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EstaPasta_de_trabalho" defaultThemeVersion="124226"/>
  <bookViews>
    <workbookView xWindow="0" yWindow="0" windowWidth="20730" windowHeight="9975" tabRatio="0"/>
  </bookViews>
  <sheets>
    <sheet name="Ini" sheetId="2" r:id="rId1"/>
    <sheet name="CAD" sheetId="3" r:id="rId2"/>
    <sheet name="CAD (2)" sheetId="23" r:id="rId3"/>
    <sheet name="CAD (3)" sheetId="24" r:id="rId4"/>
    <sheet name="MANU (2)" sheetId="27" r:id="rId5"/>
    <sheet name="MANU" sheetId="5" r:id="rId6"/>
    <sheet name="Das" sheetId="30" r:id="rId7"/>
    <sheet name="RC (3)" sheetId="26" r:id="rId8"/>
    <sheet name="RC" sheetId="6" r:id="rId9"/>
    <sheet name="RC (2)" sheetId="25" r:id="rId10"/>
    <sheet name="GRAF" sheetId="7" r:id="rId11"/>
    <sheet name="GRAF (2)" sheetId="28" r:id="rId12"/>
    <sheet name="GRAF (3)" sheetId="29" r:id="rId13"/>
    <sheet name="RI" sheetId="8" r:id="rId14"/>
    <sheet name="Dúvidas" sheetId="9" r:id="rId15"/>
    <sheet name="JAN" sheetId="4" r:id="rId16"/>
    <sheet name="LAN_FEV" sheetId="12" r:id="rId17"/>
    <sheet name="LAN_MAR" sheetId="13" r:id="rId18"/>
    <sheet name="LAN_ABR" sheetId="14" r:id="rId19"/>
    <sheet name="LAN_MAI" sheetId="15" r:id="rId20"/>
    <sheet name="LAN_JUN" sheetId="16" r:id="rId21"/>
    <sheet name="LAN_JUL" sheetId="17" r:id="rId22"/>
    <sheet name="LAN_AGO" sheetId="18" r:id="rId23"/>
    <sheet name="LAN_SET" sheetId="19" r:id="rId24"/>
    <sheet name="LAN_OUT" sheetId="20" r:id="rId25"/>
    <sheet name="LAN_NOV" sheetId="21" r:id="rId26"/>
    <sheet name="LAN_DEZ" sheetId="22" r:id="rId27"/>
  </sheets>
  <definedNames>
    <definedName name="_xlnm._FilterDatabase" localSheetId="23" hidden="1">LAN_SET!$B$6:$R$1006</definedName>
    <definedName name="_xlnm._FilterDatabase" localSheetId="9" hidden="1">'RC (2)'!$C$6:$H$6</definedName>
    <definedName name="_xlnm.Print_Area" localSheetId="6">Das!$C$3:$S$36</definedName>
    <definedName name="_xlnm.Print_Area" localSheetId="13">RI!$C$6:$P$120</definedName>
    <definedName name="CAUSAS">'CAD (3)'!$J$8:$J$107</definedName>
    <definedName name="FROTA">CAD!$E$8:$E$507</definedName>
    <definedName name="FROTA2">CAD!$P$8:$P$507</definedName>
    <definedName name="MANUTENÇAO">'CAD (3)'!$D$8:$D$57</definedName>
    <definedName name="MOTORISTAS">'CAD (2)'!$D$8:$D$507</definedName>
    <definedName name="PLACA">CAD!$F$8:$F$507</definedName>
    <definedName name="POSTOS">'CAD (3)'!$G$8:$G$107</definedName>
  </definedNames>
  <calcPr calcId="145621" concurrentCalc="0"/>
</workbook>
</file>

<file path=xl/calcChain.xml><?xml version="1.0" encoding="utf-8"?>
<calcChain xmlns="http://schemas.openxmlformats.org/spreadsheetml/2006/main">
  <c r="R1005" i="15" l="1"/>
  <c r="L1005" i="15"/>
  <c r="Q1005" i="15"/>
  <c r="P1005" i="15"/>
  <c r="I1005" i="15"/>
  <c r="I1006" i="21"/>
  <c r="L1006" i="21"/>
  <c r="P1006" i="21"/>
  <c r="Q1006" i="21"/>
  <c r="R1006" i="21"/>
  <c r="W1006" i="21"/>
  <c r="W1007" i="21"/>
  <c r="M5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8" i="3"/>
  <c r="M7" i="27"/>
  <c r="N7" i="27"/>
  <c r="O7" i="27"/>
  <c r="P7" i="27"/>
  <c r="Q7" i="27"/>
  <c r="R7" i="27"/>
  <c r="S7" i="27"/>
  <c r="T7" i="27"/>
  <c r="U7" i="27"/>
  <c r="V7" i="27"/>
  <c r="W7" i="27"/>
  <c r="X7" i="27"/>
  <c r="G7" i="27"/>
  <c r="J7" i="27"/>
  <c r="N8" i="24"/>
  <c r="O8" i="24"/>
  <c r="P8" i="24"/>
  <c r="Q8" i="24"/>
  <c r="R8" i="24"/>
  <c r="S8" i="24"/>
  <c r="T8" i="24"/>
  <c r="U8" i="24"/>
  <c r="V8" i="24"/>
  <c r="W8" i="24"/>
  <c r="X8" i="24"/>
  <c r="Y8" i="24"/>
  <c r="N9" i="24"/>
  <c r="O9" i="24"/>
  <c r="P9" i="24"/>
  <c r="Q9" i="24"/>
  <c r="R9" i="24"/>
  <c r="S9" i="24"/>
  <c r="T9" i="24"/>
  <c r="U9" i="24"/>
  <c r="V9" i="24"/>
  <c r="W9" i="24"/>
  <c r="X9" i="24"/>
  <c r="Y9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AA8" i="24"/>
  <c r="AA9" i="24"/>
  <c r="AA10" i="24"/>
  <c r="AA11" i="24"/>
  <c r="AA12" i="24"/>
  <c r="AA13" i="24"/>
  <c r="AA14" i="24"/>
  <c r="AA15" i="24"/>
  <c r="AA16" i="24"/>
  <c r="AA17" i="24"/>
  <c r="AA18" i="24"/>
  <c r="AA19" i="24"/>
  <c r="AA20" i="24"/>
  <c r="AA21" i="24"/>
  <c r="AA22" i="24"/>
  <c r="AA23" i="24"/>
  <c r="AA24" i="24"/>
  <c r="AA25" i="24"/>
  <c r="AA26" i="24"/>
  <c r="AA27" i="24"/>
  <c r="AA28" i="24"/>
  <c r="AA29" i="24"/>
  <c r="AA30" i="24"/>
  <c r="AA31" i="24"/>
  <c r="AA32" i="24"/>
  <c r="AA33" i="24"/>
  <c r="AA34" i="24"/>
  <c r="AA35" i="24"/>
  <c r="AA36" i="24"/>
  <c r="AA37" i="24"/>
  <c r="AA38" i="24"/>
  <c r="AA39" i="24"/>
  <c r="AA40" i="24"/>
  <c r="AA41" i="24"/>
  <c r="AA42" i="24"/>
  <c r="AA43" i="24"/>
  <c r="AA44" i="24"/>
  <c r="AA45" i="24"/>
  <c r="AA46" i="24"/>
  <c r="AA47" i="24"/>
  <c r="AA48" i="24"/>
  <c r="AA49" i="24"/>
  <c r="AA50" i="24"/>
  <c r="AA51" i="24"/>
  <c r="AA52" i="24"/>
  <c r="AA53" i="24"/>
  <c r="AA54" i="24"/>
  <c r="AA55" i="24"/>
  <c r="AA56" i="24"/>
  <c r="AA57" i="24"/>
  <c r="AC8" i="24"/>
  <c r="AE8" i="24"/>
  <c r="E8" i="6"/>
  <c r="AC9" i="24"/>
  <c r="AE9" i="24"/>
  <c r="E9" i="6"/>
  <c r="AC10" i="24"/>
  <c r="AE10" i="24"/>
  <c r="E10" i="6"/>
  <c r="AC11" i="24"/>
  <c r="AE11" i="24"/>
  <c r="E11" i="6"/>
  <c r="AC12" i="24"/>
  <c r="AE12" i="24"/>
  <c r="E12" i="6"/>
  <c r="AC13" i="24"/>
  <c r="AE13" i="24"/>
  <c r="E13" i="6"/>
  <c r="AC14" i="24"/>
  <c r="AE14" i="24"/>
  <c r="E14" i="6"/>
  <c r="AC15" i="24"/>
  <c r="AE15" i="24"/>
  <c r="E15" i="6"/>
  <c r="AC16" i="24"/>
  <c r="AE16" i="24"/>
  <c r="E16" i="6"/>
  <c r="AC17" i="24"/>
  <c r="AE17" i="24"/>
  <c r="E17" i="6"/>
  <c r="AC18" i="24"/>
  <c r="AE18" i="24"/>
  <c r="E18" i="6"/>
  <c r="AC19" i="24"/>
  <c r="AE19" i="24"/>
  <c r="E19" i="6"/>
  <c r="AC20" i="24"/>
  <c r="AE20" i="24"/>
  <c r="E20" i="6"/>
  <c r="AC21" i="24"/>
  <c r="AE21" i="24"/>
  <c r="E21" i="6"/>
  <c r="AC22" i="24"/>
  <c r="AE22" i="24"/>
  <c r="E22" i="6"/>
  <c r="E23" i="6"/>
  <c r="AD8" i="24"/>
  <c r="O18" i="25"/>
  <c r="N18" i="25"/>
  <c r="M18" i="25"/>
  <c r="L18" i="25"/>
  <c r="K18" i="25"/>
  <c r="J18" i="25"/>
  <c r="I18" i="25"/>
  <c r="H18" i="25"/>
  <c r="G18" i="25"/>
  <c r="F18" i="25"/>
  <c r="E18" i="25"/>
  <c r="O17" i="25"/>
  <c r="N17" i="25"/>
  <c r="M17" i="25"/>
  <c r="L17" i="25"/>
  <c r="K17" i="25"/>
  <c r="J17" i="25"/>
  <c r="I17" i="25"/>
  <c r="H17" i="25"/>
  <c r="G17" i="25"/>
  <c r="F17" i="25"/>
  <c r="E17" i="25"/>
  <c r="D18" i="25"/>
  <c r="D17" i="25"/>
  <c r="O16" i="26"/>
  <c r="N16" i="26"/>
  <c r="M16" i="26"/>
  <c r="L16" i="26"/>
  <c r="K16" i="26"/>
  <c r="J16" i="26"/>
  <c r="I16" i="26"/>
  <c r="H16" i="26"/>
  <c r="G16" i="26"/>
  <c r="F16" i="26"/>
  <c r="E16" i="26"/>
  <c r="O15" i="26"/>
  <c r="N15" i="26"/>
  <c r="M15" i="26"/>
  <c r="L15" i="26"/>
  <c r="K15" i="26"/>
  <c r="J15" i="26"/>
  <c r="I15" i="26"/>
  <c r="H15" i="26"/>
  <c r="G15" i="26"/>
  <c r="F15" i="26"/>
  <c r="E15" i="26"/>
  <c r="D16" i="26"/>
  <c r="D15" i="26"/>
  <c r="W7" i="12"/>
  <c r="W11" i="12"/>
  <c r="W13" i="12"/>
  <c r="W8" i="12"/>
  <c r="W9" i="12"/>
  <c r="W10" i="12"/>
  <c r="W12" i="12"/>
  <c r="E7" i="26"/>
  <c r="E8" i="26"/>
  <c r="E17" i="26"/>
  <c r="W7" i="4"/>
  <c r="W11" i="4"/>
  <c r="W13" i="4"/>
  <c r="W8" i="4"/>
  <c r="W9" i="4"/>
  <c r="W10" i="4"/>
  <c r="W12" i="4"/>
  <c r="D7" i="26"/>
  <c r="D8" i="26"/>
  <c r="D17" i="26"/>
  <c r="F7" i="26"/>
  <c r="F8" i="26"/>
  <c r="F17" i="26"/>
  <c r="G7" i="26"/>
  <c r="G8" i="26"/>
  <c r="G17" i="26"/>
  <c r="L7" i="26"/>
  <c r="L8" i="26"/>
  <c r="L17" i="26"/>
  <c r="J7" i="26"/>
  <c r="J8" i="26"/>
  <c r="J17" i="26"/>
  <c r="C31" i="30"/>
  <c r="C28" i="30"/>
  <c r="C25" i="30"/>
  <c r="E13" i="26"/>
  <c r="D13" i="26"/>
  <c r="F13" i="26"/>
  <c r="G13" i="26"/>
  <c r="L13" i="26"/>
  <c r="J13" i="26"/>
  <c r="C22" i="30"/>
  <c r="L9" i="12"/>
  <c r="L10" i="12"/>
  <c r="L7" i="12"/>
  <c r="L8" i="12"/>
  <c r="E10" i="26"/>
  <c r="E12" i="26"/>
  <c r="L7" i="4"/>
  <c r="L8" i="4"/>
  <c r="L9" i="4"/>
  <c r="L10" i="4"/>
  <c r="L13" i="4"/>
  <c r="L11" i="4"/>
  <c r="L12" i="4"/>
  <c r="D10" i="26"/>
  <c r="D12" i="26"/>
  <c r="L7" i="13"/>
  <c r="L8" i="13"/>
  <c r="L9" i="13"/>
  <c r="F10" i="26"/>
  <c r="F12" i="26"/>
  <c r="L7" i="14"/>
  <c r="L8" i="14"/>
  <c r="L9" i="14"/>
  <c r="G10" i="26"/>
  <c r="G12" i="26"/>
  <c r="L7" i="19"/>
  <c r="L8" i="19"/>
  <c r="L9" i="19"/>
  <c r="L10" i="26"/>
  <c r="L12" i="26"/>
  <c r="J10" i="26"/>
  <c r="J12" i="26"/>
  <c r="C19" i="30"/>
  <c r="E11" i="26"/>
  <c r="D11" i="26"/>
  <c r="F11" i="26"/>
  <c r="G11" i="26"/>
  <c r="L11" i="26"/>
  <c r="J11" i="26"/>
  <c r="C16" i="30"/>
  <c r="C13" i="30"/>
  <c r="C10" i="30"/>
  <c r="C7" i="30"/>
  <c r="H7" i="26"/>
  <c r="H8" i="26"/>
  <c r="H17" i="26"/>
  <c r="I7" i="26"/>
  <c r="I8" i="26"/>
  <c r="I17" i="26"/>
  <c r="K7" i="26"/>
  <c r="K8" i="26"/>
  <c r="K17" i="26"/>
  <c r="M7" i="26"/>
  <c r="M8" i="26"/>
  <c r="M17" i="26"/>
  <c r="N7" i="26"/>
  <c r="N8" i="26"/>
  <c r="N17" i="26"/>
  <c r="O7" i="26"/>
  <c r="O8" i="26"/>
  <c r="O17" i="26"/>
  <c r="P17" i="26"/>
  <c r="D31" i="30"/>
  <c r="P16" i="26"/>
  <c r="D28" i="30"/>
  <c r="P15" i="26"/>
  <c r="D25" i="30"/>
  <c r="H13" i="26"/>
  <c r="I13" i="26"/>
  <c r="K13" i="26"/>
  <c r="M13" i="26"/>
  <c r="N13" i="26"/>
  <c r="O13" i="26"/>
  <c r="P13" i="26"/>
  <c r="D22" i="30"/>
  <c r="L7" i="15"/>
  <c r="L8" i="15"/>
  <c r="H10" i="26"/>
  <c r="H12" i="26"/>
  <c r="L7" i="16"/>
  <c r="L8" i="16"/>
  <c r="L9" i="16"/>
  <c r="L10" i="16"/>
  <c r="I10" i="26"/>
  <c r="I12" i="26"/>
  <c r="L7" i="17"/>
  <c r="L8" i="17"/>
  <c r="L9" i="17"/>
  <c r="L7" i="18"/>
  <c r="L8" i="18"/>
  <c r="L9" i="18"/>
  <c r="K10" i="26"/>
  <c r="K12" i="26"/>
  <c r="M10" i="26"/>
  <c r="M12" i="26"/>
  <c r="N10" i="26"/>
  <c r="N12" i="26"/>
  <c r="O10" i="26"/>
  <c r="O12" i="26"/>
  <c r="P12" i="26"/>
  <c r="D19" i="30"/>
  <c r="H11" i="26"/>
  <c r="I11" i="26"/>
  <c r="K11" i="26"/>
  <c r="M11" i="26"/>
  <c r="N11" i="26"/>
  <c r="O11" i="26"/>
  <c r="P11" i="26"/>
  <c r="D16" i="30"/>
  <c r="P10" i="26"/>
  <c r="D13" i="30"/>
  <c r="P8" i="26"/>
  <c r="D10" i="30"/>
  <c r="P7" i="26"/>
  <c r="D7" i="30"/>
  <c r="P30" i="8"/>
  <c r="P29" i="8"/>
  <c r="P28" i="8"/>
  <c r="P27" i="8"/>
  <c r="P26" i="8"/>
  <c r="P25" i="8"/>
  <c r="P24" i="8"/>
  <c r="P23" i="8"/>
  <c r="P22" i="8"/>
  <c r="P21" i="8"/>
  <c r="P20" i="8"/>
  <c r="P19" i="8"/>
  <c r="O30" i="8"/>
  <c r="O29" i="8"/>
  <c r="O28" i="8"/>
  <c r="O27" i="8"/>
  <c r="O26" i="8"/>
  <c r="O25" i="8"/>
  <c r="O24" i="8"/>
  <c r="O23" i="8"/>
  <c r="O22" i="8"/>
  <c r="O21" i="8"/>
  <c r="O20" i="8"/>
  <c r="O19" i="8"/>
  <c r="N30" i="8"/>
  <c r="N29" i="8"/>
  <c r="N28" i="8"/>
  <c r="N27" i="8"/>
  <c r="N26" i="8"/>
  <c r="N25" i="8"/>
  <c r="N24" i="8"/>
  <c r="N23" i="8"/>
  <c r="N22" i="8"/>
  <c r="N21" i="8"/>
  <c r="N20" i="8"/>
  <c r="N19" i="8"/>
  <c r="P31" i="8"/>
  <c r="O31" i="8"/>
  <c r="N31" i="8"/>
  <c r="D9" i="25"/>
  <c r="D10" i="25"/>
  <c r="D19" i="25"/>
  <c r="E9" i="25"/>
  <c r="E10" i="25"/>
  <c r="E19" i="25"/>
  <c r="F9" i="25"/>
  <c r="F10" i="25"/>
  <c r="F19" i="25"/>
  <c r="G9" i="25"/>
  <c r="G10" i="25"/>
  <c r="G19" i="25"/>
  <c r="H9" i="25"/>
  <c r="H10" i="25"/>
  <c r="H19" i="25"/>
  <c r="I9" i="25"/>
  <c r="I10" i="25"/>
  <c r="I19" i="25"/>
  <c r="J9" i="25"/>
  <c r="J10" i="25"/>
  <c r="J19" i="25"/>
  <c r="K9" i="25"/>
  <c r="K10" i="25"/>
  <c r="K19" i="25"/>
  <c r="L9" i="25"/>
  <c r="L10" i="25"/>
  <c r="L19" i="25"/>
  <c r="M9" i="25"/>
  <c r="M10" i="25"/>
  <c r="M19" i="25"/>
  <c r="N9" i="25"/>
  <c r="N10" i="25"/>
  <c r="N19" i="25"/>
  <c r="O9" i="25"/>
  <c r="O10" i="25"/>
  <c r="O19" i="25"/>
  <c r="P19" i="25"/>
  <c r="P18" i="25"/>
  <c r="P17" i="25"/>
  <c r="W1006" i="22"/>
  <c r="W1005" i="22"/>
  <c r="W1004" i="22"/>
  <c r="W1003" i="22"/>
  <c r="W1002" i="22"/>
  <c r="W1001" i="22"/>
  <c r="W1000" i="22"/>
  <c r="W999" i="22"/>
  <c r="W998" i="22"/>
  <c r="W997" i="22"/>
  <c r="W996" i="22"/>
  <c r="W995" i="22"/>
  <c r="W994" i="22"/>
  <c r="W993" i="22"/>
  <c r="W992" i="22"/>
  <c r="W991" i="22"/>
  <c r="W990" i="22"/>
  <c r="W989" i="22"/>
  <c r="W988" i="22"/>
  <c r="W987" i="22"/>
  <c r="W986" i="22"/>
  <c r="W985" i="22"/>
  <c r="W984" i="22"/>
  <c r="W983" i="22"/>
  <c r="W982" i="22"/>
  <c r="W981" i="22"/>
  <c r="W980" i="22"/>
  <c r="W979" i="22"/>
  <c r="W978" i="22"/>
  <c r="W977" i="22"/>
  <c r="W976" i="22"/>
  <c r="W975" i="22"/>
  <c r="W974" i="22"/>
  <c r="W973" i="22"/>
  <c r="W972" i="22"/>
  <c r="W971" i="22"/>
  <c r="W970" i="22"/>
  <c r="W969" i="22"/>
  <c r="W968" i="22"/>
  <c r="W967" i="22"/>
  <c r="W966" i="22"/>
  <c r="W965" i="22"/>
  <c r="W964" i="22"/>
  <c r="W963" i="22"/>
  <c r="W962" i="22"/>
  <c r="W961" i="22"/>
  <c r="W960" i="22"/>
  <c r="W959" i="22"/>
  <c r="W958" i="22"/>
  <c r="W957" i="22"/>
  <c r="W956" i="22"/>
  <c r="W955" i="22"/>
  <c r="W954" i="22"/>
  <c r="W953" i="22"/>
  <c r="W952" i="22"/>
  <c r="W951" i="22"/>
  <c r="W950" i="22"/>
  <c r="W949" i="22"/>
  <c r="W948" i="22"/>
  <c r="W947" i="22"/>
  <c r="W946" i="22"/>
  <c r="W945" i="22"/>
  <c r="W944" i="22"/>
  <c r="W943" i="22"/>
  <c r="W942" i="22"/>
  <c r="W941" i="22"/>
  <c r="W940" i="22"/>
  <c r="W939" i="22"/>
  <c r="W938" i="22"/>
  <c r="W937" i="22"/>
  <c r="W936" i="22"/>
  <c r="W935" i="22"/>
  <c r="W934" i="22"/>
  <c r="W933" i="22"/>
  <c r="W932" i="22"/>
  <c r="W931" i="22"/>
  <c r="W930" i="22"/>
  <c r="W929" i="22"/>
  <c r="W928" i="22"/>
  <c r="W927" i="22"/>
  <c r="W926" i="22"/>
  <c r="W925" i="22"/>
  <c r="W924" i="22"/>
  <c r="W923" i="22"/>
  <c r="W922" i="22"/>
  <c r="W921" i="22"/>
  <c r="W920" i="22"/>
  <c r="W919" i="22"/>
  <c r="W918" i="22"/>
  <c r="W917" i="22"/>
  <c r="W916" i="22"/>
  <c r="W915" i="22"/>
  <c r="W914" i="22"/>
  <c r="W913" i="22"/>
  <c r="W912" i="22"/>
  <c r="W911" i="22"/>
  <c r="W910" i="22"/>
  <c r="W909" i="22"/>
  <c r="W908" i="22"/>
  <c r="W907" i="22"/>
  <c r="W906" i="22"/>
  <c r="W905" i="22"/>
  <c r="W904" i="22"/>
  <c r="W903" i="22"/>
  <c r="W902" i="22"/>
  <c r="W901" i="22"/>
  <c r="W900" i="22"/>
  <c r="W899" i="22"/>
  <c r="W898" i="22"/>
  <c r="W897" i="22"/>
  <c r="W896" i="22"/>
  <c r="W895" i="22"/>
  <c r="W894" i="22"/>
  <c r="W893" i="22"/>
  <c r="W892" i="22"/>
  <c r="W891" i="22"/>
  <c r="W890" i="22"/>
  <c r="W889" i="22"/>
  <c r="W888" i="22"/>
  <c r="W887" i="22"/>
  <c r="W886" i="22"/>
  <c r="W885" i="22"/>
  <c r="W884" i="22"/>
  <c r="W883" i="22"/>
  <c r="W882" i="22"/>
  <c r="W881" i="22"/>
  <c r="W880" i="22"/>
  <c r="W879" i="22"/>
  <c r="W878" i="22"/>
  <c r="W877" i="22"/>
  <c r="W876" i="22"/>
  <c r="W875" i="22"/>
  <c r="W874" i="22"/>
  <c r="W873" i="22"/>
  <c r="W872" i="22"/>
  <c r="W871" i="22"/>
  <c r="W870" i="22"/>
  <c r="W869" i="22"/>
  <c r="W868" i="22"/>
  <c r="W867" i="22"/>
  <c r="W866" i="22"/>
  <c r="W865" i="22"/>
  <c r="W864" i="22"/>
  <c r="W863" i="22"/>
  <c r="W862" i="22"/>
  <c r="W861" i="22"/>
  <c r="W860" i="22"/>
  <c r="W859" i="22"/>
  <c r="W858" i="22"/>
  <c r="W857" i="22"/>
  <c r="W856" i="22"/>
  <c r="W855" i="22"/>
  <c r="W854" i="22"/>
  <c r="W853" i="22"/>
  <c r="W852" i="22"/>
  <c r="W851" i="22"/>
  <c r="W850" i="22"/>
  <c r="W849" i="22"/>
  <c r="W848" i="22"/>
  <c r="W847" i="22"/>
  <c r="W846" i="22"/>
  <c r="W845" i="22"/>
  <c r="W844" i="22"/>
  <c r="W843" i="22"/>
  <c r="W842" i="22"/>
  <c r="W841" i="22"/>
  <c r="W840" i="22"/>
  <c r="W839" i="22"/>
  <c r="W838" i="22"/>
  <c r="W837" i="22"/>
  <c r="W836" i="22"/>
  <c r="W835" i="22"/>
  <c r="W834" i="22"/>
  <c r="W833" i="22"/>
  <c r="W832" i="22"/>
  <c r="W831" i="22"/>
  <c r="W830" i="22"/>
  <c r="W829" i="22"/>
  <c r="W828" i="22"/>
  <c r="W827" i="22"/>
  <c r="W826" i="22"/>
  <c r="W825" i="22"/>
  <c r="W824" i="22"/>
  <c r="W823" i="22"/>
  <c r="W822" i="22"/>
  <c r="W821" i="22"/>
  <c r="W820" i="22"/>
  <c r="W819" i="22"/>
  <c r="W818" i="22"/>
  <c r="W817" i="22"/>
  <c r="W816" i="22"/>
  <c r="W815" i="22"/>
  <c r="W814" i="22"/>
  <c r="W813" i="22"/>
  <c r="W812" i="22"/>
  <c r="W811" i="22"/>
  <c r="W810" i="22"/>
  <c r="W809" i="22"/>
  <c r="W808" i="22"/>
  <c r="W807" i="22"/>
  <c r="W806" i="22"/>
  <c r="W805" i="22"/>
  <c r="W804" i="22"/>
  <c r="W803" i="22"/>
  <c r="W802" i="22"/>
  <c r="W801" i="22"/>
  <c r="W800" i="22"/>
  <c r="W799" i="22"/>
  <c r="W798" i="22"/>
  <c r="W797" i="22"/>
  <c r="W796" i="22"/>
  <c r="W795" i="22"/>
  <c r="W794" i="22"/>
  <c r="W793" i="22"/>
  <c r="W792" i="22"/>
  <c r="W791" i="22"/>
  <c r="W790" i="22"/>
  <c r="W789" i="22"/>
  <c r="W788" i="22"/>
  <c r="W787" i="22"/>
  <c r="W786" i="22"/>
  <c r="W785" i="22"/>
  <c r="W784" i="22"/>
  <c r="W783" i="22"/>
  <c r="W782" i="22"/>
  <c r="W781" i="22"/>
  <c r="W780" i="22"/>
  <c r="W779" i="22"/>
  <c r="W778" i="22"/>
  <c r="W777" i="22"/>
  <c r="W776" i="22"/>
  <c r="W775" i="22"/>
  <c r="W774" i="22"/>
  <c r="W773" i="22"/>
  <c r="W772" i="22"/>
  <c r="W771" i="22"/>
  <c r="W770" i="22"/>
  <c r="W769" i="22"/>
  <c r="W768" i="22"/>
  <c r="W767" i="22"/>
  <c r="W766" i="22"/>
  <c r="W765" i="22"/>
  <c r="W764" i="22"/>
  <c r="W763" i="22"/>
  <c r="W762" i="22"/>
  <c r="W761" i="22"/>
  <c r="W760" i="22"/>
  <c r="W759" i="22"/>
  <c r="W758" i="22"/>
  <c r="W757" i="22"/>
  <c r="W756" i="22"/>
  <c r="W755" i="22"/>
  <c r="W754" i="22"/>
  <c r="W753" i="22"/>
  <c r="W752" i="22"/>
  <c r="W751" i="22"/>
  <c r="W750" i="22"/>
  <c r="W749" i="22"/>
  <c r="W748" i="22"/>
  <c r="W747" i="22"/>
  <c r="W746" i="22"/>
  <c r="W745" i="22"/>
  <c r="W744" i="22"/>
  <c r="W743" i="22"/>
  <c r="W742" i="22"/>
  <c r="W741" i="22"/>
  <c r="W740" i="22"/>
  <c r="W739" i="22"/>
  <c r="W738" i="22"/>
  <c r="W737" i="22"/>
  <c r="W736" i="22"/>
  <c r="W735" i="22"/>
  <c r="W734" i="22"/>
  <c r="W733" i="22"/>
  <c r="W732" i="22"/>
  <c r="W731" i="22"/>
  <c r="W730" i="22"/>
  <c r="W729" i="22"/>
  <c r="W728" i="22"/>
  <c r="W727" i="22"/>
  <c r="W726" i="22"/>
  <c r="W725" i="22"/>
  <c r="W724" i="22"/>
  <c r="W723" i="22"/>
  <c r="W722" i="22"/>
  <c r="W721" i="22"/>
  <c r="W720" i="22"/>
  <c r="W719" i="22"/>
  <c r="W718" i="22"/>
  <c r="W717" i="22"/>
  <c r="W716" i="22"/>
  <c r="W715" i="22"/>
  <c r="W714" i="22"/>
  <c r="W713" i="22"/>
  <c r="W712" i="22"/>
  <c r="W711" i="22"/>
  <c r="W710" i="22"/>
  <c r="W709" i="22"/>
  <c r="W708" i="22"/>
  <c r="W707" i="22"/>
  <c r="W706" i="22"/>
  <c r="W705" i="22"/>
  <c r="W704" i="22"/>
  <c r="W703" i="22"/>
  <c r="W702" i="22"/>
  <c r="W701" i="22"/>
  <c r="W700" i="22"/>
  <c r="W699" i="22"/>
  <c r="W698" i="22"/>
  <c r="W697" i="22"/>
  <c r="W696" i="22"/>
  <c r="W695" i="22"/>
  <c r="W694" i="22"/>
  <c r="W693" i="22"/>
  <c r="W692" i="22"/>
  <c r="W691" i="22"/>
  <c r="W690" i="22"/>
  <c r="W689" i="22"/>
  <c r="W688" i="22"/>
  <c r="W687" i="22"/>
  <c r="W686" i="22"/>
  <c r="W685" i="22"/>
  <c r="W684" i="22"/>
  <c r="W683" i="22"/>
  <c r="W682" i="22"/>
  <c r="W681" i="22"/>
  <c r="W680" i="22"/>
  <c r="W679" i="22"/>
  <c r="W678" i="22"/>
  <c r="W677" i="22"/>
  <c r="W676" i="22"/>
  <c r="W675" i="22"/>
  <c r="W674" i="22"/>
  <c r="W673" i="22"/>
  <c r="W672" i="22"/>
  <c r="W671" i="22"/>
  <c r="W670" i="22"/>
  <c r="W669" i="22"/>
  <c r="W668" i="22"/>
  <c r="W667" i="22"/>
  <c r="W666" i="22"/>
  <c r="W665" i="22"/>
  <c r="W664" i="22"/>
  <c r="W663" i="22"/>
  <c r="W662" i="22"/>
  <c r="W661" i="22"/>
  <c r="W660" i="22"/>
  <c r="W659" i="22"/>
  <c r="W658" i="22"/>
  <c r="W657" i="22"/>
  <c r="W656" i="22"/>
  <c r="W655" i="22"/>
  <c r="W654" i="22"/>
  <c r="W653" i="22"/>
  <c r="W652" i="22"/>
  <c r="W651" i="22"/>
  <c r="W650" i="22"/>
  <c r="W649" i="22"/>
  <c r="W648" i="22"/>
  <c r="W647" i="22"/>
  <c r="W646" i="22"/>
  <c r="W645" i="22"/>
  <c r="W644" i="22"/>
  <c r="W643" i="22"/>
  <c r="W642" i="22"/>
  <c r="W641" i="22"/>
  <c r="W640" i="22"/>
  <c r="W639" i="22"/>
  <c r="W638" i="22"/>
  <c r="W637" i="22"/>
  <c r="W636" i="22"/>
  <c r="W635" i="22"/>
  <c r="W634" i="22"/>
  <c r="W633" i="22"/>
  <c r="W632" i="22"/>
  <c r="W631" i="22"/>
  <c r="W630" i="22"/>
  <c r="W629" i="22"/>
  <c r="W628" i="22"/>
  <c r="W627" i="22"/>
  <c r="W626" i="22"/>
  <c r="W625" i="22"/>
  <c r="W624" i="22"/>
  <c r="W623" i="22"/>
  <c r="W622" i="22"/>
  <c r="W621" i="22"/>
  <c r="W620" i="22"/>
  <c r="W619" i="22"/>
  <c r="W618" i="22"/>
  <c r="W617" i="22"/>
  <c r="W616" i="22"/>
  <c r="W615" i="22"/>
  <c r="W614" i="22"/>
  <c r="W613" i="22"/>
  <c r="W612" i="22"/>
  <c r="W611" i="22"/>
  <c r="W610" i="22"/>
  <c r="W609" i="22"/>
  <c r="W608" i="22"/>
  <c r="W607" i="22"/>
  <c r="W606" i="22"/>
  <c r="W605" i="22"/>
  <c r="W604" i="22"/>
  <c r="W603" i="22"/>
  <c r="W602" i="22"/>
  <c r="W601" i="22"/>
  <c r="W600" i="22"/>
  <c r="W599" i="22"/>
  <c r="W598" i="22"/>
  <c r="W597" i="22"/>
  <c r="W596" i="22"/>
  <c r="W595" i="22"/>
  <c r="W594" i="22"/>
  <c r="W593" i="22"/>
  <c r="W592" i="22"/>
  <c r="W591" i="22"/>
  <c r="W590" i="22"/>
  <c r="W589" i="22"/>
  <c r="W588" i="22"/>
  <c r="W587" i="22"/>
  <c r="W586" i="22"/>
  <c r="W585" i="22"/>
  <c r="W584" i="22"/>
  <c r="W583" i="22"/>
  <c r="W582" i="22"/>
  <c r="W581" i="22"/>
  <c r="W580" i="22"/>
  <c r="W579" i="22"/>
  <c r="W578" i="22"/>
  <c r="W577" i="22"/>
  <c r="W576" i="22"/>
  <c r="W575" i="22"/>
  <c r="W574" i="22"/>
  <c r="W573" i="22"/>
  <c r="W572" i="22"/>
  <c r="W571" i="22"/>
  <c r="W570" i="22"/>
  <c r="W569" i="22"/>
  <c r="W568" i="22"/>
  <c r="W567" i="22"/>
  <c r="W566" i="22"/>
  <c r="W565" i="22"/>
  <c r="W564" i="22"/>
  <c r="W563" i="22"/>
  <c r="W562" i="22"/>
  <c r="W561" i="22"/>
  <c r="W560" i="22"/>
  <c r="W559" i="22"/>
  <c r="W558" i="22"/>
  <c r="W557" i="22"/>
  <c r="W556" i="22"/>
  <c r="W555" i="22"/>
  <c r="W554" i="22"/>
  <c r="W553" i="22"/>
  <c r="W552" i="22"/>
  <c r="W551" i="22"/>
  <c r="W550" i="22"/>
  <c r="W549" i="22"/>
  <c r="W548" i="22"/>
  <c r="W547" i="22"/>
  <c r="W546" i="22"/>
  <c r="W545" i="22"/>
  <c r="W544" i="22"/>
  <c r="W543" i="22"/>
  <c r="W542" i="22"/>
  <c r="W541" i="22"/>
  <c r="W540" i="22"/>
  <c r="W539" i="22"/>
  <c r="W538" i="22"/>
  <c r="W537" i="22"/>
  <c r="W536" i="22"/>
  <c r="W535" i="22"/>
  <c r="W534" i="22"/>
  <c r="W533" i="22"/>
  <c r="W532" i="22"/>
  <c r="W531" i="22"/>
  <c r="W530" i="22"/>
  <c r="W529" i="22"/>
  <c r="W528" i="22"/>
  <c r="W527" i="22"/>
  <c r="W526" i="22"/>
  <c r="W525" i="22"/>
  <c r="W524" i="22"/>
  <c r="W523" i="22"/>
  <c r="W522" i="22"/>
  <c r="W521" i="22"/>
  <c r="W520" i="22"/>
  <c r="W519" i="22"/>
  <c r="W518" i="22"/>
  <c r="W517" i="22"/>
  <c r="W516" i="22"/>
  <c r="W515" i="22"/>
  <c r="W514" i="22"/>
  <c r="W513" i="22"/>
  <c r="W512" i="22"/>
  <c r="W511" i="22"/>
  <c r="W510" i="22"/>
  <c r="W509" i="22"/>
  <c r="W508" i="22"/>
  <c r="W507" i="22"/>
  <c r="W506" i="22"/>
  <c r="W505" i="22"/>
  <c r="W504" i="22"/>
  <c r="W503" i="22"/>
  <c r="W502" i="22"/>
  <c r="W501" i="22"/>
  <c r="W500" i="22"/>
  <c r="W499" i="22"/>
  <c r="W498" i="22"/>
  <c r="W497" i="22"/>
  <c r="W496" i="22"/>
  <c r="W495" i="22"/>
  <c r="W494" i="22"/>
  <c r="W493" i="22"/>
  <c r="W492" i="22"/>
  <c r="W491" i="22"/>
  <c r="W490" i="22"/>
  <c r="W489" i="22"/>
  <c r="W488" i="22"/>
  <c r="W487" i="22"/>
  <c r="W486" i="22"/>
  <c r="W485" i="22"/>
  <c r="W484" i="22"/>
  <c r="W483" i="22"/>
  <c r="W482" i="22"/>
  <c r="W481" i="22"/>
  <c r="W480" i="22"/>
  <c r="W479" i="22"/>
  <c r="W478" i="22"/>
  <c r="W477" i="22"/>
  <c r="W476" i="22"/>
  <c r="W475" i="22"/>
  <c r="W474" i="22"/>
  <c r="W473" i="22"/>
  <c r="W472" i="22"/>
  <c r="W471" i="22"/>
  <c r="W470" i="22"/>
  <c r="W469" i="22"/>
  <c r="W468" i="22"/>
  <c r="W467" i="22"/>
  <c r="W466" i="22"/>
  <c r="W465" i="22"/>
  <c r="W464" i="22"/>
  <c r="W463" i="22"/>
  <c r="W462" i="22"/>
  <c r="W461" i="22"/>
  <c r="W460" i="22"/>
  <c r="W459" i="22"/>
  <c r="W458" i="22"/>
  <c r="W457" i="22"/>
  <c r="W456" i="22"/>
  <c r="W455" i="22"/>
  <c r="W454" i="22"/>
  <c r="W453" i="22"/>
  <c r="W452" i="22"/>
  <c r="W451" i="22"/>
  <c r="W450" i="22"/>
  <c r="W449" i="22"/>
  <c r="W448" i="22"/>
  <c r="W447" i="22"/>
  <c r="W446" i="22"/>
  <c r="W445" i="22"/>
  <c r="W444" i="22"/>
  <c r="W443" i="22"/>
  <c r="W442" i="22"/>
  <c r="W441" i="22"/>
  <c r="W440" i="22"/>
  <c r="W439" i="22"/>
  <c r="W438" i="22"/>
  <c r="W437" i="22"/>
  <c r="W436" i="22"/>
  <c r="W435" i="22"/>
  <c r="W434" i="22"/>
  <c r="W433" i="22"/>
  <c r="W432" i="22"/>
  <c r="W431" i="22"/>
  <c r="W430" i="22"/>
  <c r="W429" i="22"/>
  <c r="W428" i="22"/>
  <c r="W427" i="22"/>
  <c r="W426" i="22"/>
  <c r="W425" i="22"/>
  <c r="W424" i="22"/>
  <c r="W423" i="22"/>
  <c r="W422" i="22"/>
  <c r="W421" i="22"/>
  <c r="W420" i="22"/>
  <c r="W419" i="22"/>
  <c r="W418" i="22"/>
  <c r="W417" i="22"/>
  <c r="W416" i="22"/>
  <c r="W415" i="22"/>
  <c r="W414" i="22"/>
  <c r="W413" i="22"/>
  <c r="W412" i="22"/>
  <c r="W411" i="22"/>
  <c r="W410" i="22"/>
  <c r="W409" i="22"/>
  <c r="W408" i="22"/>
  <c r="W407" i="22"/>
  <c r="W406" i="22"/>
  <c r="W405" i="22"/>
  <c r="W404" i="22"/>
  <c r="W403" i="22"/>
  <c r="W402" i="22"/>
  <c r="W401" i="22"/>
  <c r="W400" i="22"/>
  <c r="W399" i="22"/>
  <c r="W398" i="22"/>
  <c r="W397" i="22"/>
  <c r="W396" i="22"/>
  <c r="W395" i="22"/>
  <c r="W394" i="22"/>
  <c r="W393" i="22"/>
  <c r="W392" i="22"/>
  <c r="W391" i="22"/>
  <c r="W390" i="22"/>
  <c r="W389" i="22"/>
  <c r="W388" i="22"/>
  <c r="W387" i="22"/>
  <c r="W386" i="22"/>
  <c r="W385" i="22"/>
  <c r="W384" i="22"/>
  <c r="W383" i="22"/>
  <c r="W382" i="22"/>
  <c r="W381" i="22"/>
  <c r="W380" i="22"/>
  <c r="W379" i="22"/>
  <c r="W378" i="22"/>
  <c r="W377" i="22"/>
  <c r="W376" i="22"/>
  <c r="W375" i="22"/>
  <c r="W374" i="22"/>
  <c r="W373" i="22"/>
  <c r="W372" i="22"/>
  <c r="W371" i="22"/>
  <c r="W370" i="22"/>
  <c r="W369" i="22"/>
  <c r="W368" i="22"/>
  <c r="W367" i="22"/>
  <c r="W366" i="22"/>
  <c r="W365" i="22"/>
  <c r="W364" i="22"/>
  <c r="W363" i="22"/>
  <c r="W362" i="22"/>
  <c r="W361" i="22"/>
  <c r="W360" i="22"/>
  <c r="W359" i="22"/>
  <c r="W358" i="22"/>
  <c r="W357" i="22"/>
  <c r="W356" i="22"/>
  <c r="W355" i="22"/>
  <c r="W354" i="22"/>
  <c r="W353" i="22"/>
  <c r="W352" i="22"/>
  <c r="W351" i="22"/>
  <c r="W350" i="22"/>
  <c r="W349" i="22"/>
  <c r="W348" i="22"/>
  <c r="W347" i="22"/>
  <c r="W346" i="22"/>
  <c r="W345" i="22"/>
  <c r="W344" i="22"/>
  <c r="W343" i="22"/>
  <c r="W342" i="22"/>
  <c r="W341" i="22"/>
  <c r="W340" i="22"/>
  <c r="W339" i="22"/>
  <c r="W338" i="22"/>
  <c r="W337" i="22"/>
  <c r="W336" i="22"/>
  <c r="W335" i="22"/>
  <c r="W334" i="22"/>
  <c r="W333" i="22"/>
  <c r="W332" i="22"/>
  <c r="W331" i="22"/>
  <c r="W330" i="22"/>
  <c r="W329" i="22"/>
  <c r="W328" i="22"/>
  <c r="W327" i="22"/>
  <c r="W326" i="22"/>
  <c r="W325" i="22"/>
  <c r="W324" i="22"/>
  <c r="W323" i="22"/>
  <c r="W322" i="22"/>
  <c r="W321" i="22"/>
  <c r="W320" i="22"/>
  <c r="W319" i="22"/>
  <c r="W318" i="22"/>
  <c r="W317" i="22"/>
  <c r="W316" i="22"/>
  <c r="W315" i="22"/>
  <c r="W314" i="22"/>
  <c r="W313" i="22"/>
  <c r="W312" i="22"/>
  <c r="W311" i="22"/>
  <c r="W310" i="22"/>
  <c r="W309" i="22"/>
  <c r="W308" i="22"/>
  <c r="W307" i="22"/>
  <c r="W306" i="22"/>
  <c r="W305" i="22"/>
  <c r="W304" i="22"/>
  <c r="W303" i="22"/>
  <c r="W302" i="22"/>
  <c r="W301" i="22"/>
  <c r="W300" i="22"/>
  <c r="W299" i="22"/>
  <c r="W298" i="22"/>
  <c r="W297" i="22"/>
  <c r="W296" i="22"/>
  <c r="W295" i="22"/>
  <c r="W294" i="22"/>
  <c r="W293" i="22"/>
  <c r="W292" i="22"/>
  <c r="W291" i="22"/>
  <c r="W290" i="22"/>
  <c r="W289" i="22"/>
  <c r="W288" i="22"/>
  <c r="W287" i="22"/>
  <c r="W286" i="22"/>
  <c r="W285" i="22"/>
  <c r="W284" i="22"/>
  <c r="W283" i="22"/>
  <c r="W282" i="22"/>
  <c r="W281" i="22"/>
  <c r="W280" i="22"/>
  <c r="W279" i="22"/>
  <c r="W278" i="22"/>
  <c r="W277" i="22"/>
  <c r="W276" i="22"/>
  <c r="W275" i="22"/>
  <c r="W274" i="22"/>
  <c r="W273" i="22"/>
  <c r="W272" i="22"/>
  <c r="W271" i="22"/>
  <c r="W270" i="22"/>
  <c r="W269" i="22"/>
  <c r="W268" i="22"/>
  <c r="W267" i="22"/>
  <c r="W266" i="22"/>
  <c r="W265" i="22"/>
  <c r="W264" i="22"/>
  <c r="W263" i="22"/>
  <c r="W262" i="22"/>
  <c r="W261" i="22"/>
  <c r="W260" i="22"/>
  <c r="W259" i="22"/>
  <c r="W258" i="22"/>
  <c r="W257" i="22"/>
  <c r="W256" i="22"/>
  <c r="W255" i="22"/>
  <c r="W254" i="22"/>
  <c r="W253" i="22"/>
  <c r="W252" i="22"/>
  <c r="W251" i="22"/>
  <c r="W250" i="22"/>
  <c r="W249" i="22"/>
  <c r="W248" i="22"/>
  <c r="W247" i="22"/>
  <c r="W246" i="22"/>
  <c r="W245" i="22"/>
  <c r="W244" i="22"/>
  <c r="W243" i="22"/>
  <c r="W242" i="22"/>
  <c r="W241" i="22"/>
  <c r="W240" i="22"/>
  <c r="W239" i="22"/>
  <c r="W238" i="22"/>
  <c r="W237" i="22"/>
  <c r="W236" i="22"/>
  <c r="W235" i="22"/>
  <c r="W234" i="22"/>
  <c r="W233" i="22"/>
  <c r="W232" i="22"/>
  <c r="W231" i="22"/>
  <c r="W230" i="22"/>
  <c r="W229" i="22"/>
  <c r="W228" i="22"/>
  <c r="W227" i="22"/>
  <c r="W226" i="22"/>
  <c r="W225" i="22"/>
  <c r="W224" i="22"/>
  <c r="W223" i="22"/>
  <c r="W222" i="22"/>
  <c r="W221" i="22"/>
  <c r="W220" i="22"/>
  <c r="W219" i="22"/>
  <c r="W218" i="22"/>
  <c r="W217" i="22"/>
  <c r="W216" i="22"/>
  <c r="W215" i="22"/>
  <c r="W214" i="22"/>
  <c r="W213" i="22"/>
  <c r="W212" i="22"/>
  <c r="W211" i="22"/>
  <c r="W210" i="22"/>
  <c r="W209" i="22"/>
  <c r="W208" i="22"/>
  <c r="W207" i="22"/>
  <c r="W206" i="22"/>
  <c r="W205" i="22"/>
  <c r="W204" i="22"/>
  <c r="W203" i="22"/>
  <c r="W202" i="22"/>
  <c r="W201" i="22"/>
  <c r="W200" i="22"/>
  <c r="W199" i="22"/>
  <c r="W198" i="22"/>
  <c r="W197" i="22"/>
  <c r="W196" i="22"/>
  <c r="W195" i="22"/>
  <c r="W194" i="22"/>
  <c r="W193" i="22"/>
  <c r="W192" i="22"/>
  <c r="W191" i="22"/>
  <c r="W190" i="22"/>
  <c r="W189" i="22"/>
  <c r="W188" i="22"/>
  <c r="W187" i="22"/>
  <c r="W186" i="22"/>
  <c r="W185" i="22"/>
  <c r="W184" i="22"/>
  <c r="W183" i="22"/>
  <c r="W182" i="22"/>
  <c r="W181" i="22"/>
  <c r="W180" i="22"/>
  <c r="W179" i="22"/>
  <c r="W178" i="22"/>
  <c r="W177" i="22"/>
  <c r="W176" i="22"/>
  <c r="W175" i="22"/>
  <c r="W174" i="22"/>
  <c r="W173" i="22"/>
  <c r="W172" i="22"/>
  <c r="W171" i="22"/>
  <c r="W170" i="22"/>
  <c r="W169" i="22"/>
  <c r="W168" i="22"/>
  <c r="W167" i="22"/>
  <c r="W166" i="22"/>
  <c r="W165" i="22"/>
  <c r="W164" i="22"/>
  <c r="W163" i="22"/>
  <c r="W162" i="22"/>
  <c r="W161" i="22"/>
  <c r="W160" i="22"/>
  <c r="W159" i="22"/>
  <c r="W158" i="22"/>
  <c r="W157" i="22"/>
  <c r="W156" i="22"/>
  <c r="W155" i="22"/>
  <c r="W154" i="22"/>
  <c r="W153" i="22"/>
  <c r="W152" i="22"/>
  <c r="W151" i="22"/>
  <c r="W150" i="22"/>
  <c r="W149" i="22"/>
  <c r="W148" i="22"/>
  <c r="W147" i="22"/>
  <c r="W146" i="22"/>
  <c r="W145" i="22"/>
  <c r="W144" i="22"/>
  <c r="W143" i="22"/>
  <c r="W142" i="22"/>
  <c r="W141" i="22"/>
  <c r="W140" i="22"/>
  <c r="W139" i="22"/>
  <c r="W138" i="22"/>
  <c r="W137" i="22"/>
  <c r="W136" i="22"/>
  <c r="W135" i="22"/>
  <c r="W134" i="22"/>
  <c r="W133" i="22"/>
  <c r="W132" i="22"/>
  <c r="W131" i="22"/>
  <c r="W130" i="22"/>
  <c r="W129" i="22"/>
  <c r="W128" i="22"/>
  <c r="W127" i="22"/>
  <c r="W126" i="22"/>
  <c r="W125" i="22"/>
  <c r="W124" i="22"/>
  <c r="W123" i="22"/>
  <c r="W122" i="22"/>
  <c r="W121" i="22"/>
  <c r="W120" i="22"/>
  <c r="W119" i="22"/>
  <c r="W118" i="22"/>
  <c r="W117" i="22"/>
  <c r="W116" i="22"/>
  <c r="W115" i="22"/>
  <c r="W114" i="22"/>
  <c r="W113" i="22"/>
  <c r="W112" i="22"/>
  <c r="W111" i="22"/>
  <c r="W110" i="22"/>
  <c r="W109" i="22"/>
  <c r="W108" i="22"/>
  <c r="W107" i="22"/>
  <c r="W106" i="22"/>
  <c r="W105" i="22"/>
  <c r="W104" i="22"/>
  <c r="W103" i="22"/>
  <c r="W102" i="22"/>
  <c r="W101" i="22"/>
  <c r="W100" i="22"/>
  <c r="W99" i="22"/>
  <c r="W98" i="22"/>
  <c r="W97" i="22"/>
  <c r="W96" i="22"/>
  <c r="W95" i="22"/>
  <c r="W94" i="22"/>
  <c r="W93" i="22"/>
  <c r="W92" i="22"/>
  <c r="W91" i="22"/>
  <c r="W90" i="22"/>
  <c r="W89" i="22"/>
  <c r="W88" i="22"/>
  <c r="W87" i="22"/>
  <c r="W86" i="22"/>
  <c r="W85" i="22"/>
  <c r="W84" i="22"/>
  <c r="W83" i="22"/>
  <c r="W82" i="22"/>
  <c r="W81" i="22"/>
  <c r="W80" i="22"/>
  <c r="W79" i="22"/>
  <c r="W78" i="22"/>
  <c r="W77" i="22"/>
  <c r="W76" i="22"/>
  <c r="W75" i="22"/>
  <c r="W74" i="22"/>
  <c r="W73" i="22"/>
  <c r="W72" i="22"/>
  <c r="W71" i="22"/>
  <c r="W70" i="22"/>
  <c r="W69" i="22"/>
  <c r="W68" i="22"/>
  <c r="W67" i="22"/>
  <c r="W66" i="22"/>
  <c r="W65" i="22"/>
  <c r="W64" i="22"/>
  <c r="W63" i="22"/>
  <c r="W62" i="22"/>
  <c r="W61" i="22"/>
  <c r="W60" i="22"/>
  <c r="W59" i="22"/>
  <c r="W58" i="22"/>
  <c r="W57" i="22"/>
  <c r="W56" i="22"/>
  <c r="W55" i="22"/>
  <c r="W54" i="22"/>
  <c r="W53" i="22"/>
  <c r="W52" i="22"/>
  <c r="W51" i="22"/>
  <c r="W50" i="22"/>
  <c r="W49" i="22"/>
  <c r="W48" i="22"/>
  <c r="W47" i="22"/>
  <c r="W46" i="22"/>
  <c r="W45" i="22"/>
  <c r="W44" i="22"/>
  <c r="W43" i="22"/>
  <c r="W42" i="22"/>
  <c r="W41" i="22"/>
  <c r="W40" i="22"/>
  <c r="W39" i="22"/>
  <c r="W38" i="22"/>
  <c r="W37" i="22"/>
  <c r="W36" i="22"/>
  <c r="W35" i="22"/>
  <c r="W34" i="22"/>
  <c r="W33" i="22"/>
  <c r="W32" i="22"/>
  <c r="W31" i="22"/>
  <c r="W30" i="22"/>
  <c r="W29" i="22"/>
  <c r="W28" i="22"/>
  <c r="W27" i="22"/>
  <c r="W26" i="22"/>
  <c r="W25" i="22"/>
  <c r="W24" i="22"/>
  <c r="W23" i="22"/>
  <c r="W22" i="22"/>
  <c r="W21" i="22"/>
  <c r="W20" i="22"/>
  <c r="W19" i="22"/>
  <c r="W18" i="22"/>
  <c r="W17" i="22"/>
  <c r="W16" i="22"/>
  <c r="W15" i="22"/>
  <c r="W14" i="22"/>
  <c r="W13" i="22"/>
  <c r="W12" i="22"/>
  <c r="W11" i="22"/>
  <c r="W10" i="22"/>
  <c r="W9" i="22"/>
  <c r="W8" i="22"/>
  <c r="W7" i="22"/>
  <c r="W1005" i="21"/>
  <c r="W1004" i="21"/>
  <c r="W1003" i="21"/>
  <c r="W1002" i="21"/>
  <c r="W1001" i="21"/>
  <c r="W1000" i="21"/>
  <c r="W999" i="21"/>
  <c r="W998" i="21"/>
  <c r="W997" i="21"/>
  <c r="W996" i="21"/>
  <c r="W995" i="21"/>
  <c r="W994" i="21"/>
  <c r="W993" i="21"/>
  <c r="W992" i="21"/>
  <c r="W991" i="21"/>
  <c r="W990" i="21"/>
  <c r="W989" i="21"/>
  <c r="W988" i="21"/>
  <c r="W987" i="21"/>
  <c r="W986" i="21"/>
  <c r="W985" i="21"/>
  <c r="W984" i="21"/>
  <c r="W983" i="21"/>
  <c r="W982" i="21"/>
  <c r="W981" i="21"/>
  <c r="W980" i="21"/>
  <c r="W979" i="21"/>
  <c r="W978" i="21"/>
  <c r="W977" i="21"/>
  <c r="W976" i="21"/>
  <c r="W975" i="21"/>
  <c r="W974" i="21"/>
  <c r="W973" i="21"/>
  <c r="W972" i="21"/>
  <c r="W971" i="21"/>
  <c r="W970" i="21"/>
  <c r="W969" i="21"/>
  <c r="W968" i="21"/>
  <c r="W967" i="21"/>
  <c r="W966" i="21"/>
  <c r="W965" i="21"/>
  <c r="W964" i="21"/>
  <c r="W963" i="21"/>
  <c r="W962" i="21"/>
  <c r="W961" i="21"/>
  <c r="W960" i="21"/>
  <c r="W959" i="21"/>
  <c r="W958" i="21"/>
  <c r="W957" i="21"/>
  <c r="W956" i="21"/>
  <c r="W955" i="21"/>
  <c r="W954" i="21"/>
  <c r="W953" i="21"/>
  <c r="W952" i="21"/>
  <c r="W951" i="21"/>
  <c r="W950" i="21"/>
  <c r="W949" i="21"/>
  <c r="W948" i="21"/>
  <c r="W947" i="21"/>
  <c r="W946" i="21"/>
  <c r="W945" i="21"/>
  <c r="W944" i="21"/>
  <c r="W943" i="21"/>
  <c r="W942" i="21"/>
  <c r="W941" i="21"/>
  <c r="W940" i="21"/>
  <c r="W939" i="21"/>
  <c r="W938" i="21"/>
  <c r="W937" i="21"/>
  <c r="W936" i="21"/>
  <c r="W935" i="21"/>
  <c r="W934" i="21"/>
  <c r="W933" i="21"/>
  <c r="W932" i="21"/>
  <c r="W931" i="21"/>
  <c r="W930" i="21"/>
  <c r="W929" i="21"/>
  <c r="W928" i="21"/>
  <c r="W927" i="21"/>
  <c r="W926" i="21"/>
  <c r="W925" i="21"/>
  <c r="W924" i="21"/>
  <c r="W923" i="21"/>
  <c r="W922" i="21"/>
  <c r="W921" i="21"/>
  <c r="W920" i="21"/>
  <c r="W919" i="21"/>
  <c r="W918" i="21"/>
  <c r="W917" i="21"/>
  <c r="W916" i="21"/>
  <c r="W915" i="21"/>
  <c r="W914" i="21"/>
  <c r="W913" i="21"/>
  <c r="W912" i="21"/>
  <c r="W911" i="21"/>
  <c r="W910" i="21"/>
  <c r="W909" i="21"/>
  <c r="W908" i="21"/>
  <c r="W907" i="21"/>
  <c r="W906" i="21"/>
  <c r="W905" i="21"/>
  <c r="W904" i="21"/>
  <c r="W903" i="21"/>
  <c r="W902" i="21"/>
  <c r="W901" i="21"/>
  <c r="W900" i="21"/>
  <c r="W899" i="21"/>
  <c r="W898" i="21"/>
  <c r="W897" i="21"/>
  <c r="W896" i="21"/>
  <c r="W895" i="21"/>
  <c r="W894" i="21"/>
  <c r="W893" i="21"/>
  <c r="W892" i="21"/>
  <c r="W891" i="21"/>
  <c r="W890" i="21"/>
  <c r="W889" i="21"/>
  <c r="W888" i="21"/>
  <c r="W887" i="21"/>
  <c r="W886" i="21"/>
  <c r="W885" i="21"/>
  <c r="W884" i="21"/>
  <c r="W883" i="21"/>
  <c r="W882" i="21"/>
  <c r="W881" i="21"/>
  <c r="W880" i="21"/>
  <c r="W879" i="21"/>
  <c r="W878" i="21"/>
  <c r="W877" i="21"/>
  <c r="W876" i="21"/>
  <c r="W875" i="21"/>
  <c r="W874" i="21"/>
  <c r="W873" i="21"/>
  <c r="W872" i="21"/>
  <c r="W871" i="21"/>
  <c r="W870" i="21"/>
  <c r="W869" i="21"/>
  <c r="W868" i="21"/>
  <c r="W867" i="21"/>
  <c r="W866" i="21"/>
  <c r="W865" i="21"/>
  <c r="W864" i="21"/>
  <c r="W863" i="21"/>
  <c r="W862" i="21"/>
  <c r="W861" i="21"/>
  <c r="W860" i="21"/>
  <c r="W859" i="21"/>
  <c r="W858" i="21"/>
  <c r="W857" i="21"/>
  <c r="W856" i="21"/>
  <c r="W855" i="21"/>
  <c r="W854" i="21"/>
  <c r="W853" i="21"/>
  <c r="W852" i="21"/>
  <c r="W851" i="21"/>
  <c r="W850" i="21"/>
  <c r="W849" i="21"/>
  <c r="W848" i="21"/>
  <c r="W847" i="21"/>
  <c r="W846" i="21"/>
  <c r="W845" i="21"/>
  <c r="W844" i="21"/>
  <c r="W843" i="21"/>
  <c r="W842" i="21"/>
  <c r="W841" i="21"/>
  <c r="W840" i="21"/>
  <c r="W839" i="21"/>
  <c r="W838" i="21"/>
  <c r="W837" i="21"/>
  <c r="W836" i="21"/>
  <c r="W835" i="21"/>
  <c r="W834" i="21"/>
  <c r="W833" i="21"/>
  <c r="W832" i="21"/>
  <c r="W831" i="21"/>
  <c r="W830" i="21"/>
  <c r="W829" i="21"/>
  <c r="W828" i="21"/>
  <c r="W827" i="21"/>
  <c r="W826" i="21"/>
  <c r="W825" i="21"/>
  <c r="W824" i="21"/>
  <c r="W823" i="21"/>
  <c r="W822" i="21"/>
  <c r="W821" i="21"/>
  <c r="W820" i="21"/>
  <c r="W819" i="21"/>
  <c r="W818" i="21"/>
  <c r="W817" i="21"/>
  <c r="W816" i="21"/>
  <c r="W815" i="21"/>
  <c r="W814" i="21"/>
  <c r="W813" i="21"/>
  <c r="W812" i="21"/>
  <c r="W811" i="21"/>
  <c r="W810" i="21"/>
  <c r="W809" i="21"/>
  <c r="W808" i="21"/>
  <c r="W807" i="21"/>
  <c r="W806" i="21"/>
  <c r="W805" i="21"/>
  <c r="W804" i="21"/>
  <c r="W803" i="21"/>
  <c r="W802" i="21"/>
  <c r="W801" i="21"/>
  <c r="W800" i="21"/>
  <c r="W799" i="21"/>
  <c r="W798" i="21"/>
  <c r="W797" i="21"/>
  <c r="W796" i="21"/>
  <c r="W795" i="21"/>
  <c r="W794" i="21"/>
  <c r="W793" i="21"/>
  <c r="W792" i="21"/>
  <c r="W791" i="21"/>
  <c r="W790" i="21"/>
  <c r="W789" i="21"/>
  <c r="W788" i="21"/>
  <c r="W787" i="21"/>
  <c r="W786" i="21"/>
  <c r="W785" i="21"/>
  <c r="W784" i="21"/>
  <c r="W783" i="21"/>
  <c r="W782" i="21"/>
  <c r="W781" i="21"/>
  <c r="W780" i="21"/>
  <c r="W779" i="21"/>
  <c r="W778" i="21"/>
  <c r="W777" i="21"/>
  <c r="W776" i="21"/>
  <c r="W775" i="21"/>
  <c r="W774" i="21"/>
  <c r="W773" i="21"/>
  <c r="W772" i="21"/>
  <c r="W771" i="21"/>
  <c r="W770" i="21"/>
  <c r="W769" i="21"/>
  <c r="W768" i="21"/>
  <c r="W767" i="21"/>
  <c r="W766" i="21"/>
  <c r="W765" i="21"/>
  <c r="W764" i="21"/>
  <c r="W763" i="21"/>
  <c r="W762" i="21"/>
  <c r="W761" i="21"/>
  <c r="W760" i="21"/>
  <c r="W759" i="21"/>
  <c r="W758" i="21"/>
  <c r="W757" i="21"/>
  <c r="W756" i="21"/>
  <c r="W755" i="21"/>
  <c r="W754" i="21"/>
  <c r="W753" i="21"/>
  <c r="W752" i="21"/>
  <c r="W751" i="21"/>
  <c r="W750" i="21"/>
  <c r="W749" i="21"/>
  <c r="W748" i="21"/>
  <c r="W747" i="21"/>
  <c r="W746" i="21"/>
  <c r="W745" i="21"/>
  <c r="W744" i="21"/>
  <c r="W743" i="21"/>
  <c r="W742" i="21"/>
  <c r="W741" i="21"/>
  <c r="W740" i="21"/>
  <c r="W739" i="21"/>
  <c r="W738" i="21"/>
  <c r="W737" i="21"/>
  <c r="W736" i="21"/>
  <c r="W735" i="21"/>
  <c r="W734" i="21"/>
  <c r="W733" i="21"/>
  <c r="W732" i="21"/>
  <c r="W731" i="21"/>
  <c r="W730" i="21"/>
  <c r="W729" i="21"/>
  <c r="W728" i="21"/>
  <c r="W727" i="21"/>
  <c r="W726" i="21"/>
  <c r="W725" i="21"/>
  <c r="W724" i="21"/>
  <c r="W723" i="21"/>
  <c r="W722" i="21"/>
  <c r="W721" i="21"/>
  <c r="W720" i="21"/>
  <c r="W719" i="21"/>
  <c r="W718" i="21"/>
  <c r="W717" i="21"/>
  <c r="W716" i="21"/>
  <c r="W715" i="21"/>
  <c r="W714" i="21"/>
  <c r="W713" i="21"/>
  <c r="W712" i="21"/>
  <c r="W711" i="21"/>
  <c r="W710" i="21"/>
  <c r="W709" i="21"/>
  <c r="W708" i="21"/>
  <c r="W707" i="21"/>
  <c r="W706" i="21"/>
  <c r="W705" i="21"/>
  <c r="W704" i="21"/>
  <c r="W703" i="21"/>
  <c r="W702" i="21"/>
  <c r="W701" i="21"/>
  <c r="W700" i="21"/>
  <c r="W699" i="21"/>
  <c r="W698" i="21"/>
  <c r="W697" i="21"/>
  <c r="W696" i="21"/>
  <c r="W695" i="21"/>
  <c r="W694" i="21"/>
  <c r="W693" i="21"/>
  <c r="W692" i="21"/>
  <c r="W691" i="21"/>
  <c r="W690" i="21"/>
  <c r="W689" i="21"/>
  <c r="W688" i="21"/>
  <c r="W687" i="21"/>
  <c r="W686" i="21"/>
  <c r="W685" i="21"/>
  <c r="W684" i="21"/>
  <c r="W683" i="21"/>
  <c r="W682" i="21"/>
  <c r="W681" i="21"/>
  <c r="W680" i="21"/>
  <c r="W679" i="21"/>
  <c r="W678" i="21"/>
  <c r="W677" i="21"/>
  <c r="W676" i="21"/>
  <c r="W675" i="21"/>
  <c r="W674" i="21"/>
  <c r="W673" i="21"/>
  <c r="W672" i="21"/>
  <c r="W671" i="21"/>
  <c r="W670" i="21"/>
  <c r="W669" i="21"/>
  <c r="W668" i="21"/>
  <c r="W667" i="21"/>
  <c r="W666" i="21"/>
  <c r="W665" i="21"/>
  <c r="W664" i="21"/>
  <c r="W663" i="21"/>
  <c r="W662" i="21"/>
  <c r="W661" i="21"/>
  <c r="W660" i="21"/>
  <c r="W659" i="21"/>
  <c r="W658" i="21"/>
  <c r="W657" i="21"/>
  <c r="W656" i="21"/>
  <c r="W655" i="21"/>
  <c r="W654" i="21"/>
  <c r="W653" i="21"/>
  <c r="W652" i="21"/>
  <c r="W651" i="21"/>
  <c r="W650" i="21"/>
  <c r="W649" i="21"/>
  <c r="W648" i="21"/>
  <c r="W647" i="21"/>
  <c r="W646" i="21"/>
  <c r="W645" i="21"/>
  <c r="W644" i="21"/>
  <c r="W643" i="21"/>
  <c r="W642" i="21"/>
  <c r="W641" i="21"/>
  <c r="W640" i="21"/>
  <c r="W639" i="21"/>
  <c r="W638" i="21"/>
  <c r="W637" i="21"/>
  <c r="W636" i="21"/>
  <c r="W635" i="21"/>
  <c r="W634" i="21"/>
  <c r="W633" i="21"/>
  <c r="W632" i="21"/>
  <c r="W631" i="21"/>
  <c r="W630" i="21"/>
  <c r="W629" i="21"/>
  <c r="W628" i="21"/>
  <c r="W627" i="21"/>
  <c r="W626" i="21"/>
  <c r="W625" i="21"/>
  <c r="W624" i="21"/>
  <c r="W623" i="21"/>
  <c r="W622" i="21"/>
  <c r="W621" i="21"/>
  <c r="W620" i="21"/>
  <c r="W619" i="21"/>
  <c r="W618" i="21"/>
  <c r="W617" i="21"/>
  <c r="W616" i="21"/>
  <c r="W615" i="21"/>
  <c r="W614" i="21"/>
  <c r="W613" i="21"/>
  <c r="W612" i="21"/>
  <c r="W611" i="21"/>
  <c r="W610" i="21"/>
  <c r="W609" i="21"/>
  <c r="W608" i="21"/>
  <c r="W607" i="21"/>
  <c r="W606" i="21"/>
  <c r="W605" i="21"/>
  <c r="W604" i="21"/>
  <c r="W603" i="21"/>
  <c r="W602" i="21"/>
  <c r="W601" i="21"/>
  <c r="W600" i="21"/>
  <c r="W599" i="21"/>
  <c r="W598" i="21"/>
  <c r="W597" i="21"/>
  <c r="W596" i="21"/>
  <c r="W595" i="21"/>
  <c r="W594" i="21"/>
  <c r="W593" i="21"/>
  <c r="W592" i="21"/>
  <c r="W591" i="21"/>
  <c r="W590" i="21"/>
  <c r="W589" i="21"/>
  <c r="W588" i="21"/>
  <c r="W587" i="21"/>
  <c r="W586" i="21"/>
  <c r="W585" i="21"/>
  <c r="W584" i="21"/>
  <c r="W583" i="21"/>
  <c r="W582" i="21"/>
  <c r="W581" i="21"/>
  <c r="W580" i="21"/>
  <c r="W579" i="21"/>
  <c r="W578" i="21"/>
  <c r="W577" i="21"/>
  <c r="W576" i="21"/>
  <c r="W575" i="21"/>
  <c r="W574" i="21"/>
  <c r="W573" i="21"/>
  <c r="W572" i="21"/>
  <c r="W571" i="21"/>
  <c r="W570" i="21"/>
  <c r="W569" i="21"/>
  <c r="W568" i="21"/>
  <c r="W567" i="21"/>
  <c r="W566" i="21"/>
  <c r="W565" i="21"/>
  <c r="W564" i="21"/>
  <c r="W563" i="21"/>
  <c r="W562" i="21"/>
  <c r="W561" i="21"/>
  <c r="W560" i="21"/>
  <c r="W559" i="21"/>
  <c r="W558" i="21"/>
  <c r="W557" i="21"/>
  <c r="W556" i="21"/>
  <c r="W555" i="21"/>
  <c r="W554" i="21"/>
  <c r="W553" i="21"/>
  <c r="W552" i="21"/>
  <c r="W551" i="21"/>
  <c r="W550" i="21"/>
  <c r="W549" i="21"/>
  <c r="W548" i="21"/>
  <c r="W547" i="21"/>
  <c r="W546" i="21"/>
  <c r="W545" i="21"/>
  <c r="W544" i="21"/>
  <c r="W543" i="21"/>
  <c r="W542" i="21"/>
  <c r="W541" i="21"/>
  <c r="W540" i="21"/>
  <c r="W539" i="21"/>
  <c r="W538" i="21"/>
  <c r="W537" i="21"/>
  <c r="W536" i="21"/>
  <c r="W535" i="21"/>
  <c r="W534" i="21"/>
  <c r="W533" i="21"/>
  <c r="W532" i="21"/>
  <c r="W531" i="21"/>
  <c r="W530" i="21"/>
  <c r="W529" i="21"/>
  <c r="W528" i="21"/>
  <c r="W527" i="21"/>
  <c r="W526" i="21"/>
  <c r="W525" i="21"/>
  <c r="W524" i="21"/>
  <c r="W523" i="21"/>
  <c r="W522" i="21"/>
  <c r="W521" i="21"/>
  <c r="W520" i="21"/>
  <c r="W519" i="21"/>
  <c r="W518" i="21"/>
  <c r="W517" i="21"/>
  <c r="W516" i="21"/>
  <c r="W515" i="21"/>
  <c r="W514" i="21"/>
  <c r="W513" i="21"/>
  <c r="W512" i="21"/>
  <c r="W511" i="21"/>
  <c r="W510" i="21"/>
  <c r="W509" i="21"/>
  <c r="W508" i="21"/>
  <c r="W507" i="21"/>
  <c r="W506" i="21"/>
  <c r="W505" i="21"/>
  <c r="W504" i="21"/>
  <c r="W503" i="21"/>
  <c r="W502" i="21"/>
  <c r="W501" i="21"/>
  <c r="W500" i="21"/>
  <c r="W499" i="21"/>
  <c r="W498" i="21"/>
  <c r="W497" i="21"/>
  <c r="W496" i="21"/>
  <c r="W495" i="21"/>
  <c r="W494" i="21"/>
  <c r="W493" i="21"/>
  <c r="W492" i="21"/>
  <c r="W491" i="21"/>
  <c r="W490" i="21"/>
  <c r="W489" i="21"/>
  <c r="W488" i="21"/>
  <c r="W487" i="21"/>
  <c r="W486" i="21"/>
  <c r="W485" i="21"/>
  <c r="W484" i="21"/>
  <c r="W483" i="21"/>
  <c r="W482" i="21"/>
  <c r="W481" i="21"/>
  <c r="W480" i="21"/>
  <c r="W479" i="21"/>
  <c r="W478" i="21"/>
  <c r="W477" i="21"/>
  <c r="W476" i="21"/>
  <c r="W475" i="21"/>
  <c r="W474" i="21"/>
  <c r="W473" i="21"/>
  <c r="W472" i="21"/>
  <c r="W471" i="21"/>
  <c r="W470" i="21"/>
  <c r="W469" i="21"/>
  <c r="W468" i="21"/>
  <c r="W467" i="21"/>
  <c r="W466" i="21"/>
  <c r="W465" i="21"/>
  <c r="W464" i="21"/>
  <c r="W463" i="21"/>
  <c r="W462" i="21"/>
  <c r="W461" i="21"/>
  <c r="W460" i="21"/>
  <c r="W459" i="21"/>
  <c r="W458" i="21"/>
  <c r="W457" i="21"/>
  <c r="W456" i="21"/>
  <c r="W455" i="21"/>
  <c r="W454" i="21"/>
  <c r="W453" i="21"/>
  <c r="W452" i="21"/>
  <c r="W451" i="21"/>
  <c r="W450" i="21"/>
  <c r="W449" i="21"/>
  <c r="W448" i="21"/>
  <c r="W447" i="21"/>
  <c r="W446" i="21"/>
  <c r="W445" i="21"/>
  <c r="W444" i="21"/>
  <c r="W443" i="21"/>
  <c r="W442" i="21"/>
  <c r="W441" i="21"/>
  <c r="W440" i="21"/>
  <c r="W439" i="21"/>
  <c r="W438" i="21"/>
  <c r="W437" i="21"/>
  <c r="W436" i="21"/>
  <c r="W435" i="21"/>
  <c r="W434" i="21"/>
  <c r="W433" i="21"/>
  <c r="W432" i="21"/>
  <c r="W431" i="21"/>
  <c r="W430" i="21"/>
  <c r="W429" i="21"/>
  <c r="W428" i="21"/>
  <c r="W427" i="21"/>
  <c r="W426" i="21"/>
  <c r="W425" i="21"/>
  <c r="W424" i="21"/>
  <c r="W423" i="21"/>
  <c r="W422" i="21"/>
  <c r="W421" i="21"/>
  <c r="W420" i="21"/>
  <c r="W419" i="21"/>
  <c r="W418" i="21"/>
  <c r="W417" i="21"/>
  <c r="W416" i="21"/>
  <c r="W415" i="21"/>
  <c r="W414" i="21"/>
  <c r="W413" i="21"/>
  <c r="W412" i="21"/>
  <c r="W411" i="21"/>
  <c r="W410" i="21"/>
  <c r="W409" i="21"/>
  <c r="W408" i="21"/>
  <c r="W407" i="21"/>
  <c r="W406" i="21"/>
  <c r="W405" i="21"/>
  <c r="W404" i="21"/>
  <c r="W403" i="21"/>
  <c r="W402" i="21"/>
  <c r="W401" i="21"/>
  <c r="W400" i="21"/>
  <c r="W399" i="21"/>
  <c r="W398" i="21"/>
  <c r="W397" i="21"/>
  <c r="W396" i="21"/>
  <c r="W395" i="21"/>
  <c r="W394" i="21"/>
  <c r="W393" i="21"/>
  <c r="W392" i="21"/>
  <c r="W391" i="21"/>
  <c r="W390" i="21"/>
  <c r="W389" i="21"/>
  <c r="W388" i="21"/>
  <c r="W387" i="21"/>
  <c r="W386" i="21"/>
  <c r="W385" i="21"/>
  <c r="W384" i="21"/>
  <c r="W383" i="21"/>
  <c r="W382" i="21"/>
  <c r="W381" i="21"/>
  <c r="W380" i="21"/>
  <c r="W379" i="21"/>
  <c r="W378" i="21"/>
  <c r="W377" i="21"/>
  <c r="W376" i="21"/>
  <c r="W375" i="21"/>
  <c r="W374" i="21"/>
  <c r="W373" i="21"/>
  <c r="W372" i="21"/>
  <c r="W371" i="21"/>
  <c r="W370" i="21"/>
  <c r="W369" i="21"/>
  <c r="W368" i="21"/>
  <c r="W367" i="21"/>
  <c r="W366" i="21"/>
  <c r="W365" i="21"/>
  <c r="W364" i="21"/>
  <c r="W363" i="21"/>
  <c r="W362" i="21"/>
  <c r="W361" i="21"/>
  <c r="W360" i="21"/>
  <c r="W359" i="21"/>
  <c r="W358" i="21"/>
  <c r="W357" i="21"/>
  <c r="W356" i="21"/>
  <c r="W355" i="21"/>
  <c r="W354" i="21"/>
  <c r="W353" i="21"/>
  <c r="W352" i="21"/>
  <c r="W351" i="21"/>
  <c r="W350" i="21"/>
  <c r="W349" i="21"/>
  <c r="W348" i="21"/>
  <c r="W347" i="21"/>
  <c r="W346" i="21"/>
  <c r="W345" i="21"/>
  <c r="W344" i="21"/>
  <c r="W343" i="21"/>
  <c r="W342" i="21"/>
  <c r="W341" i="21"/>
  <c r="W340" i="21"/>
  <c r="W339" i="21"/>
  <c r="W338" i="21"/>
  <c r="W337" i="21"/>
  <c r="W336" i="21"/>
  <c r="W335" i="21"/>
  <c r="W334" i="21"/>
  <c r="W333" i="21"/>
  <c r="W332" i="21"/>
  <c r="W331" i="21"/>
  <c r="W330" i="21"/>
  <c r="W329" i="21"/>
  <c r="W328" i="21"/>
  <c r="W327" i="21"/>
  <c r="W326" i="21"/>
  <c r="W325" i="21"/>
  <c r="W324" i="21"/>
  <c r="W323" i="21"/>
  <c r="W322" i="21"/>
  <c r="W321" i="21"/>
  <c r="W320" i="21"/>
  <c r="W319" i="21"/>
  <c r="W318" i="21"/>
  <c r="W317" i="21"/>
  <c r="W316" i="21"/>
  <c r="W315" i="21"/>
  <c r="W314" i="21"/>
  <c r="W313" i="21"/>
  <c r="W312" i="21"/>
  <c r="W311" i="21"/>
  <c r="W310" i="21"/>
  <c r="W309" i="21"/>
  <c r="W308" i="21"/>
  <c r="W307" i="21"/>
  <c r="W306" i="21"/>
  <c r="W305" i="21"/>
  <c r="W304" i="21"/>
  <c r="W303" i="21"/>
  <c r="W302" i="21"/>
  <c r="W301" i="21"/>
  <c r="W300" i="21"/>
  <c r="W299" i="21"/>
  <c r="W298" i="21"/>
  <c r="W297" i="21"/>
  <c r="W296" i="21"/>
  <c r="W295" i="21"/>
  <c r="W294" i="21"/>
  <c r="W293" i="21"/>
  <c r="W292" i="21"/>
  <c r="W291" i="21"/>
  <c r="W290" i="21"/>
  <c r="W289" i="21"/>
  <c r="W288" i="21"/>
  <c r="W287" i="21"/>
  <c r="W286" i="21"/>
  <c r="W285" i="21"/>
  <c r="W284" i="21"/>
  <c r="W283" i="21"/>
  <c r="W282" i="21"/>
  <c r="W281" i="21"/>
  <c r="W280" i="21"/>
  <c r="W279" i="21"/>
  <c r="W278" i="21"/>
  <c r="W277" i="21"/>
  <c r="W276" i="21"/>
  <c r="W275" i="21"/>
  <c r="W274" i="21"/>
  <c r="W273" i="21"/>
  <c r="W272" i="21"/>
  <c r="W271" i="21"/>
  <c r="W270" i="21"/>
  <c r="W269" i="21"/>
  <c r="W268" i="21"/>
  <c r="W267" i="21"/>
  <c r="W266" i="21"/>
  <c r="W265" i="21"/>
  <c r="W264" i="21"/>
  <c r="W263" i="21"/>
  <c r="W262" i="21"/>
  <c r="W261" i="21"/>
  <c r="W260" i="21"/>
  <c r="W259" i="21"/>
  <c r="W258" i="21"/>
  <c r="W257" i="21"/>
  <c r="W256" i="21"/>
  <c r="W255" i="21"/>
  <c r="W254" i="21"/>
  <c r="W253" i="21"/>
  <c r="W252" i="21"/>
  <c r="W251" i="21"/>
  <c r="W250" i="21"/>
  <c r="W249" i="21"/>
  <c r="W248" i="21"/>
  <c r="W247" i="21"/>
  <c r="W246" i="21"/>
  <c r="W245" i="21"/>
  <c r="W244" i="21"/>
  <c r="W243" i="21"/>
  <c r="W242" i="21"/>
  <c r="W241" i="21"/>
  <c r="W240" i="21"/>
  <c r="W239" i="21"/>
  <c r="W238" i="21"/>
  <c r="W237" i="21"/>
  <c r="W236" i="21"/>
  <c r="W235" i="21"/>
  <c r="W234" i="21"/>
  <c r="W233" i="21"/>
  <c r="W232" i="21"/>
  <c r="W231" i="21"/>
  <c r="W230" i="21"/>
  <c r="W229" i="21"/>
  <c r="W228" i="21"/>
  <c r="W227" i="21"/>
  <c r="W226" i="21"/>
  <c r="W225" i="21"/>
  <c r="W224" i="21"/>
  <c r="W223" i="21"/>
  <c r="W222" i="21"/>
  <c r="W221" i="21"/>
  <c r="W220" i="21"/>
  <c r="W219" i="21"/>
  <c r="W218" i="21"/>
  <c r="W217" i="21"/>
  <c r="W216" i="21"/>
  <c r="W215" i="21"/>
  <c r="W214" i="21"/>
  <c r="W213" i="21"/>
  <c r="W212" i="21"/>
  <c r="W211" i="21"/>
  <c r="W210" i="21"/>
  <c r="W209" i="21"/>
  <c r="W208" i="21"/>
  <c r="W207" i="21"/>
  <c r="W206" i="21"/>
  <c r="W205" i="21"/>
  <c r="W204" i="21"/>
  <c r="W203" i="21"/>
  <c r="W202" i="21"/>
  <c r="W201" i="21"/>
  <c r="W200" i="21"/>
  <c r="W199" i="21"/>
  <c r="W198" i="21"/>
  <c r="W197" i="21"/>
  <c r="W196" i="21"/>
  <c r="W195" i="21"/>
  <c r="W194" i="21"/>
  <c r="W193" i="21"/>
  <c r="W192" i="21"/>
  <c r="W191" i="21"/>
  <c r="W190" i="21"/>
  <c r="W189" i="21"/>
  <c r="W188" i="21"/>
  <c r="W187" i="21"/>
  <c r="W186" i="21"/>
  <c r="W185" i="21"/>
  <c r="W184" i="21"/>
  <c r="W183" i="21"/>
  <c r="W182" i="21"/>
  <c r="W181" i="21"/>
  <c r="W180" i="21"/>
  <c r="W179" i="21"/>
  <c r="W178" i="21"/>
  <c r="W177" i="21"/>
  <c r="W176" i="21"/>
  <c r="W175" i="21"/>
  <c r="W174" i="21"/>
  <c r="W173" i="21"/>
  <c r="W172" i="21"/>
  <c r="W171" i="21"/>
  <c r="W170" i="21"/>
  <c r="W169" i="21"/>
  <c r="W168" i="21"/>
  <c r="W167" i="21"/>
  <c r="W166" i="21"/>
  <c r="W165" i="21"/>
  <c r="W164" i="21"/>
  <c r="W163" i="21"/>
  <c r="W162" i="21"/>
  <c r="W161" i="21"/>
  <c r="W160" i="21"/>
  <c r="W159" i="21"/>
  <c r="W158" i="21"/>
  <c r="W157" i="21"/>
  <c r="W156" i="21"/>
  <c r="W155" i="21"/>
  <c r="W154" i="21"/>
  <c r="W153" i="21"/>
  <c r="W152" i="21"/>
  <c r="W151" i="21"/>
  <c r="W150" i="21"/>
  <c r="W149" i="21"/>
  <c r="W148" i="21"/>
  <c r="W147" i="21"/>
  <c r="W146" i="21"/>
  <c r="W145" i="21"/>
  <c r="W144" i="21"/>
  <c r="W143" i="21"/>
  <c r="W142" i="21"/>
  <c r="W141" i="21"/>
  <c r="W140" i="21"/>
  <c r="W139" i="21"/>
  <c r="W138" i="21"/>
  <c r="W137" i="21"/>
  <c r="W136" i="21"/>
  <c r="W135" i="21"/>
  <c r="W134" i="21"/>
  <c r="W133" i="21"/>
  <c r="W132" i="21"/>
  <c r="W131" i="21"/>
  <c r="W130" i="21"/>
  <c r="W129" i="21"/>
  <c r="W128" i="21"/>
  <c r="W127" i="21"/>
  <c r="W126" i="21"/>
  <c r="W125" i="21"/>
  <c r="W124" i="21"/>
  <c r="W123" i="21"/>
  <c r="W122" i="21"/>
  <c r="W121" i="21"/>
  <c r="W120" i="21"/>
  <c r="W119" i="21"/>
  <c r="W118" i="21"/>
  <c r="W117" i="21"/>
  <c r="W116" i="21"/>
  <c r="W115" i="21"/>
  <c r="W114" i="21"/>
  <c r="W113" i="21"/>
  <c r="W112" i="21"/>
  <c r="W111" i="21"/>
  <c r="W110" i="21"/>
  <c r="W109" i="21"/>
  <c r="W108" i="21"/>
  <c r="W107" i="21"/>
  <c r="W106" i="21"/>
  <c r="W105" i="21"/>
  <c r="W104" i="21"/>
  <c r="W103" i="21"/>
  <c r="W102" i="21"/>
  <c r="W101" i="21"/>
  <c r="W100" i="21"/>
  <c r="W99" i="21"/>
  <c r="W98" i="21"/>
  <c r="W97" i="21"/>
  <c r="W96" i="21"/>
  <c r="W95" i="21"/>
  <c r="W94" i="21"/>
  <c r="W93" i="21"/>
  <c r="W92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W11" i="21"/>
  <c r="W10" i="21"/>
  <c r="W9" i="21"/>
  <c r="W8" i="21"/>
  <c r="W7" i="21"/>
  <c r="W1006" i="20"/>
  <c r="W1005" i="20"/>
  <c r="W1004" i="20"/>
  <c r="W1003" i="20"/>
  <c r="W1002" i="20"/>
  <c r="W1001" i="20"/>
  <c r="W1000" i="20"/>
  <c r="W999" i="20"/>
  <c r="W998" i="20"/>
  <c r="W997" i="20"/>
  <c r="W996" i="20"/>
  <c r="W995" i="20"/>
  <c r="W994" i="20"/>
  <c r="W993" i="20"/>
  <c r="W992" i="20"/>
  <c r="W991" i="20"/>
  <c r="W990" i="20"/>
  <c r="W989" i="20"/>
  <c r="W988" i="20"/>
  <c r="W987" i="20"/>
  <c r="W986" i="20"/>
  <c r="W985" i="20"/>
  <c r="W984" i="20"/>
  <c r="W983" i="20"/>
  <c r="W982" i="20"/>
  <c r="W981" i="20"/>
  <c r="W980" i="20"/>
  <c r="W979" i="20"/>
  <c r="W978" i="20"/>
  <c r="W977" i="20"/>
  <c r="W976" i="20"/>
  <c r="W975" i="20"/>
  <c r="W974" i="20"/>
  <c r="W973" i="20"/>
  <c r="W972" i="20"/>
  <c r="W971" i="20"/>
  <c r="W970" i="20"/>
  <c r="W969" i="20"/>
  <c r="W968" i="20"/>
  <c r="W967" i="20"/>
  <c r="W966" i="20"/>
  <c r="W965" i="20"/>
  <c r="W964" i="20"/>
  <c r="W963" i="20"/>
  <c r="W962" i="20"/>
  <c r="W961" i="20"/>
  <c r="W960" i="20"/>
  <c r="W959" i="20"/>
  <c r="W958" i="20"/>
  <c r="W957" i="20"/>
  <c r="W956" i="20"/>
  <c r="W955" i="20"/>
  <c r="W954" i="20"/>
  <c r="W953" i="20"/>
  <c r="W952" i="20"/>
  <c r="W951" i="20"/>
  <c r="W950" i="20"/>
  <c r="W949" i="20"/>
  <c r="W948" i="20"/>
  <c r="W947" i="20"/>
  <c r="W946" i="20"/>
  <c r="W945" i="20"/>
  <c r="W944" i="20"/>
  <c r="W943" i="20"/>
  <c r="W942" i="20"/>
  <c r="W941" i="20"/>
  <c r="W940" i="20"/>
  <c r="W939" i="20"/>
  <c r="W938" i="20"/>
  <c r="W937" i="20"/>
  <c r="W936" i="20"/>
  <c r="W935" i="20"/>
  <c r="W934" i="20"/>
  <c r="W933" i="20"/>
  <c r="W932" i="20"/>
  <c r="W931" i="20"/>
  <c r="W930" i="20"/>
  <c r="W929" i="20"/>
  <c r="W928" i="20"/>
  <c r="W927" i="20"/>
  <c r="W926" i="20"/>
  <c r="W925" i="20"/>
  <c r="W924" i="20"/>
  <c r="W923" i="20"/>
  <c r="W922" i="20"/>
  <c r="W921" i="20"/>
  <c r="W920" i="20"/>
  <c r="W919" i="20"/>
  <c r="W918" i="20"/>
  <c r="W917" i="20"/>
  <c r="W916" i="20"/>
  <c r="W915" i="20"/>
  <c r="W914" i="20"/>
  <c r="W913" i="20"/>
  <c r="W912" i="20"/>
  <c r="W911" i="20"/>
  <c r="W910" i="20"/>
  <c r="W909" i="20"/>
  <c r="W908" i="20"/>
  <c r="W907" i="20"/>
  <c r="W906" i="20"/>
  <c r="W905" i="20"/>
  <c r="W904" i="20"/>
  <c r="W903" i="20"/>
  <c r="W902" i="20"/>
  <c r="W901" i="20"/>
  <c r="W900" i="20"/>
  <c r="W899" i="20"/>
  <c r="W898" i="20"/>
  <c r="W897" i="20"/>
  <c r="W896" i="20"/>
  <c r="W895" i="20"/>
  <c r="W894" i="20"/>
  <c r="W893" i="20"/>
  <c r="W892" i="20"/>
  <c r="W891" i="20"/>
  <c r="W890" i="20"/>
  <c r="W889" i="20"/>
  <c r="W888" i="20"/>
  <c r="W887" i="20"/>
  <c r="W886" i="20"/>
  <c r="W885" i="20"/>
  <c r="W884" i="20"/>
  <c r="W883" i="20"/>
  <c r="W882" i="20"/>
  <c r="W881" i="20"/>
  <c r="W880" i="20"/>
  <c r="W879" i="20"/>
  <c r="W878" i="20"/>
  <c r="W877" i="20"/>
  <c r="W876" i="20"/>
  <c r="W875" i="20"/>
  <c r="W874" i="20"/>
  <c r="W873" i="20"/>
  <c r="W872" i="20"/>
  <c r="W871" i="20"/>
  <c r="W870" i="20"/>
  <c r="W869" i="20"/>
  <c r="W868" i="20"/>
  <c r="W867" i="20"/>
  <c r="W866" i="20"/>
  <c r="W865" i="20"/>
  <c r="W864" i="20"/>
  <c r="W863" i="20"/>
  <c r="W862" i="20"/>
  <c r="W861" i="20"/>
  <c r="W860" i="20"/>
  <c r="W859" i="20"/>
  <c r="W858" i="20"/>
  <c r="W857" i="20"/>
  <c r="W856" i="20"/>
  <c r="W855" i="20"/>
  <c r="W854" i="20"/>
  <c r="W853" i="20"/>
  <c r="W852" i="20"/>
  <c r="W851" i="20"/>
  <c r="W850" i="20"/>
  <c r="W849" i="20"/>
  <c r="W848" i="20"/>
  <c r="W847" i="20"/>
  <c r="W846" i="20"/>
  <c r="W845" i="20"/>
  <c r="W844" i="20"/>
  <c r="W843" i="20"/>
  <c r="W842" i="20"/>
  <c r="W841" i="20"/>
  <c r="W840" i="20"/>
  <c r="W839" i="20"/>
  <c r="W838" i="20"/>
  <c r="W837" i="20"/>
  <c r="W836" i="20"/>
  <c r="W835" i="20"/>
  <c r="W834" i="20"/>
  <c r="W833" i="20"/>
  <c r="W832" i="20"/>
  <c r="W831" i="20"/>
  <c r="W830" i="20"/>
  <c r="W829" i="20"/>
  <c r="W828" i="20"/>
  <c r="W827" i="20"/>
  <c r="W826" i="20"/>
  <c r="W825" i="20"/>
  <c r="W824" i="20"/>
  <c r="W823" i="20"/>
  <c r="W822" i="20"/>
  <c r="W821" i="20"/>
  <c r="W820" i="20"/>
  <c r="W819" i="20"/>
  <c r="W818" i="20"/>
  <c r="W817" i="20"/>
  <c r="W816" i="20"/>
  <c r="W815" i="20"/>
  <c r="W814" i="20"/>
  <c r="W813" i="20"/>
  <c r="W812" i="20"/>
  <c r="W811" i="20"/>
  <c r="W810" i="20"/>
  <c r="W809" i="20"/>
  <c r="W808" i="20"/>
  <c r="W807" i="20"/>
  <c r="W806" i="20"/>
  <c r="W805" i="20"/>
  <c r="W804" i="20"/>
  <c r="W803" i="20"/>
  <c r="W802" i="20"/>
  <c r="W801" i="20"/>
  <c r="W800" i="20"/>
  <c r="W799" i="20"/>
  <c r="W798" i="20"/>
  <c r="W797" i="20"/>
  <c r="W796" i="20"/>
  <c r="W795" i="20"/>
  <c r="W794" i="20"/>
  <c r="W793" i="20"/>
  <c r="W792" i="20"/>
  <c r="W791" i="20"/>
  <c r="W790" i="20"/>
  <c r="W789" i="20"/>
  <c r="W788" i="20"/>
  <c r="W787" i="20"/>
  <c r="W786" i="20"/>
  <c r="W785" i="20"/>
  <c r="W784" i="20"/>
  <c r="W783" i="20"/>
  <c r="W782" i="20"/>
  <c r="W781" i="20"/>
  <c r="W780" i="20"/>
  <c r="W779" i="20"/>
  <c r="W778" i="20"/>
  <c r="W777" i="20"/>
  <c r="W776" i="20"/>
  <c r="W775" i="20"/>
  <c r="W774" i="20"/>
  <c r="W773" i="20"/>
  <c r="W772" i="20"/>
  <c r="W771" i="20"/>
  <c r="W770" i="20"/>
  <c r="W769" i="20"/>
  <c r="W768" i="20"/>
  <c r="W767" i="20"/>
  <c r="W766" i="20"/>
  <c r="W765" i="20"/>
  <c r="W764" i="20"/>
  <c r="W763" i="20"/>
  <c r="W762" i="20"/>
  <c r="W761" i="20"/>
  <c r="W760" i="20"/>
  <c r="W759" i="20"/>
  <c r="W758" i="20"/>
  <c r="W757" i="20"/>
  <c r="W756" i="20"/>
  <c r="W755" i="20"/>
  <c r="W754" i="20"/>
  <c r="W753" i="20"/>
  <c r="W752" i="20"/>
  <c r="W751" i="20"/>
  <c r="W750" i="20"/>
  <c r="W749" i="20"/>
  <c r="W748" i="20"/>
  <c r="W747" i="20"/>
  <c r="W746" i="20"/>
  <c r="W745" i="20"/>
  <c r="W744" i="20"/>
  <c r="W743" i="20"/>
  <c r="W742" i="20"/>
  <c r="W741" i="20"/>
  <c r="W740" i="20"/>
  <c r="W739" i="20"/>
  <c r="W738" i="20"/>
  <c r="W737" i="20"/>
  <c r="W736" i="20"/>
  <c r="W735" i="20"/>
  <c r="W734" i="20"/>
  <c r="W733" i="20"/>
  <c r="W732" i="20"/>
  <c r="W731" i="20"/>
  <c r="W730" i="20"/>
  <c r="W729" i="20"/>
  <c r="W728" i="20"/>
  <c r="W727" i="20"/>
  <c r="W726" i="20"/>
  <c r="W725" i="20"/>
  <c r="W724" i="20"/>
  <c r="W723" i="20"/>
  <c r="W722" i="20"/>
  <c r="W721" i="20"/>
  <c r="W720" i="20"/>
  <c r="W719" i="20"/>
  <c r="W718" i="20"/>
  <c r="W717" i="20"/>
  <c r="W716" i="20"/>
  <c r="W715" i="20"/>
  <c r="W714" i="20"/>
  <c r="W713" i="20"/>
  <c r="W712" i="20"/>
  <c r="W711" i="20"/>
  <c r="W710" i="20"/>
  <c r="W709" i="20"/>
  <c r="W708" i="20"/>
  <c r="W707" i="20"/>
  <c r="W706" i="20"/>
  <c r="W705" i="20"/>
  <c r="W704" i="20"/>
  <c r="W703" i="20"/>
  <c r="W702" i="20"/>
  <c r="W701" i="20"/>
  <c r="W700" i="20"/>
  <c r="W699" i="20"/>
  <c r="W698" i="20"/>
  <c r="W697" i="20"/>
  <c r="W696" i="20"/>
  <c r="W695" i="20"/>
  <c r="W694" i="20"/>
  <c r="W693" i="20"/>
  <c r="W692" i="20"/>
  <c r="W691" i="20"/>
  <c r="W690" i="20"/>
  <c r="W689" i="20"/>
  <c r="W688" i="20"/>
  <c r="W687" i="20"/>
  <c r="W686" i="20"/>
  <c r="W685" i="20"/>
  <c r="W684" i="20"/>
  <c r="W683" i="20"/>
  <c r="W682" i="20"/>
  <c r="W681" i="20"/>
  <c r="W680" i="20"/>
  <c r="W679" i="20"/>
  <c r="W678" i="20"/>
  <c r="W677" i="20"/>
  <c r="W676" i="20"/>
  <c r="W675" i="20"/>
  <c r="W674" i="20"/>
  <c r="W673" i="20"/>
  <c r="W672" i="20"/>
  <c r="W671" i="20"/>
  <c r="W670" i="20"/>
  <c r="W669" i="20"/>
  <c r="W668" i="20"/>
  <c r="W667" i="20"/>
  <c r="W666" i="20"/>
  <c r="W665" i="20"/>
  <c r="W664" i="20"/>
  <c r="W663" i="20"/>
  <c r="W662" i="20"/>
  <c r="W661" i="20"/>
  <c r="W660" i="20"/>
  <c r="W659" i="20"/>
  <c r="W658" i="20"/>
  <c r="W657" i="20"/>
  <c r="W656" i="20"/>
  <c r="W655" i="20"/>
  <c r="W654" i="20"/>
  <c r="W653" i="20"/>
  <c r="W652" i="20"/>
  <c r="W651" i="20"/>
  <c r="W650" i="20"/>
  <c r="W649" i="20"/>
  <c r="W648" i="20"/>
  <c r="W647" i="20"/>
  <c r="W646" i="20"/>
  <c r="W645" i="20"/>
  <c r="W644" i="20"/>
  <c r="W643" i="20"/>
  <c r="W642" i="20"/>
  <c r="W641" i="20"/>
  <c r="W640" i="20"/>
  <c r="W639" i="20"/>
  <c r="W638" i="20"/>
  <c r="W637" i="20"/>
  <c r="W636" i="20"/>
  <c r="W635" i="20"/>
  <c r="W634" i="20"/>
  <c r="W633" i="20"/>
  <c r="W632" i="20"/>
  <c r="W631" i="20"/>
  <c r="W630" i="20"/>
  <c r="W629" i="20"/>
  <c r="W628" i="20"/>
  <c r="W627" i="20"/>
  <c r="W626" i="20"/>
  <c r="W625" i="20"/>
  <c r="W624" i="20"/>
  <c r="W623" i="20"/>
  <c r="W622" i="20"/>
  <c r="W621" i="20"/>
  <c r="W620" i="20"/>
  <c r="W619" i="20"/>
  <c r="W618" i="20"/>
  <c r="W617" i="20"/>
  <c r="W616" i="20"/>
  <c r="W615" i="20"/>
  <c r="W614" i="20"/>
  <c r="W613" i="20"/>
  <c r="W612" i="20"/>
  <c r="W611" i="20"/>
  <c r="W610" i="20"/>
  <c r="W609" i="20"/>
  <c r="W608" i="20"/>
  <c r="W607" i="20"/>
  <c r="W606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W311" i="20"/>
  <c r="W310" i="20"/>
  <c r="W309" i="20"/>
  <c r="W308" i="20"/>
  <c r="W307" i="20"/>
  <c r="W306" i="20"/>
  <c r="W305" i="20"/>
  <c r="W304" i="20"/>
  <c r="W303" i="20"/>
  <c r="W302" i="20"/>
  <c r="W301" i="20"/>
  <c r="W300" i="20"/>
  <c r="W299" i="20"/>
  <c r="W298" i="20"/>
  <c r="W297" i="20"/>
  <c r="W296" i="20"/>
  <c r="W295" i="20"/>
  <c r="W294" i="20"/>
  <c r="W293" i="20"/>
  <c r="W292" i="20"/>
  <c r="W291" i="20"/>
  <c r="W290" i="20"/>
  <c r="W289" i="20"/>
  <c r="W288" i="20"/>
  <c r="W287" i="20"/>
  <c r="W286" i="20"/>
  <c r="W285" i="20"/>
  <c r="W284" i="20"/>
  <c r="W283" i="20"/>
  <c r="W282" i="20"/>
  <c r="W281" i="20"/>
  <c r="W280" i="20"/>
  <c r="W279" i="20"/>
  <c r="W278" i="20"/>
  <c r="W277" i="20"/>
  <c r="W276" i="20"/>
  <c r="W275" i="20"/>
  <c r="W274" i="20"/>
  <c r="W273" i="20"/>
  <c r="W272" i="20"/>
  <c r="W271" i="20"/>
  <c r="W270" i="20"/>
  <c r="W269" i="20"/>
  <c r="W268" i="20"/>
  <c r="W267" i="20"/>
  <c r="W266" i="20"/>
  <c r="W265" i="20"/>
  <c r="W264" i="20"/>
  <c r="W263" i="20"/>
  <c r="W262" i="20"/>
  <c r="W261" i="20"/>
  <c r="W260" i="20"/>
  <c r="W259" i="20"/>
  <c r="W258" i="20"/>
  <c r="W257" i="20"/>
  <c r="W256" i="20"/>
  <c r="W255" i="20"/>
  <c r="W254" i="20"/>
  <c r="W253" i="20"/>
  <c r="W252" i="20"/>
  <c r="W251" i="20"/>
  <c r="W250" i="20"/>
  <c r="W249" i="20"/>
  <c r="W248" i="20"/>
  <c r="W247" i="20"/>
  <c r="W246" i="20"/>
  <c r="W245" i="20"/>
  <c r="W244" i="20"/>
  <c r="W243" i="20"/>
  <c r="W242" i="20"/>
  <c r="W241" i="20"/>
  <c r="W240" i="20"/>
  <c r="W239" i="20"/>
  <c r="W238" i="20"/>
  <c r="W237" i="20"/>
  <c r="W236" i="20"/>
  <c r="W235" i="20"/>
  <c r="W234" i="20"/>
  <c r="W233" i="20"/>
  <c r="W232" i="20"/>
  <c r="W231" i="20"/>
  <c r="W230" i="20"/>
  <c r="W229" i="20"/>
  <c r="W228" i="20"/>
  <c r="W227" i="20"/>
  <c r="W226" i="20"/>
  <c r="W225" i="20"/>
  <c r="W224" i="20"/>
  <c r="W223" i="20"/>
  <c r="W222" i="20"/>
  <c r="W221" i="20"/>
  <c r="W220" i="20"/>
  <c r="W219" i="20"/>
  <c r="W218" i="20"/>
  <c r="W217" i="20"/>
  <c r="W216" i="20"/>
  <c r="W215" i="20"/>
  <c r="W214" i="20"/>
  <c r="W213" i="20"/>
  <c r="W212" i="20"/>
  <c r="W211" i="20"/>
  <c r="W210" i="20"/>
  <c r="W209" i="20"/>
  <c r="W208" i="20"/>
  <c r="W207" i="20"/>
  <c r="W206" i="20"/>
  <c r="W205" i="20"/>
  <c r="W204" i="20"/>
  <c r="W203" i="20"/>
  <c r="W202" i="20"/>
  <c r="W201" i="20"/>
  <c r="W200" i="20"/>
  <c r="W199" i="20"/>
  <c r="W198" i="20"/>
  <c r="W197" i="20"/>
  <c r="W196" i="20"/>
  <c r="W195" i="20"/>
  <c r="W194" i="20"/>
  <c r="W193" i="20"/>
  <c r="W192" i="20"/>
  <c r="W191" i="20"/>
  <c r="W190" i="20"/>
  <c r="W189" i="20"/>
  <c r="W188" i="20"/>
  <c r="W187" i="20"/>
  <c r="W186" i="20"/>
  <c r="W185" i="20"/>
  <c r="W184" i="20"/>
  <c r="W183" i="20"/>
  <c r="W182" i="20"/>
  <c r="W181" i="20"/>
  <c r="W180" i="20"/>
  <c r="W179" i="20"/>
  <c r="W178" i="20"/>
  <c r="W177" i="20"/>
  <c r="W176" i="20"/>
  <c r="W175" i="20"/>
  <c r="W174" i="20"/>
  <c r="W173" i="20"/>
  <c r="W172" i="20"/>
  <c r="W171" i="20"/>
  <c r="W170" i="20"/>
  <c r="W169" i="20"/>
  <c r="W168" i="20"/>
  <c r="W167" i="20"/>
  <c r="W166" i="20"/>
  <c r="W165" i="20"/>
  <c r="W164" i="20"/>
  <c r="W163" i="20"/>
  <c r="W162" i="20"/>
  <c r="W161" i="20"/>
  <c r="W160" i="20"/>
  <c r="W159" i="20"/>
  <c r="W158" i="20"/>
  <c r="W157" i="20"/>
  <c r="W156" i="20"/>
  <c r="W155" i="20"/>
  <c r="W154" i="20"/>
  <c r="W153" i="20"/>
  <c r="W152" i="20"/>
  <c r="W151" i="20"/>
  <c r="W150" i="20"/>
  <c r="W149" i="20"/>
  <c r="W148" i="20"/>
  <c r="W147" i="20"/>
  <c r="W146" i="20"/>
  <c r="W145" i="20"/>
  <c r="W144" i="20"/>
  <c r="W143" i="20"/>
  <c r="W142" i="20"/>
  <c r="W141" i="20"/>
  <c r="W140" i="20"/>
  <c r="W139" i="20"/>
  <c r="W138" i="20"/>
  <c r="W137" i="20"/>
  <c r="W136" i="20"/>
  <c r="W135" i="20"/>
  <c r="W134" i="20"/>
  <c r="W133" i="20"/>
  <c r="W132" i="20"/>
  <c r="W131" i="20"/>
  <c r="W130" i="20"/>
  <c r="W129" i="20"/>
  <c r="W128" i="20"/>
  <c r="W127" i="20"/>
  <c r="W126" i="20"/>
  <c r="W125" i="20"/>
  <c r="W124" i="20"/>
  <c r="W123" i="20"/>
  <c r="W122" i="20"/>
  <c r="W121" i="20"/>
  <c r="W120" i="20"/>
  <c r="W119" i="20"/>
  <c r="W118" i="20"/>
  <c r="W117" i="20"/>
  <c r="W116" i="20"/>
  <c r="W115" i="20"/>
  <c r="W114" i="20"/>
  <c r="W113" i="20"/>
  <c r="W112" i="20"/>
  <c r="W111" i="20"/>
  <c r="W110" i="20"/>
  <c r="W109" i="20"/>
  <c r="W108" i="20"/>
  <c r="W107" i="20"/>
  <c r="W106" i="20"/>
  <c r="W105" i="20"/>
  <c r="W104" i="20"/>
  <c r="W103" i="20"/>
  <c r="W102" i="20"/>
  <c r="W101" i="20"/>
  <c r="W100" i="20"/>
  <c r="W99" i="20"/>
  <c r="W98" i="20"/>
  <c r="W97" i="20"/>
  <c r="W96" i="20"/>
  <c r="W95" i="20"/>
  <c r="W94" i="20"/>
  <c r="W93" i="20"/>
  <c r="W92" i="20"/>
  <c r="W91" i="20"/>
  <c r="W90" i="20"/>
  <c r="W89" i="20"/>
  <c r="W88" i="20"/>
  <c r="W87" i="20"/>
  <c r="W86" i="20"/>
  <c r="W85" i="20"/>
  <c r="W84" i="20"/>
  <c r="W83" i="20"/>
  <c r="W82" i="20"/>
  <c r="W81" i="20"/>
  <c r="W80" i="20"/>
  <c r="W79" i="20"/>
  <c r="W78" i="20"/>
  <c r="W77" i="20"/>
  <c r="W76" i="20"/>
  <c r="W75" i="20"/>
  <c r="W74" i="20"/>
  <c r="W73" i="20"/>
  <c r="W72" i="20"/>
  <c r="W71" i="20"/>
  <c r="W70" i="20"/>
  <c r="W69" i="20"/>
  <c r="W68" i="20"/>
  <c r="W67" i="20"/>
  <c r="W66" i="20"/>
  <c r="W65" i="20"/>
  <c r="W64" i="20"/>
  <c r="W63" i="20"/>
  <c r="W62" i="20"/>
  <c r="W61" i="20"/>
  <c r="W60" i="20"/>
  <c r="W59" i="20"/>
  <c r="W58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8" i="20"/>
  <c r="W7" i="20"/>
  <c r="W1006" i="19"/>
  <c r="W1005" i="19"/>
  <c r="W1004" i="19"/>
  <c r="W1003" i="19"/>
  <c r="W1002" i="19"/>
  <c r="W1001" i="19"/>
  <c r="W1000" i="19"/>
  <c r="W999" i="19"/>
  <c r="W998" i="19"/>
  <c r="W997" i="19"/>
  <c r="W996" i="19"/>
  <c r="W995" i="19"/>
  <c r="W994" i="19"/>
  <c r="W993" i="19"/>
  <c r="W992" i="19"/>
  <c r="W991" i="19"/>
  <c r="W990" i="19"/>
  <c r="W989" i="19"/>
  <c r="W988" i="19"/>
  <c r="W987" i="19"/>
  <c r="W986" i="19"/>
  <c r="W985" i="19"/>
  <c r="W984" i="19"/>
  <c r="W983" i="19"/>
  <c r="W982" i="19"/>
  <c r="W981" i="19"/>
  <c r="W980" i="19"/>
  <c r="W979" i="19"/>
  <c r="W978" i="19"/>
  <c r="W977" i="19"/>
  <c r="W976" i="19"/>
  <c r="W975" i="19"/>
  <c r="W974" i="19"/>
  <c r="W973" i="19"/>
  <c r="W972" i="19"/>
  <c r="W971" i="19"/>
  <c r="W970" i="19"/>
  <c r="W969" i="19"/>
  <c r="W968" i="19"/>
  <c r="W967" i="19"/>
  <c r="W966" i="19"/>
  <c r="W965" i="19"/>
  <c r="W964" i="19"/>
  <c r="W963" i="19"/>
  <c r="W962" i="19"/>
  <c r="W961" i="19"/>
  <c r="W960" i="19"/>
  <c r="W959" i="19"/>
  <c r="W958" i="19"/>
  <c r="W957" i="19"/>
  <c r="W956" i="19"/>
  <c r="W955" i="19"/>
  <c r="W954" i="19"/>
  <c r="W953" i="19"/>
  <c r="W952" i="19"/>
  <c r="W951" i="19"/>
  <c r="W950" i="19"/>
  <c r="W949" i="19"/>
  <c r="W948" i="19"/>
  <c r="W947" i="19"/>
  <c r="W946" i="19"/>
  <c r="W945" i="19"/>
  <c r="W944" i="19"/>
  <c r="W943" i="19"/>
  <c r="W942" i="19"/>
  <c r="W941" i="19"/>
  <c r="W940" i="19"/>
  <c r="W939" i="19"/>
  <c r="W938" i="19"/>
  <c r="W937" i="19"/>
  <c r="W936" i="19"/>
  <c r="W935" i="19"/>
  <c r="W934" i="19"/>
  <c r="W933" i="19"/>
  <c r="W932" i="19"/>
  <c r="W931" i="19"/>
  <c r="W930" i="19"/>
  <c r="W929" i="19"/>
  <c r="W928" i="19"/>
  <c r="W927" i="19"/>
  <c r="W926" i="19"/>
  <c r="W925" i="19"/>
  <c r="W924" i="19"/>
  <c r="W923" i="19"/>
  <c r="W922" i="19"/>
  <c r="W921" i="19"/>
  <c r="W920" i="19"/>
  <c r="W919" i="19"/>
  <c r="W918" i="19"/>
  <c r="W917" i="19"/>
  <c r="W916" i="19"/>
  <c r="W915" i="19"/>
  <c r="W914" i="19"/>
  <c r="W913" i="19"/>
  <c r="W912" i="19"/>
  <c r="W911" i="19"/>
  <c r="W910" i="19"/>
  <c r="W909" i="19"/>
  <c r="W908" i="19"/>
  <c r="W907" i="19"/>
  <c r="W906" i="19"/>
  <c r="W905" i="19"/>
  <c r="W904" i="19"/>
  <c r="W903" i="19"/>
  <c r="W902" i="19"/>
  <c r="W901" i="19"/>
  <c r="W900" i="19"/>
  <c r="W899" i="19"/>
  <c r="W898" i="19"/>
  <c r="W897" i="19"/>
  <c r="W896" i="19"/>
  <c r="W895" i="19"/>
  <c r="W894" i="19"/>
  <c r="W893" i="19"/>
  <c r="W892" i="19"/>
  <c r="W891" i="19"/>
  <c r="W890" i="19"/>
  <c r="W889" i="19"/>
  <c r="W888" i="19"/>
  <c r="W887" i="19"/>
  <c r="W886" i="19"/>
  <c r="W885" i="19"/>
  <c r="W884" i="19"/>
  <c r="W883" i="19"/>
  <c r="W882" i="19"/>
  <c r="W881" i="19"/>
  <c r="W880" i="19"/>
  <c r="W879" i="19"/>
  <c r="W878" i="19"/>
  <c r="W877" i="19"/>
  <c r="W876" i="19"/>
  <c r="W875" i="19"/>
  <c r="W874" i="19"/>
  <c r="W873" i="19"/>
  <c r="W872" i="19"/>
  <c r="W871" i="19"/>
  <c r="W870" i="19"/>
  <c r="W869" i="19"/>
  <c r="W868" i="19"/>
  <c r="W867" i="19"/>
  <c r="W866" i="19"/>
  <c r="W865" i="19"/>
  <c r="W864" i="19"/>
  <c r="W863" i="19"/>
  <c r="W862" i="19"/>
  <c r="W861" i="19"/>
  <c r="W860" i="19"/>
  <c r="W859" i="19"/>
  <c r="W858" i="19"/>
  <c r="W857" i="19"/>
  <c r="W856" i="19"/>
  <c r="W855" i="19"/>
  <c r="W854" i="19"/>
  <c r="W853" i="19"/>
  <c r="W852" i="19"/>
  <c r="W851" i="19"/>
  <c r="W850" i="19"/>
  <c r="W849" i="19"/>
  <c r="W848" i="19"/>
  <c r="W847" i="19"/>
  <c r="W846" i="19"/>
  <c r="W845" i="19"/>
  <c r="W844" i="19"/>
  <c r="W843" i="19"/>
  <c r="W842" i="19"/>
  <c r="W841" i="19"/>
  <c r="W840" i="19"/>
  <c r="W839" i="19"/>
  <c r="W838" i="19"/>
  <c r="W837" i="19"/>
  <c r="W836" i="19"/>
  <c r="W835" i="19"/>
  <c r="W834" i="19"/>
  <c r="W833" i="19"/>
  <c r="W832" i="19"/>
  <c r="W831" i="19"/>
  <c r="W830" i="19"/>
  <c r="W829" i="19"/>
  <c r="W828" i="19"/>
  <c r="W827" i="19"/>
  <c r="W826" i="19"/>
  <c r="W825" i="19"/>
  <c r="W824" i="19"/>
  <c r="W823" i="19"/>
  <c r="W822" i="19"/>
  <c r="W821" i="19"/>
  <c r="W820" i="19"/>
  <c r="W819" i="19"/>
  <c r="W818" i="19"/>
  <c r="W817" i="19"/>
  <c r="W816" i="19"/>
  <c r="W815" i="19"/>
  <c r="W814" i="19"/>
  <c r="W813" i="19"/>
  <c r="W812" i="19"/>
  <c r="W811" i="19"/>
  <c r="W810" i="19"/>
  <c r="W809" i="19"/>
  <c r="W808" i="19"/>
  <c r="W807" i="19"/>
  <c r="W806" i="19"/>
  <c r="W805" i="19"/>
  <c r="W804" i="19"/>
  <c r="W803" i="19"/>
  <c r="W802" i="19"/>
  <c r="W801" i="19"/>
  <c r="W800" i="19"/>
  <c r="W799" i="19"/>
  <c r="W798" i="19"/>
  <c r="W797" i="19"/>
  <c r="W796" i="19"/>
  <c r="W795" i="19"/>
  <c r="W794" i="19"/>
  <c r="W793" i="19"/>
  <c r="W792" i="19"/>
  <c r="W791" i="19"/>
  <c r="W790" i="19"/>
  <c r="W789" i="19"/>
  <c r="W788" i="19"/>
  <c r="W787" i="19"/>
  <c r="W786" i="19"/>
  <c r="W785" i="19"/>
  <c r="W784" i="19"/>
  <c r="W783" i="19"/>
  <c r="W782" i="19"/>
  <c r="W781" i="19"/>
  <c r="W780" i="19"/>
  <c r="W779" i="19"/>
  <c r="W778" i="19"/>
  <c r="W777" i="19"/>
  <c r="W776" i="19"/>
  <c r="W775" i="19"/>
  <c r="W774" i="19"/>
  <c r="W773" i="19"/>
  <c r="W772" i="19"/>
  <c r="W771" i="19"/>
  <c r="W770" i="19"/>
  <c r="W769" i="19"/>
  <c r="W768" i="19"/>
  <c r="W767" i="19"/>
  <c r="W766" i="19"/>
  <c r="W765" i="19"/>
  <c r="W764" i="19"/>
  <c r="W763" i="19"/>
  <c r="W762" i="19"/>
  <c r="W761" i="19"/>
  <c r="W760" i="19"/>
  <c r="W759" i="19"/>
  <c r="W758" i="19"/>
  <c r="W757" i="19"/>
  <c r="W756" i="19"/>
  <c r="W755" i="19"/>
  <c r="W754" i="19"/>
  <c r="W753" i="19"/>
  <c r="W752" i="19"/>
  <c r="W751" i="19"/>
  <c r="W750" i="19"/>
  <c r="W749" i="19"/>
  <c r="W748" i="19"/>
  <c r="W747" i="19"/>
  <c r="W746" i="19"/>
  <c r="W745" i="19"/>
  <c r="W744" i="19"/>
  <c r="W743" i="19"/>
  <c r="W742" i="19"/>
  <c r="W741" i="19"/>
  <c r="W740" i="19"/>
  <c r="W739" i="19"/>
  <c r="W738" i="19"/>
  <c r="W737" i="19"/>
  <c r="W736" i="19"/>
  <c r="W735" i="19"/>
  <c r="W734" i="19"/>
  <c r="W733" i="19"/>
  <c r="W732" i="19"/>
  <c r="W731" i="19"/>
  <c r="W730" i="19"/>
  <c r="W729" i="19"/>
  <c r="W728" i="19"/>
  <c r="W727" i="19"/>
  <c r="W726" i="19"/>
  <c r="W725" i="19"/>
  <c r="W724" i="19"/>
  <c r="W723" i="19"/>
  <c r="W722" i="19"/>
  <c r="W721" i="19"/>
  <c r="W720" i="19"/>
  <c r="W719" i="19"/>
  <c r="W718" i="19"/>
  <c r="W717" i="19"/>
  <c r="W716" i="19"/>
  <c r="W715" i="19"/>
  <c r="W714" i="19"/>
  <c r="W713" i="19"/>
  <c r="W712" i="19"/>
  <c r="W711" i="19"/>
  <c r="W710" i="19"/>
  <c r="W709" i="19"/>
  <c r="W708" i="19"/>
  <c r="W707" i="19"/>
  <c r="W706" i="19"/>
  <c r="W705" i="19"/>
  <c r="W704" i="19"/>
  <c r="W703" i="19"/>
  <c r="W702" i="19"/>
  <c r="W701" i="19"/>
  <c r="W700" i="19"/>
  <c r="W699" i="19"/>
  <c r="W698" i="19"/>
  <c r="W697" i="19"/>
  <c r="W696" i="19"/>
  <c r="W695" i="19"/>
  <c r="W694" i="19"/>
  <c r="W693" i="19"/>
  <c r="W692" i="19"/>
  <c r="W691" i="19"/>
  <c r="W690" i="19"/>
  <c r="W689" i="19"/>
  <c r="W688" i="19"/>
  <c r="W687" i="19"/>
  <c r="W686" i="19"/>
  <c r="W685" i="19"/>
  <c r="W684" i="19"/>
  <c r="W683" i="19"/>
  <c r="W682" i="19"/>
  <c r="W681" i="19"/>
  <c r="W680" i="19"/>
  <c r="W679" i="19"/>
  <c r="W678" i="19"/>
  <c r="W677" i="19"/>
  <c r="W676" i="19"/>
  <c r="W675" i="19"/>
  <c r="W674" i="19"/>
  <c r="W673" i="19"/>
  <c r="W672" i="19"/>
  <c r="W671" i="19"/>
  <c r="W670" i="19"/>
  <c r="W669" i="19"/>
  <c r="W668" i="19"/>
  <c r="W667" i="19"/>
  <c r="W666" i="19"/>
  <c r="W665" i="19"/>
  <c r="W664" i="19"/>
  <c r="W663" i="19"/>
  <c r="W662" i="19"/>
  <c r="W661" i="19"/>
  <c r="W660" i="19"/>
  <c r="W659" i="19"/>
  <c r="W658" i="19"/>
  <c r="W657" i="19"/>
  <c r="W656" i="19"/>
  <c r="W655" i="19"/>
  <c r="W654" i="19"/>
  <c r="W653" i="19"/>
  <c r="W652" i="19"/>
  <c r="W651" i="19"/>
  <c r="W650" i="19"/>
  <c r="W649" i="19"/>
  <c r="W648" i="19"/>
  <c r="W647" i="19"/>
  <c r="W646" i="19"/>
  <c r="W645" i="19"/>
  <c r="W644" i="19"/>
  <c r="W643" i="19"/>
  <c r="W642" i="19"/>
  <c r="W641" i="19"/>
  <c r="W640" i="19"/>
  <c r="W639" i="19"/>
  <c r="W638" i="19"/>
  <c r="W637" i="19"/>
  <c r="W636" i="19"/>
  <c r="W635" i="19"/>
  <c r="W634" i="19"/>
  <c r="W633" i="19"/>
  <c r="W632" i="19"/>
  <c r="W631" i="19"/>
  <c r="W630" i="19"/>
  <c r="W629" i="19"/>
  <c r="W628" i="19"/>
  <c r="W627" i="19"/>
  <c r="W626" i="19"/>
  <c r="W625" i="19"/>
  <c r="W624" i="19"/>
  <c r="W623" i="19"/>
  <c r="W622" i="19"/>
  <c r="W621" i="19"/>
  <c r="W620" i="19"/>
  <c r="W619" i="19"/>
  <c r="W618" i="19"/>
  <c r="W617" i="19"/>
  <c r="W616" i="19"/>
  <c r="W615" i="19"/>
  <c r="W614" i="19"/>
  <c r="W613" i="19"/>
  <c r="W612" i="19"/>
  <c r="W611" i="19"/>
  <c r="W610" i="19"/>
  <c r="W609" i="19"/>
  <c r="W608" i="19"/>
  <c r="W607" i="19"/>
  <c r="W606" i="19"/>
  <c r="W605" i="19"/>
  <c r="W604" i="19"/>
  <c r="W603" i="19"/>
  <c r="W602" i="19"/>
  <c r="W601" i="19"/>
  <c r="W600" i="19"/>
  <c r="W599" i="19"/>
  <c r="W598" i="19"/>
  <c r="W597" i="19"/>
  <c r="W596" i="19"/>
  <c r="W595" i="19"/>
  <c r="W594" i="19"/>
  <c r="W593" i="19"/>
  <c r="W592" i="19"/>
  <c r="W591" i="19"/>
  <c r="W590" i="19"/>
  <c r="W589" i="19"/>
  <c r="W588" i="19"/>
  <c r="W587" i="19"/>
  <c r="W586" i="19"/>
  <c r="W585" i="19"/>
  <c r="W584" i="19"/>
  <c r="W583" i="19"/>
  <c r="W582" i="19"/>
  <c r="W581" i="19"/>
  <c r="W580" i="19"/>
  <c r="W579" i="19"/>
  <c r="W578" i="19"/>
  <c r="W577" i="19"/>
  <c r="W576" i="19"/>
  <c r="W575" i="19"/>
  <c r="W574" i="19"/>
  <c r="W573" i="19"/>
  <c r="W572" i="19"/>
  <c r="W571" i="19"/>
  <c r="W570" i="19"/>
  <c r="W569" i="19"/>
  <c r="W568" i="19"/>
  <c r="W567" i="19"/>
  <c r="W566" i="19"/>
  <c r="W565" i="19"/>
  <c r="W564" i="19"/>
  <c r="W563" i="19"/>
  <c r="W562" i="19"/>
  <c r="W561" i="19"/>
  <c r="W560" i="19"/>
  <c r="W559" i="19"/>
  <c r="W558" i="19"/>
  <c r="W557" i="19"/>
  <c r="W556" i="19"/>
  <c r="W555" i="19"/>
  <c r="W554" i="19"/>
  <c r="W553" i="19"/>
  <c r="W552" i="19"/>
  <c r="W551" i="19"/>
  <c r="W550" i="19"/>
  <c r="W549" i="19"/>
  <c r="W548" i="19"/>
  <c r="W547" i="19"/>
  <c r="W546" i="19"/>
  <c r="W545" i="19"/>
  <c r="W544" i="19"/>
  <c r="W543" i="19"/>
  <c r="W542" i="19"/>
  <c r="W541" i="19"/>
  <c r="W540" i="19"/>
  <c r="W539" i="19"/>
  <c r="W538" i="19"/>
  <c r="W537" i="19"/>
  <c r="W536" i="19"/>
  <c r="W535" i="19"/>
  <c r="W534" i="19"/>
  <c r="W533" i="19"/>
  <c r="W532" i="19"/>
  <c r="W531" i="19"/>
  <c r="W530" i="19"/>
  <c r="W529" i="19"/>
  <c r="W528" i="19"/>
  <c r="W527" i="19"/>
  <c r="W526" i="19"/>
  <c r="W525" i="19"/>
  <c r="W524" i="19"/>
  <c r="W523" i="19"/>
  <c r="W522" i="19"/>
  <c r="W521" i="19"/>
  <c r="W520" i="19"/>
  <c r="W519" i="19"/>
  <c r="W518" i="19"/>
  <c r="W517" i="19"/>
  <c r="W516" i="19"/>
  <c r="W515" i="19"/>
  <c r="W514" i="19"/>
  <c r="W513" i="19"/>
  <c r="W512" i="19"/>
  <c r="W511" i="19"/>
  <c r="W510" i="19"/>
  <c r="W509" i="19"/>
  <c r="W508" i="19"/>
  <c r="W507" i="19"/>
  <c r="W506" i="19"/>
  <c r="W505" i="19"/>
  <c r="W504" i="19"/>
  <c r="W503" i="19"/>
  <c r="W502" i="19"/>
  <c r="W501" i="19"/>
  <c r="W500" i="19"/>
  <c r="W499" i="19"/>
  <c r="W498" i="19"/>
  <c r="W497" i="19"/>
  <c r="W496" i="19"/>
  <c r="W495" i="19"/>
  <c r="W494" i="19"/>
  <c r="W493" i="19"/>
  <c r="W492" i="19"/>
  <c r="W491" i="19"/>
  <c r="W490" i="19"/>
  <c r="W489" i="19"/>
  <c r="W488" i="19"/>
  <c r="W487" i="19"/>
  <c r="W486" i="19"/>
  <c r="W485" i="19"/>
  <c r="W484" i="19"/>
  <c r="W483" i="19"/>
  <c r="W482" i="19"/>
  <c r="W481" i="19"/>
  <c r="W480" i="19"/>
  <c r="W479" i="19"/>
  <c r="W478" i="19"/>
  <c r="W477" i="19"/>
  <c r="W476" i="19"/>
  <c r="W475" i="19"/>
  <c r="W474" i="19"/>
  <c r="W473" i="19"/>
  <c r="W472" i="19"/>
  <c r="W471" i="19"/>
  <c r="W470" i="19"/>
  <c r="W469" i="19"/>
  <c r="W468" i="19"/>
  <c r="W467" i="19"/>
  <c r="W466" i="19"/>
  <c r="W465" i="19"/>
  <c r="W464" i="19"/>
  <c r="W463" i="19"/>
  <c r="W462" i="19"/>
  <c r="W461" i="19"/>
  <c r="W460" i="19"/>
  <c r="W459" i="19"/>
  <c r="W458" i="19"/>
  <c r="W457" i="19"/>
  <c r="W456" i="19"/>
  <c r="W455" i="19"/>
  <c r="W454" i="19"/>
  <c r="W453" i="19"/>
  <c r="W452" i="19"/>
  <c r="W451" i="19"/>
  <c r="W450" i="19"/>
  <c r="W449" i="19"/>
  <c r="W448" i="19"/>
  <c r="W447" i="19"/>
  <c r="W446" i="19"/>
  <c r="W445" i="19"/>
  <c r="W444" i="19"/>
  <c r="W443" i="19"/>
  <c r="W442" i="19"/>
  <c r="W441" i="19"/>
  <c r="W440" i="19"/>
  <c r="W439" i="19"/>
  <c r="W438" i="19"/>
  <c r="W437" i="19"/>
  <c r="W436" i="19"/>
  <c r="W435" i="19"/>
  <c r="W434" i="19"/>
  <c r="W433" i="19"/>
  <c r="W432" i="19"/>
  <c r="W431" i="19"/>
  <c r="W430" i="19"/>
  <c r="W429" i="19"/>
  <c r="W428" i="19"/>
  <c r="W427" i="19"/>
  <c r="W426" i="19"/>
  <c r="W425" i="19"/>
  <c r="W424" i="19"/>
  <c r="W423" i="19"/>
  <c r="W422" i="19"/>
  <c r="W421" i="19"/>
  <c r="W420" i="19"/>
  <c r="W419" i="19"/>
  <c r="W418" i="19"/>
  <c r="W417" i="19"/>
  <c r="W416" i="19"/>
  <c r="W415" i="19"/>
  <c r="W414" i="19"/>
  <c r="W413" i="19"/>
  <c r="W412" i="19"/>
  <c r="W411" i="19"/>
  <c r="W410" i="19"/>
  <c r="W409" i="19"/>
  <c r="W408" i="19"/>
  <c r="W407" i="19"/>
  <c r="W406" i="19"/>
  <c r="W405" i="19"/>
  <c r="W404" i="19"/>
  <c r="W403" i="19"/>
  <c r="W402" i="19"/>
  <c r="W401" i="19"/>
  <c r="W400" i="19"/>
  <c r="W399" i="19"/>
  <c r="W398" i="19"/>
  <c r="W397" i="19"/>
  <c r="W396" i="19"/>
  <c r="W395" i="19"/>
  <c r="W394" i="19"/>
  <c r="W393" i="19"/>
  <c r="W392" i="19"/>
  <c r="W391" i="19"/>
  <c r="W390" i="19"/>
  <c r="W389" i="19"/>
  <c r="W388" i="19"/>
  <c r="W387" i="19"/>
  <c r="W386" i="19"/>
  <c r="W385" i="19"/>
  <c r="W384" i="19"/>
  <c r="W383" i="19"/>
  <c r="W382" i="19"/>
  <c r="W381" i="19"/>
  <c r="W380" i="19"/>
  <c r="W379" i="19"/>
  <c r="W378" i="19"/>
  <c r="W377" i="19"/>
  <c r="W376" i="19"/>
  <c r="W375" i="19"/>
  <c r="W374" i="19"/>
  <c r="W373" i="19"/>
  <c r="W372" i="19"/>
  <c r="W371" i="19"/>
  <c r="W370" i="19"/>
  <c r="W369" i="19"/>
  <c r="W368" i="19"/>
  <c r="W367" i="19"/>
  <c r="W366" i="19"/>
  <c r="W365" i="19"/>
  <c r="W364" i="19"/>
  <c r="W363" i="19"/>
  <c r="W362" i="19"/>
  <c r="W361" i="19"/>
  <c r="W360" i="19"/>
  <c r="W359" i="19"/>
  <c r="W358" i="19"/>
  <c r="W357" i="19"/>
  <c r="W356" i="19"/>
  <c r="W355" i="19"/>
  <c r="W354" i="19"/>
  <c r="W353" i="19"/>
  <c r="W352" i="19"/>
  <c r="W351" i="19"/>
  <c r="W350" i="19"/>
  <c r="W349" i="19"/>
  <c r="W348" i="19"/>
  <c r="W347" i="19"/>
  <c r="W346" i="19"/>
  <c r="W345" i="19"/>
  <c r="W344" i="19"/>
  <c r="W343" i="19"/>
  <c r="W342" i="19"/>
  <c r="W341" i="19"/>
  <c r="W340" i="19"/>
  <c r="W339" i="19"/>
  <c r="W338" i="19"/>
  <c r="W337" i="19"/>
  <c r="W336" i="19"/>
  <c r="W335" i="19"/>
  <c r="W334" i="19"/>
  <c r="W333" i="19"/>
  <c r="W332" i="19"/>
  <c r="W331" i="19"/>
  <c r="W330" i="19"/>
  <c r="W329" i="19"/>
  <c r="W328" i="19"/>
  <c r="W327" i="19"/>
  <c r="W326" i="19"/>
  <c r="W325" i="19"/>
  <c r="W324" i="19"/>
  <c r="W323" i="19"/>
  <c r="W322" i="19"/>
  <c r="W321" i="19"/>
  <c r="W320" i="19"/>
  <c r="W319" i="19"/>
  <c r="W318" i="19"/>
  <c r="W317" i="19"/>
  <c r="W316" i="19"/>
  <c r="W315" i="19"/>
  <c r="W314" i="19"/>
  <c r="W313" i="19"/>
  <c r="W312" i="19"/>
  <c r="W311" i="19"/>
  <c r="W310" i="19"/>
  <c r="W309" i="19"/>
  <c r="W308" i="19"/>
  <c r="W307" i="19"/>
  <c r="W306" i="19"/>
  <c r="W305" i="19"/>
  <c r="W304" i="19"/>
  <c r="W303" i="19"/>
  <c r="W302" i="19"/>
  <c r="W301" i="19"/>
  <c r="W300" i="19"/>
  <c r="W299" i="19"/>
  <c r="W298" i="19"/>
  <c r="W297" i="19"/>
  <c r="W296" i="19"/>
  <c r="W295" i="19"/>
  <c r="W294" i="19"/>
  <c r="W293" i="19"/>
  <c r="W292" i="19"/>
  <c r="W291" i="19"/>
  <c r="W290" i="19"/>
  <c r="W289" i="19"/>
  <c r="W288" i="19"/>
  <c r="W287" i="19"/>
  <c r="W286" i="19"/>
  <c r="W285" i="19"/>
  <c r="W284" i="19"/>
  <c r="W283" i="19"/>
  <c r="W282" i="19"/>
  <c r="W281" i="19"/>
  <c r="W280" i="19"/>
  <c r="W279" i="19"/>
  <c r="W278" i="19"/>
  <c r="W277" i="19"/>
  <c r="W276" i="19"/>
  <c r="W275" i="19"/>
  <c r="W274" i="19"/>
  <c r="W273" i="19"/>
  <c r="W272" i="19"/>
  <c r="W271" i="19"/>
  <c r="W270" i="19"/>
  <c r="W269" i="19"/>
  <c r="W268" i="19"/>
  <c r="W267" i="19"/>
  <c r="W266" i="19"/>
  <c r="W265" i="19"/>
  <c r="W264" i="19"/>
  <c r="W263" i="19"/>
  <c r="W262" i="19"/>
  <c r="W261" i="19"/>
  <c r="W260" i="19"/>
  <c r="W259" i="19"/>
  <c r="W258" i="19"/>
  <c r="W257" i="19"/>
  <c r="W256" i="19"/>
  <c r="W255" i="19"/>
  <c r="W254" i="19"/>
  <c r="W253" i="19"/>
  <c r="W252" i="19"/>
  <c r="W251" i="19"/>
  <c r="W250" i="19"/>
  <c r="W249" i="19"/>
  <c r="W248" i="19"/>
  <c r="W247" i="19"/>
  <c r="W246" i="19"/>
  <c r="W245" i="19"/>
  <c r="W244" i="19"/>
  <c r="W243" i="19"/>
  <c r="W242" i="19"/>
  <c r="W241" i="19"/>
  <c r="W240" i="19"/>
  <c r="W239" i="19"/>
  <c r="W238" i="19"/>
  <c r="W237" i="19"/>
  <c r="W236" i="19"/>
  <c r="W235" i="19"/>
  <c r="W234" i="19"/>
  <c r="W233" i="19"/>
  <c r="W232" i="19"/>
  <c r="W231" i="19"/>
  <c r="W230" i="19"/>
  <c r="W229" i="19"/>
  <c r="W228" i="19"/>
  <c r="W227" i="19"/>
  <c r="W226" i="19"/>
  <c r="W225" i="19"/>
  <c r="W224" i="19"/>
  <c r="W223" i="19"/>
  <c r="W222" i="19"/>
  <c r="W221" i="19"/>
  <c r="W220" i="19"/>
  <c r="W219" i="19"/>
  <c r="W218" i="19"/>
  <c r="W217" i="19"/>
  <c r="W216" i="19"/>
  <c r="W215" i="19"/>
  <c r="W214" i="19"/>
  <c r="W213" i="19"/>
  <c r="W212" i="19"/>
  <c r="W211" i="19"/>
  <c r="W210" i="19"/>
  <c r="W209" i="19"/>
  <c r="W208" i="19"/>
  <c r="W207" i="19"/>
  <c r="W206" i="19"/>
  <c r="W205" i="19"/>
  <c r="W204" i="19"/>
  <c r="W203" i="19"/>
  <c r="W202" i="19"/>
  <c r="W201" i="19"/>
  <c r="W200" i="19"/>
  <c r="W199" i="19"/>
  <c r="W198" i="19"/>
  <c r="W197" i="19"/>
  <c r="W196" i="19"/>
  <c r="W195" i="19"/>
  <c r="W194" i="19"/>
  <c r="W193" i="19"/>
  <c r="W192" i="19"/>
  <c r="W191" i="19"/>
  <c r="W190" i="19"/>
  <c r="W189" i="19"/>
  <c r="W188" i="19"/>
  <c r="W187" i="19"/>
  <c r="W186" i="19"/>
  <c r="W185" i="19"/>
  <c r="W184" i="19"/>
  <c r="W183" i="19"/>
  <c r="W182" i="19"/>
  <c r="W181" i="19"/>
  <c r="W180" i="19"/>
  <c r="W179" i="19"/>
  <c r="W178" i="19"/>
  <c r="W177" i="19"/>
  <c r="W176" i="19"/>
  <c r="W175" i="19"/>
  <c r="W174" i="19"/>
  <c r="W173" i="19"/>
  <c r="W172" i="19"/>
  <c r="W171" i="19"/>
  <c r="W170" i="19"/>
  <c r="W169" i="19"/>
  <c r="W168" i="19"/>
  <c r="W167" i="19"/>
  <c r="W166" i="19"/>
  <c r="W165" i="19"/>
  <c r="W164" i="19"/>
  <c r="W163" i="19"/>
  <c r="W162" i="19"/>
  <c r="W161" i="19"/>
  <c r="W160" i="19"/>
  <c r="W159" i="19"/>
  <c r="W158" i="19"/>
  <c r="W157" i="19"/>
  <c r="W156" i="19"/>
  <c r="W155" i="19"/>
  <c r="W154" i="19"/>
  <c r="W153" i="19"/>
  <c r="W152" i="19"/>
  <c r="W151" i="19"/>
  <c r="W150" i="19"/>
  <c r="W149" i="19"/>
  <c r="W148" i="19"/>
  <c r="W147" i="19"/>
  <c r="W146" i="19"/>
  <c r="W145" i="19"/>
  <c r="W144" i="19"/>
  <c r="W143" i="19"/>
  <c r="W142" i="19"/>
  <c r="W141" i="19"/>
  <c r="W140" i="19"/>
  <c r="W139" i="19"/>
  <c r="W138" i="19"/>
  <c r="W137" i="19"/>
  <c r="W136" i="19"/>
  <c r="W135" i="19"/>
  <c r="W134" i="19"/>
  <c r="W133" i="19"/>
  <c r="W132" i="19"/>
  <c r="W131" i="19"/>
  <c r="W130" i="19"/>
  <c r="W129" i="19"/>
  <c r="W128" i="19"/>
  <c r="W127" i="19"/>
  <c r="W126" i="19"/>
  <c r="W125" i="19"/>
  <c r="W124" i="19"/>
  <c r="W123" i="19"/>
  <c r="W122" i="19"/>
  <c r="W121" i="19"/>
  <c r="W120" i="19"/>
  <c r="W119" i="19"/>
  <c r="W118" i="19"/>
  <c r="W117" i="19"/>
  <c r="W116" i="19"/>
  <c r="W115" i="19"/>
  <c r="W114" i="19"/>
  <c r="W113" i="19"/>
  <c r="W112" i="19"/>
  <c r="W111" i="19"/>
  <c r="W110" i="19"/>
  <c r="W109" i="19"/>
  <c r="W108" i="19"/>
  <c r="W107" i="19"/>
  <c r="W106" i="19"/>
  <c r="W105" i="19"/>
  <c r="W104" i="19"/>
  <c r="W103" i="19"/>
  <c r="W102" i="19"/>
  <c r="W101" i="19"/>
  <c r="W100" i="19"/>
  <c r="W99" i="19"/>
  <c r="W98" i="19"/>
  <c r="W97" i="19"/>
  <c r="W96" i="19"/>
  <c r="W95" i="19"/>
  <c r="W94" i="19"/>
  <c r="W93" i="19"/>
  <c r="W92" i="19"/>
  <c r="W91" i="19"/>
  <c r="W90" i="19"/>
  <c r="W89" i="19"/>
  <c r="W88" i="19"/>
  <c r="W87" i="19"/>
  <c r="W86" i="19"/>
  <c r="W85" i="19"/>
  <c r="W84" i="19"/>
  <c r="W83" i="19"/>
  <c r="W82" i="19"/>
  <c r="W81" i="19"/>
  <c r="W80" i="19"/>
  <c r="W79" i="19"/>
  <c r="W78" i="19"/>
  <c r="W77" i="19"/>
  <c r="W76" i="19"/>
  <c r="W75" i="19"/>
  <c r="W74" i="19"/>
  <c r="W73" i="19"/>
  <c r="W72" i="19"/>
  <c r="W71" i="19"/>
  <c r="W70" i="19"/>
  <c r="W69" i="19"/>
  <c r="W68" i="19"/>
  <c r="W67" i="19"/>
  <c r="W66" i="19"/>
  <c r="W65" i="19"/>
  <c r="W64" i="19"/>
  <c r="W63" i="19"/>
  <c r="W62" i="19"/>
  <c r="W61" i="19"/>
  <c r="W60" i="19"/>
  <c r="W59" i="19"/>
  <c r="W58" i="19"/>
  <c r="W57" i="19"/>
  <c r="W56" i="19"/>
  <c r="W55" i="19"/>
  <c r="W54" i="19"/>
  <c r="W53" i="19"/>
  <c r="W52" i="19"/>
  <c r="W51" i="19"/>
  <c r="W50" i="19"/>
  <c r="W49" i="19"/>
  <c r="W48" i="19"/>
  <c r="W47" i="19"/>
  <c r="W46" i="19"/>
  <c r="W45" i="19"/>
  <c r="W44" i="19"/>
  <c r="W43" i="19"/>
  <c r="W42" i="19"/>
  <c r="W41" i="19"/>
  <c r="W40" i="19"/>
  <c r="W39" i="19"/>
  <c r="W38" i="19"/>
  <c r="W37" i="19"/>
  <c r="W36" i="19"/>
  <c r="W35" i="19"/>
  <c r="W34" i="19"/>
  <c r="W33" i="19"/>
  <c r="W32" i="19"/>
  <c r="W31" i="19"/>
  <c r="W30" i="19"/>
  <c r="W29" i="19"/>
  <c r="W28" i="19"/>
  <c r="W27" i="19"/>
  <c r="W26" i="19"/>
  <c r="W25" i="19"/>
  <c r="W24" i="19"/>
  <c r="W23" i="19"/>
  <c r="W22" i="19"/>
  <c r="W21" i="19"/>
  <c r="W20" i="19"/>
  <c r="W19" i="19"/>
  <c r="W18" i="19"/>
  <c r="W17" i="19"/>
  <c r="W16" i="19"/>
  <c r="W15" i="19"/>
  <c r="W14" i="19"/>
  <c r="W13" i="19"/>
  <c r="W12" i="19"/>
  <c r="W11" i="19"/>
  <c r="W10" i="19"/>
  <c r="W9" i="19"/>
  <c r="W8" i="19"/>
  <c r="W7" i="19"/>
  <c r="W1006" i="18"/>
  <c r="W1005" i="18"/>
  <c r="W1004" i="18"/>
  <c r="W1003" i="18"/>
  <c r="W1002" i="18"/>
  <c r="W1001" i="18"/>
  <c r="W1000" i="18"/>
  <c r="W999" i="18"/>
  <c r="W998" i="18"/>
  <c r="W997" i="18"/>
  <c r="W996" i="18"/>
  <c r="W995" i="18"/>
  <c r="W994" i="18"/>
  <c r="W993" i="18"/>
  <c r="W992" i="18"/>
  <c r="W991" i="18"/>
  <c r="W990" i="18"/>
  <c r="W989" i="18"/>
  <c r="W988" i="18"/>
  <c r="W987" i="18"/>
  <c r="W986" i="18"/>
  <c r="W985" i="18"/>
  <c r="W984" i="18"/>
  <c r="W983" i="18"/>
  <c r="W982" i="18"/>
  <c r="W981" i="18"/>
  <c r="W980" i="18"/>
  <c r="W979" i="18"/>
  <c r="W978" i="18"/>
  <c r="W977" i="18"/>
  <c r="W976" i="18"/>
  <c r="W975" i="18"/>
  <c r="W974" i="18"/>
  <c r="W973" i="18"/>
  <c r="W972" i="18"/>
  <c r="W971" i="18"/>
  <c r="W970" i="18"/>
  <c r="W969" i="18"/>
  <c r="W968" i="18"/>
  <c r="W967" i="18"/>
  <c r="W966" i="18"/>
  <c r="W965" i="18"/>
  <c r="W964" i="18"/>
  <c r="W963" i="18"/>
  <c r="W962" i="18"/>
  <c r="W961" i="18"/>
  <c r="W960" i="18"/>
  <c r="W959" i="18"/>
  <c r="W958" i="18"/>
  <c r="W957" i="18"/>
  <c r="W956" i="18"/>
  <c r="W955" i="18"/>
  <c r="W954" i="18"/>
  <c r="W953" i="18"/>
  <c r="W952" i="18"/>
  <c r="W951" i="18"/>
  <c r="W950" i="18"/>
  <c r="W949" i="18"/>
  <c r="W948" i="18"/>
  <c r="W947" i="18"/>
  <c r="W946" i="18"/>
  <c r="W945" i="18"/>
  <c r="W944" i="18"/>
  <c r="W943" i="18"/>
  <c r="W942" i="18"/>
  <c r="W941" i="18"/>
  <c r="W940" i="18"/>
  <c r="W939" i="18"/>
  <c r="W938" i="18"/>
  <c r="W937" i="18"/>
  <c r="W936" i="18"/>
  <c r="W935" i="18"/>
  <c r="W934" i="18"/>
  <c r="W933" i="18"/>
  <c r="W932" i="18"/>
  <c r="W931" i="18"/>
  <c r="W930" i="18"/>
  <c r="W929" i="18"/>
  <c r="W928" i="18"/>
  <c r="W927" i="18"/>
  <c r="W926" i="18"/>
  <c r="W925" i="18"/>
  <c r="W924" i="18"/>
  <c r="W923" i="18"/>
  <c r="W922" i="18"/>
  <c r="W921" i="18"/>
  <c r="W920" i="18"/>
  <c r="W919" i="18"/>
  <c r="W918" i="18"/>
  <c r="W917" i="18"/>
  <c r="W916" i="18"/>
  <c r="W915" i="18"/>
  <c r="W914" i="18"/>
  <c r="W913" i="18"/>
  <c r="W912" i="18"/>
  <c r="W911" i="18"/>
  <c r="W910" i="18"/>
  <c r="W909" i="18"/>
  <c r="W908" i="18"/>
  <c r="W907" i="18"/>
  <c r="W906" i="18"/>
  <c r="W905" i="18"/>
  <c r="W904" i="18"/>
  <c r="W903" i="18"/>
  <c r="W902" i="18"/>
  <c r="W901" i="18"/>
  <c r="W900" i="18"/>
  <c r="W899" i="18"/>
  <c r="W898" i="18"/>
  <c r="W897" i="18"/>
  <c r="W896" i="18"/>
  <c r="W895" i="18"/>
  <c r="W894" i="18"/>
  <c r="W893" i="18"/>
  <c r="W892" i="18"/>
  <c r="W891" i="18"/>
  <c r="W890" i="18"/>
  <c r="W889" i="18"/>
  <c r="W888" i="18"/>
  <c r="W887" i="18"/>
  <c r="W886" i="18"/>
  <c r="W885" i="18"/>
  <c r="W884" i="18"/>
  <c r="W883" i="18"/>
  <c r="W882" i="18"/>
  <c r="W881" i="18"/>
  <c r="W880" i="18"/>
  <c r="W879" i="18"/>
  <c r="W878" i="18"/>
  <c r="W877" i="18"/>
  <c r="W876" i="18"/>
  <c r="W875" i="18"/>
  <c r="W874" i="18"/>
  <c r="W873" i="18"/>
  <c r="W872" i="18"/>
  <c r="W871" i="18"/>
  <c r="W870" i="18"/>
  <c r="W869" i="18"/>
  <c r="W868" i="18"/>
  <c r="W867" i="18"/>
  <c r="W866" i="18"/>
  <c r="W865" i="18"/>
  <c r="W864" i="18"/>
  <c r="W863" i="18"/>
  <c r="W862" i="18"/>
  <c r="W861" i="18"/>
  <c r="W860" i="18"/>
  <c r="W859" i="18"/>
  <c r="W858" i="18"/>
  <c r="W857" i="18"/>
  <c r="W856" i="18"/>
  <c r="W855" i="18"/>
  <c r="W854" i="18"/>
  <c r="W853" i="18"/>
  <c r="W852" i="18"/>
  <c r="W851" i="18"/>
  <c r="W850" i="18"/>
  <c r="W849" i="18"/>
  <c r="W848" i="18"/>
  <c r="W847" i="18"/>
  <c r="W846" i="18"/>
  <c r="W845" i="18"/>
  <c r="W844" i="18"/>
  <c r="W843" i="18"/>
  <c r="W842" i="18"/>
  <c r="W841" i="18"/>
  <c r="W840" i="18"/>
  <c r="W839" i="18"/>
  <c r="W838" i="18"/>
  <c r="W837" i="18"/>
  <c r="W836" i="18"/>
  <c r="W835" i="18"/>
  <c r="W834" i="18"/>
  <c r="W833" i="18"/>
  <c r="W832" i="18"/>
  <c r="W831" i="18"/>
  <c r="W830" i="18"/>
  <c r="W829" i="18"/>
  <c r="W828" i="18"/>
  <c r="W827" i="18"/>
  <c r="W826" i="18"/>
  <c r="W825" i="18"/>
  <c r="W824" i="18"/>
  <c r="W823" i="18"/>
  <c r="W822" i="18"/>
  <c r="W821" i="18"/>
  <c r="W820" i="18"/>
  <c r="W819" i="18"/>
  <c r="W818" i="18"/>
  <c r="W817" i="18"/>
  <c r="W816" i="18"/>
  <c r="W815" i="18"/>
  <c r="W814" i="18"/>
  <c r="W813" i="18"/>
  <c r="W812" i="18"/>
  <c r="W811" i="18"/>
  <c r="W810" i="18"/>
  <c r="W809" i="18"/>
  <c r="W808" i="18"/>
  <c r="W807" i="18"/>
  <c r="W806" i="18"/>
  <c r="W805" i="18"/>
  <c r="W804" i="18"/>
  <c r="W803" i="18"/>
  <c r="W802" i="18"/>
  <c r="W801" i="18"/>
  <c r="W800" i="18"/>
  <c r="W799" i="18"/>
  <c r="W798" i="18"/>
  <c r="W797" i="18"/>
  <c r="W796" i="18"/>
  <c r="W795" i="18"/>
  <c r="W794" i="18"/>
  <c r="W793" i="18"/>
  <c r="W792" i="18"/>
  <c r="W791" i="18"/>
  <c r="W790" i="18"/>
  <c r="W789" i="18"/>
  <c r="W788" i="18"/>
  <c r="W787" i="18"/>
  <c r="W786" i="18"/>
  <c r="W785" i="18"/>
  <c r="W784" i="18"/>
  <c r="W783" i="18"/>
  <c r="W782" i="18"/>
  <c r="W781" i="18"/>
  <c r="W780" i="18"/>
  <c r="W779" i="18"/>
  <c r="W778" i="18"/>
  <c r="W777" i="18"/>
  <c r="W776" i="18"/>
  <c r="W775" i="18"/>
  <c r="W774" i="18"/>
  <c r="W773" i="18"/>
  <c r="W772" i="18"/>
  <c r="W771" i="18"/>
  <c r="W770" i="18"/>
  <c r="W769" i="18"/>
  <c r="W768" i="18"/>
  <c r="W767" i="18"/>
  <c r="W766" i="18"/>
  <c r="W765" i="18"/>
  <c r="W764" i="18"/>
  <c r="W763" i="18"/>
  <c r="W762" i="18"/>
  <c r="W761" i="18"/>
  <c r="W760" i="18"/>
  <c r="W759" i="18"/>
  <c r="W758" i="18"/>
  <c r="W757" i="18"/>
  <c r="W756" i="18"/>
  <c r="W755" i="18"/>
  <c r="W754" i="18"/>
  <c r="W753" i="18"/>
  <c r="W752" i="18"/>
  <c r="W751" i="18"/>
  <c r="W750" i="18"/>
  <c r="W749" i="18"/>
  <c r="W748" i="18"/>
  <c r="W747" i="18"/>
  <c r="W746" i="18"/>
  <c r="W745" i="18"/>
  <c r="W744" i="18"/>
  <c r="W743" i="18"/>
  <c r="W742" i="18"/>
  <c r="W741" i="18"/>
  <c r="W740" i="18"/>
  <c r="W739" i="18"/>
  <c r="W738" i="18"/>
  <c r="W737" i="18"/>
  <c r="W736" i="18"/>
  <c r="W735" i="18"/>
  <c r="W734" i="18"/>
  <c r="W733" i="18"/>
  <c r="W732" i="18"/>
  <c r="W731" i="18"/>
  <c r="W730" i="18"/>
  <c r="W729" i="18"/>
  <c r="W728" i="18"/>
  <c r="W727" i="18"/>
  <c r="W726" i="18"/>
  <c r="W725" i="18"/>
  <c r="W724" i="18"/>
  <c r="W723" i="18"/>
  <c r="W722" i="18"/>
  <c r="W721" i="18"/>
  <c r="W720" i="18"/>
  <c r="W719" i="18"/>
  <c r="W718" i="18"/>
  <c r="W717" i="18"/>
  <c r="W716" i="18"/>
  <c r="W715" i="18"/>
  <c r="W714" i="18"/>
  <c r="W713" i="18"/>
  <c r="W712" i="18"/>
  <c r="W711" i="18"/>
  <c r="W710" i="18"/>
  <c r="W709" i="18"/>
  <c r="W708" i="18"/>
  <c r="W707" i="18"/>
  <c r="W706" i="18"/>
  <c r="W705" i="18"/>
  <c r="W704" i="18"/>
  <c r="W703" i="18"/>
  <c r="W702" i="18"/>
  <c r="W701" i="18"/>
  <c r="W700" i="18"/>
  <c r="W699" i="18"/>
  <c r="W698" i="18"/>
  <c r="W697" i="18"/>
  <c r="W696" i="18"/>
  <c r="W695" i="18"/>
  <c r="W694" i="18"/>
  <c r="W693" i="18"/>
  <c r="W692" i="18"/>
  <c r="W691" i="18"/>
  <c r="W690" i="18"/>
  <c r="W689" i="18"/>
  <c r="W688" i="18"/>
  <c r="W687" i="18"/>
  <c r="W686" i="18"/>
  <c r="W685" i="18"/>
  <c r="W684" i="18"/>
  <c r="W683" i="18"/>
  <c r="W682" i="18"/>
  <c r="W681" i="18"/>
  <c r="W680" i="18"/>
  <c r="W679" i="18"/>
  <c r="W678" i="18"/>
  <c r="W677" i="18"/>
  <c r="W676" i="18"/>
  <c r="W675" i="18"/>
  <c r="W674" i="18"/>
  <c r="W673" i="18"/>
  <c r="W672" i="18"/>
  <c r="W671" i="18"/>
  <c r="W670" i="18"/>
  <c r="W669" i="18"/>
  <c r="W668" i="18"/>
  <c r="W667" i="18"/>
  <c r="W666" i="18"/>
  <c r="W665" i="18"/>
  <c r="W664" i="18"/>
  <c r="W663" i="18"/>
  <c r="W662" i="18"/>
  <c r="W661" i="18"/>
  <c r="W660" i="18"/>
  <c r="W659" i="18"/>
  <c r="W658" i="18"/>
  <c r="W657" i="18"/>
  <c r="W656" i="18"/>
  <c r="W655" i="18"/>
  <c r="W654" i="18"/>
  <c r="W653" i="18"/>
  <c r="W652" i="18"/>
  <c r="W651" i="18"/>
  <c r="W650" i="18"/>
  <c r="W649" i="18"/>
  <c r="W648" i="18"/>
  <c r="W647" i="18"/>
  <c r="W646" i="18"/>
  <c r="W645" i="18"/>
  <c r="W644" i="18"/>
  <c r="W643" i="18"/>
  <c r="W642" i="18"/>
  <c r="W641" i="18"/>
  <c r="W640" i="18"/>
  <c r="W639" i="18"/>
  <c r="W638" i="18"/>
  <c r="W637" i="18"/>
  <c r="W636" i="18"/>
  <c r="W635" i="18"/>
  <c r="W634" i="18"/>
  <c r="W633" i="18"/>
  <c r="W632" i="18"/>
  <c r="W631" i="18"/>
  <c r="W630" i="18"/>
  <c r="W629" i="18"/>
  <c r="W628" i="18"/>
  <c r="W627" i="18"/>
  <c r="W626" i="18"/>
  <c r="W625" i="18"/>
  <c r="W624" i="18"/>
  <c r="W623" i="18"/>
  <c r="W622" i="18"/>
  <c r="W621" i="18"/>
  <c r="W620" i="18"/>
  <c r="W619" i="18"/>
  <c r="W618" i="18"/>
  <c r="W617" i="18"/>
  <c r="W616" i="18"/>
  <c r="W615" i="18"/>
  <c r="W614" i="18"/>
  <c r="W613" i="18"/>
  <c r="W612" i="18"/>
  <c r="W611" i="18"/>
  <c r="W610" i="18"/>
  <c r="W609" i="18"/>
  <c r="W608" i="18"/>
  <c r="W607" i="18"/>
  <c r="W606" i="18"/>
  <c r="W605" i="18"/>
  <c r="W604" i="18"/>
  <c r="W603" i="18"/>
  <c r="W602" i="18"/>
  <c r="W601" i="18"/>
  <c r="W600" i="18"/>
  <c r="W599" i="18"/>
  <c r="W598" i="18"/>
  <c r="W597" i="18"/>
  <c r="W596" i="18"/>
  <c r="W595" i="18"/>
  <c r="W594" i="18"/>
  <c r="W593" i="18"/>
  <c r="W592" i="18"/>
  <c r="W591" i="18"/>
  <c r="W590" i="18"/>
  <c r="W589" i="18"/>
  <c r="W588" i="18"/>
  <c r="W587" i="18"/>
  <c r="W586" i="18"/>
  <c r="W585" i="18"/>
  <c r="W584" i="18"/>
  <c r="W583" i="18"/>
  <c r="W582" i="18"/>
  <c r="W581" i="18"/>
  <c r="W580" i="18"/>
  <c r="W579" i="18"/>
  <c r="W578" i="18"/>
  <c r="W577" i="18"/>
  <c r="W576" i="18"/>
  <c r="W575" i="18"/>
  <c r="W574" i="18"/>
  <c r="W573" i="18"/>
  <c r="W572" i="18"/>
  <c r="W571" i="18"/>
  <c r="W570" i="18"/>
  <c r="W569" i="18"/>
  <c r="W568" i="18"/>
  <c r="W567" i="18"/>
  <c r="W566" i="18"/>
  <c r="W565" i="18"/>
  <c r="W564" i="18"/>
  <c r="W563" i="18"/>
  <c r="W562" i="18"/>
  <c r="W561" i="18"/>
  <c r="W560" i="18"/>
  <c r="W559" i="18"/>
  <c r="W558" i="18"/>
  <c r="W557" i="18"/>
  <c r="W556" i="18"/>
  <c r="W555" i="18"/>
  <c r="W554" i="18"/>
  <c r="W553" i="18"/>
  <c r="W552" i="18"/>
  <c r="W551" i="18"/>
  <c r="W550" i="18"/>
  <c r="W549" i="18"/>
  <c r="W548" i="18"/>
  <c r="W547" i="18"/>
  <c r="W546" i="18"/>
  <c r="W545" i="18"/>
  <c r="W544" i="18"/>
  <c r="W543" i="18"/>
  <c r="W542" i="18"/>
  <c r="W541" i="18"/>
  <c r="W540" i="18"/>
  <c r="W539" i="18"/>
  <c r="W538" i="18"/>
  <c r="W537" i="18"/>
  <c r="W536" i="18"/>
  <c r="W535" i="18"/>
  <c r="W534" i="18"/>
  <c r="W533" i="18"/>
  <c r="W532" i="18"/>
  <c r="W531" i="18"/>
  <c r="W530" i="18"/>
  <c r="W529" i="18"/>
  <c r="W528" i="18"/>
  <c r="W527" i="18"/>
  <c r="W526" i="18"/>
  <c r="W525" i="18"/>
  <c r="W524" i="18"/>
  <c r="W523" i="18"/>
  <c r="W522" i="18"/>
  <c r="W521" i="18"/>
  <c r="W520" i="18"/>
  <c r="W519" i="18"/>
  <c r="W518" i="18"/>
  <c r="W517" i="18"/>
  <c r="W516" i="18"/>
  <c r="W515" i="18"/>
  <c r="W514" i="18"/>
  <c r="W513" i="18"/>
  <c r="W512" i="18"/>
  <c r="W511" i="18"/>
  <c r="W510" i="18"/>
  <c r="W509" i="18"/>
  <c r="W508" i="18"/>
  <c r="W507" i="18"/>
  <c r="W506" i="18"/>
  <c r="W505" i="18"/>
  <c r="W504" i="18"/>
  <c r="W503" i="18"/>
  <c r="W502" i="18"/>
  <c r="W501" i="18"/>
  <c r="W500" i="18"/>
  <c r="W499" i="18"/>
  <c r="W498" i="18"/>
  <c r="W497" i="18"/>
  <c r="W496" i="18"/>
  <c r="W495" i="18"/>
  <c r="W494" i="18"/>
  <c r="W493" i="18"/>
  <c r="W492" i="18"/>
  <c r="W491" i="18"/>
  <c r="W490" i="18"/>
  <c r="W489" i="18"/>
  <c r="W488" i="18"/>
  <c r="W487" i="18"/>
  <c r="W486" i="18"/>
  <c r="W485" i="18"/>
  <c r="W484" i="18"/>
  <c r="W483" i="18"/>
  <c r="W482" i="18"/>
  <c r="W481" i="18"/>
  <c r="W480" i="18"/>
  <c r="W479" i="18"/>
  <c r="W478" i="18"/>
  <c r="W477" i="18"/>
  <c r="W476" i="18"/>
  <c r="W475" i="18"/>
  <c r="W474" i="18"/>
  <c r="W473" i="18"/>
  <c r="W472" i="18"/>
  <c r="W471" i="18"/>
  <c r="W470" i="18"/>
  <c r="W469" i="18"/>
  <c r="W468" i="18"/>
  <c r="W467" i="18"/>
  <c r="W466" i="18"/>
  <c r="W465" i="18"/>
  <c r="W464" i="18"/>
  <c r="W463" i="18"/>
  <c r="W462" i="18"/>
  <c r="W461" i="18"/>
  <c r="W460" i="18"/>
  <c r="W459" i="18"/>
  <c r="W458" i="18"/>
  <c r="W457" i="18"/>
  <c r="W456" i="18"/>
  <c r="W455" i="18"/>
  <c r="W454" i="18"/>
  <c r="W453" i="18"/>
  <c r="W452" i="18"/>
  <c r="W451" i="18"/>
  <c r="W450" i="18"/>
  <c r="W449" i="18"/>
  <c r="W448" i="18"/>
  <c r="W447" i="18"/>
  <c r="W446" i="18"/>
  <c r="W445" i="18"/>
  <c r="W444" i="18"/>
  <c r="W443" i="18"/>
  <c r="W442" i="18"/>
  <c r="W441" i="18"/>
  <c r="W440" i="18"/>
  <c r="W439" i="18"/>
  <c r="W438" i="18"/>
  <c r="W437" i="18"/>
  <c r="W436" i="18"/>
  <c r="W435" i="18"/>
  <c r="W434" i="18"/>
  <c r="W433" i="18"/>
  <c r="W432" i="18"/>
  <c r="W431" i="18"/>
  <c r="W430" i="18"/>
  <c r="W429" i="18"/>
  <c r="W428" i="18"/>
  <c r="W427" i="18"/>
  <c r="W426" i="18"/>
  <c r="W425" i="18"/>
  <c r="W424" i="18"/>
  <c r="W423" i="18"/>
  <c r="W422" i="18"/>
  <c r="W421" i="18"/>
  <c r="W420" i="18"/>
  <c r="W419" i="18"/>
  <c r="W418" i="18"/>
  <c r="W417" i="18"/>
  <c r="W416" i="18"/>
  <c r="W415" i="18"/>
  <c r="W414" i="18"/>
  <c r="W413" i="18"/>
  <c r="W412" i="18"/>
  <c r="W411" i="18"/>
  <c r="W410" i="18"/>
  <c r="W409" i="18"/>
  <c r="W408" i="18"/>
  <c r="W407" i="18"/>
  <c r="W406" i="18"/>
  <c r="W405" i="18"/>
  <c r="W404" i="18"/>
  <c r="W403" i="18"/>
  <c r="W402" i="18"/>
  <c r="W401" i="18"/>
  <c r="W400" i="18"/>
  <c r="W399" i="18"/>
  <c r="W398" i="18"/>
  <c r="W397" i="18"/>
  <c r="W396" i="18"/>
  <c r="W395" i="18"/>
  <c r="W394" i="18"/>
  <c r="W393" i="18"/>
  <c r="W392" i="18"/>
  <c r="W391" i="18"/>
  <c r="W390" i="18"/>
  <c r="W389" i="18"/>
  <c r="W388" i="18"/>
  <c r="W387" i="18"/>
  <c r="W386" i="18"/>
  <c r="W385" i="18"/>
  <c r="W384" i="18"/>
  <c r="W383" i="18"/>
  <c r="W382" i="18"/>
  <c r="W381" i="18"/>
  <c r="W380" i="18"/>
  <c r="W379" i="18"/>
  <c r="W378" i="18"/>
  <c r="W377" i="18"/>
  <c r="W376" i="18"/>
  <c r="W375" i="18"/>
  <c r="W374" i="18"/>
  <c r="W373" i="18"/>
  <c r="W372" i="18"/>
  <c r="W371" i="18"/>
  <c r="W370" i="18"/>
  <c r="W369" i="18"/>
  <c r="W368" i="18"/>
  <c r="W367" i="18"/>
  <c r="W366" i="18"/>
  <c r="W365" i="18"/>
  <c r="W364" i="18"/>
  <c r="W363" i="18"/>
  <c r="W362" i="18"/>
  <c r="W361" i="18"/>
  <c r="W360" i="18"/>
  <c r="W359" i="18"/>
  <c r="W358" i="18"/>
  <c r="W357" i="18"/>
  <c r="W356" i="18"/>
  <c r="W355" i="18"/>
  <c r="W354" i="18"/>
  <c r="W353" i="18"/>
  <c r="W352" i="18"/>
  <c r="W351" i="18"/>
  <c r="W350" i="18"/>
  <c r="W349" i="18"/>
  <c r="W348" i="18"/>
  <c r="W347" i="18"/>
  <c r="W346" i="18"/>
  <c r="W345" i="18"/>
  <c r="W344" i="18"/>
  <c r="W343" i="18"/>
  <c r="W342" i="18"/>
  <c r="W341" i="18"/>
  <c r="W340" i="18"/>
  <c r="W339" i="18"/>
  <c r="W338" i="18"/>
  <c r="W337" i="18"/>
  <c r="W336" i="18"/>
  <c r="W335" i="18"/>
  <c r="W334" i="18"/>
  <c r="W333" i="18"/>
  <c r="W332" i="18"/>
  <c r="W331" i="18"/>
  <c r="W330" i="18"/>
  <c r="W329" i="18"/>
  <c r="W328" i="18"/>
  <c r="W327" i="18"/>
  <c r="W326" i="18"/>
  <c r="W325" i="18"/>
  <c r="W324" i="18"/>
  <c r="W323" i="18"/>
  <c r="W322" i="18"/>
  <c r="W321" i="18"/>
  <c r="W320" i="18"/>
  <c r="W319" i="18"/>
  <c r="W318" i="18"/>
  <c r="W317" i="18"/>
  <c r="W316" i="18"/>
  <c r="W315" i="18"/>
  <c r="W314" i="18"/>
  <c r="W313" i="18"/>
  <c r="W312" i="18"/>
  <c r="W311" i="18"/>
  <c r="W310" i="18"/>
  <c r="W309" i="18"/>
  <c r="W308" i="18"/>
  <c r="W307" i="18"/>
  <c r="W306" i="18"/>
  <c r="W305" i="18"/>
  <c r="W304" i="18"/>
  <c r="W303" i="18"/>
  <c r="W302" i="18"/>
  <c r="W301" i="18"/>
  <c r="W300" i="18"/>
  <c r="W299" i="18"/>
  <c r="W298" i="18"/>
  <c r="W297" i="18"/>
  <c r="W296" i="18"/>
  <c r="W295" i="18"/>
  <c r="W294" i="18"/>
  <c r="W293" i="18"/>
  <c r="W292" i="18"/>
  <c r="W291" i="18"/>
  <c r="W290" i="18"/>
  <c r="W289" i="18"/>
  <c r="W288" i="18"/>
  <c r="W287" i="18"/>
  <c r="W286" i="18"/>
  <c r="W285" i="18"/>
  <c r="W284" i="18"/>
  <c r="W283" i="18"/>
  <c r="W282" i="18"/>
  <c r="W281" i="18"/>
  <c r="W280" i="18"/>
  <c r="W279" i="18"/>
  <c r="W278" i="18"/>
  <c r="W277" i="18"/>
  <c r="W276" i="18"/>
  <c r="W275" i="18"/>
  <c r="W274" i="18"/>
  <c r="W273" i="18"/>
  <c r="W272" i="18"/>
  <c r="W271" i="18"/>
  <c r="W270" i="18"/>
  <c r="W269" i="18"/>
  <c r="W268" i="18"/>
  <c r="W267" i="18"/>
  <c r="W266" i="18"/>
  <c r="W265" i="18"/>
  <c r="W264" i="18"/>
  <c r="W263" i="18"/>
  <c r="W262" i="18"/>
  <c r="W261" i="18"/>
  <c r="W260" i="18"/>
  <c r="W259" i="18"/>
  <c r="W258" i="18"/>
  <c r="W257" i="18"/>
  <c r="W256" i="18"/>
  <c r="W255" i="18"/>
  <c r="W254" i="18"/>
  <c r="W253" i="18"/>
  <c r="W252" i="18"/>
  <c r="W251" i="18"/>
  <c r="W250" i="18"/>
  <c r="W249" i="18"/>
  <c r="W248" i="18"/>
  <c r="W247" i="18"/>
  <c r="W246" i="18"/>
  <c r="W245" i="18"/>
  <c r="W244" i="18"/>
  <c r="W243" i="18"/>
  <c r="W242" i="18"/>
  <c r="W241" i="18"/>
  <c r="W240" i="18"/>
  <c r="W239" i="18"/>
  <c r="W238" i="18"/>
  <c r="W237" i="18"/>
  <c r="W236" i="18"/>
  <c r="W235" i="18"/>
  <c r="W234" i="18"/>
  <c r="W233" i="18"/>
  <c r="W232" i="18"/>
  <c r="W231" i="18"/>
  <c r="W230" i="18"/>
  <c r="W229" i="18"/>
  <c r="W228" i="18"/>
  <c r="W227" i="18"/>
  <c r="W226" i="18"/>
  <c r="W225" i="18"/>
  <c r="W224" i="18"/>
  <c r="W223" i="18"/>
  <c r="W222" i="18"/>
  <c r="W221" i="18"/>
  <c r="W220" i="18"/>
  <c r="W219" i="18"/>
  <c r="W218" i="18"/>
  <c r="W217" i="18"/>
  <c r="W216" i="18"/>
  <c r="W215" i="18"/>
  <c r="W214" i="18"/>
  <c r="W213" i="18"/>
  <c r="W212" i="18"/>
  <c r="W211" i="18"/>
  <c r="W210" i="18"/>
  <c r="W209" i="18"/>
  <c r="W208" i="18"/>
  <c r="W207" i="18"/>
  <c r="W206" i="18"/>
  <c r="W205" i="18"/>
  <c r="W204" i="18"/>
  <c r="W203" i="18"/>
  <c r="W202" i="18"/>
  <c r="W201" i="18"/>
  <c r="W200" i="18"/>
  <c r="W199" i="18"/>
  <c r="W198" i="18"/>
  <c r="W197" i="18"/>
  <c r="W196" i="18"/>
  <c r="W195" i="18"/>
  <c r="W194" i="18"/>
  <c r="W193" i="18"/>
  <c r="W192" i="18"/>
  <c r="W191" i="18"/>
  <c r="W190" i="18"/>
  <c r="W189" i="18"/>
  <c r="W188" i="18"/>
  <c r="W187" i="18"/>
  <c r="W186" i="18"/>
  <c r="W185" i="18"/>
  <c r="W184" i="18"/>
  <c r="W183" i="18"/>
  <c r="W182" i="18"/>
  <c r="W181" i="18"/>
  <c r="W180" i="18"/>
  <c r="W179" i="18"/>
  <c r="W178" i="18"/>
  <c r="W177" i="18"/>
  <c r="W176" i="18"/>
  <c r="W175" i="18"/>
  <c r="W174" i="18"/>
  <c r="W173" i="18"/>
  <c r="W172" i="18"/>
  <c r="W171" i="18"/>
  <c r="W170" i="18"/>
  <c r="W169" i="18"/>
  <c r="W168" i="18"/>
  <c r="W167" i="18"/>
  <c r="W166" i="18"/>
  <c r="W165" i="18"/>
  <c r="W164" i="18"/>
  <c r="W163" i="18"/>
  <c r="W162" i="18"/>
  <c r="W161" i="18"/>
  <c r="W160" i="18"/>
  <c r="W159" i="18"/>
  <c r="W158" i="18"/>
  <c r="W157" i="18"/>
  <c r="W156" i="18"/>
  <c r="W155" i="18"/>
  <c r="W154" i="18"/>
  <c r="W153" i="18"/>
  <c r="W152" i="18"/>
  <c r="W151" i="18"/>
  <c r="W150" i="18"/>
  <c r="W149" i="18"/>
  <c r="W148" i="18"/>
  <c r="W147" i="18"/>
  <c r="W146" i="18"/>
  <c r="W145" i="18"/>
  <c r="W144" i="18"/>
  <c r="W143" i="18"/>
  <c r="W142" i="18"/>
  <c r="W141" i="18"/>
  <c r="W140" i="18"/>
  <c r="W139" i="18"/>
  <c r="W138" i="18"/>
  <c r="W137" i="18"/>
  <c r="W136" i="18"/>
  <c r="W135" i="18"/>
  <c r="W134" i="18"/>
  <c r="W133" i="18"/>
  <c r="W132" i="18"/>
  <c r="W131" i="18"/>
  <c r="W130" i="18"/>
  <c r="W129" i="18"/>
  <c r="W128" i="18"/>
  <c r="W127" i="18"/>
  <c r="W126" i="18"/>
  <c r="W125" i="18"/>
  <c r="W124" i="18"/>
  <c r="W123" i="18"/>
  <c r="W122" i="18"/>
  <c r="W121" i="18"/>
  <c r="W120" i="18"/>
  <c r="W119" i="18"/>
  <c r="W118" i="18"/>
  <c r="W117" i="18"/>
  <c r="W116" i="18"/>
  <c r="W115" i="18"/>
  <c r="W114" i="18"/>
  <c r="W113" i="18"/>
  <c r="W112" i="18"/>
  <c r="W111" i="18"/>
  <c r="W110" i="18"/>
  <c r="W109" i="18"/>
  <c r="W108" i="18"/>
  <c r="W107" i="18"/>
  <c r="W106" i="18"/>
  <c r="W105" i="18"/>
  <c r="W104" i="18"/>
  <c r="W103" i="18"/>
  <c r="W102" i="18"/>
  <c r="W101" i="18"/>
  <c r="W100" i="18"/>
  <c r="W99" i="18"/>
  <c r="W98" i="18"/>
  <c r="W97" i="18"/>
  <c r="W96" i="18"/>
  <c r="W95" i="18"/>
  <c r="W94" i="18"/>
  <c r="W93" i="18"/>
  <c r="W92" i="18"/>
  <c r="W91" i="18"/>
  <c r="W90" i="18"/>
  <c r="W89" i="18"/>
  <c r="W88" i="18"/>
  <c r="W87" i="18"/>
  <c r="W86" i="18"/>
  <c r="W85" i="18"/>
  <c r="W84" i="18"/>
  <c r="W83" i="18"/>
  <c r="W82" i="18"/>
  <c r="W81" i="18"/>
  <c r="W80" i="18"/>
  <c r="W79" i="18"/>
  <c r="W78" i="18"/>
  <c r="W77" i="18"/>
  <c r="W76" i="18"/>
  <c r="W75" i="18"/>
  <c r="W74" i="18"/>
  <c r="W73" i="18"/>
  <c r="W72" i="18"/>
  <c r="W71" i="18"/>
  <c r="W70" i="18"/>
  <c r="W69" i="18"/>
  <c r="W68" i="18"/>
  <c r="W67" i="18"/>
  <c r="W66" i="18"/>
  <c r="W65" i="18"/>
  <c r="W64" i="18"/>
  <c r="W63" i="18"/>
  <c r="W62" i="18"/>
  <c r="W61" i="18"/>
  <c r="W60" i="18"/>
  <c r="W59" i="18"/>
  <c r="W58" i="18"/>
  <c r="W57" i="18"/>
  <c r="W56" i="18"/>
  <c r="W55" i="18"/>
  <c r="W54" i="18"/>
  <c r="W53" i="18"/>
  <c r="W52" i="18"/>
  <c r="W51" i="18"/>
  <c r="W50" i="18"/>
  <c r="W49" i="18"/>
  <c r="W48" i="18"/>
  <c r="W47" i="18"/>
  <c r="W46" i="18"/>
  <c r="W45" i="18"/>
  <c r="W44" i="18"/>
  <c r="W43" i="18"/>
  <c r="W42" i="18"/>
  <c r="W41" i="18"/>
  <c r="W40" i="18"/>
  <c r="W39" i="18"/>
  <c r="W38" i="18"/>
  <c r="W37" i="18"/>
  <c r="W36" i="18"/>
  <c r="W35" i="18"/>
  <c r="W34" i="18"/>
  <c r="W33" i="18"/>
  <c r="W32" i="18"/>
  <c r="W31" i="18"/>
  <c r="W30" i="18"/>
  <c r="W29" i="18"/>
  <c r="W28" i="18"/>
  <c r="W27" i="18"/>
  <c r="W26" i="18"/>
  <c r="W25" i="18"/>
  <c r="W24" i="18"/>
  <c r="W23" i="18"/>
  <c r="W22" i="18"/>
  <c r="W21" i="18"/>
  <c r="W20" i="18"/>
  <c r="W19" i="18"/>
  <c r="W18" i="18"/>
  <c r="W17" i="18"/>
  <c r="W16" i="18"/>
  <c r="W15" i="18"/>
  <c r="W14" i="18"/>
  <c r="W13" i="18"/>
  <c r="W12" i="18"/>
  <c r="W11" i="18"/>
  <c r="W10" i="18"/>
  <c r="W9" i="18"/>
  <c r="W8" i="18"/>
  <c r="W7" i="18"/>
  <c r="W1006" i="17"/>
  <c r="W1005" i="17"/>
  <c r="W1004" i="17"/>
  <c r="W1003" i="17"/>
  <c r="W1002" i="17"/>
  <c r="W1001" i="17"/>
  <c r="W1000" i="17"/>
  <c r="W999" i="17"/>
  <c r="W998" i="17"/>
  <c r="W997" i="17"/>
  <c r="W996" i="17"/>
  <c r="W995" i="17"/>
  <c r="W994" i="17"/>
  <c r="W993" i="17"/>
  <c r="W992" i="17"/>
  <c r="W991" i="17"/>
  <c r="W990" i="17"/>
  <c r="W989" i="17"/>
  <c r="W988" i="17"/>
  <c r="W987" i="17"/>
  <c r="W986" i="17"/>
  <c r="W985" i="17"/>
  <c r="W984" i="17"/>
  <c r="W983" i="17"/>
  <c r="W982" i="17"/>
  <c r="W981" i="17"/>
  <c r="W980" i="17"/>
  <c r="W979" i="17"/>
  <c r="W978" i="17"/>
  <c r="W977" i="17"/>
  <c r="W976" i="17"/>
  <c r="W975" i="17"/>
  <c r="W974" i="17"/>
  <c r="W973" i="17"/>
  <c r="W972" i="17"/>
  <c r="W971" i="17"/>
  <c r="W970" i="17"/>
  <c r="W969" i="17"/>
  <c r="W968" i="17"/>
  <c r="W967" i="17"/>
  <c r="W966" i="17"/>
  <c r="W965" i="17"/>
  <c r="W964" i="17"/>
  <c r="W963" i="17"/>
  <c r="W962" i="17"/>
  <c r="W961" i="17"/>
  <c r="W960" i="17"/>
  <c r="W959" i="17"/>
  <c r="W958" i="17"/>
  <c r="W957" i="17"/>
  <c r="W956" i="17"/>
  <c r="W955" i="17"/>
  <c r="W954" i="17"/>
  <c r="W953" i="17"/>
  <c r="W952" i="17"/>
  <c r="W951" i="17"/>
  <c r="W950" i="17"/>
  <c r="W949" i="17"/>
  <c r="W948" i="17"/>
  <c r="W947" i="17"/>
  <c r="W946" i="17"/>
  <c r="W945" i="17"/>
  <c r="W944" i="17"/>
  <c r="W943" i="17"/>
  <c r="W942" i="17"/>
  <c r="W941" i="17"/>
  <c r="W940" i="17"/>
  <c r="W939" i="17"/>
  <c r="W938" i="17"/>
  <c r="W937" i="17"/>
  <c r="W936" i="17"/>
  <c r="W935" i="17"/>
  <c r="W934" i="17"/>
  <c r="W933" i="17"/>
  <c r="W932" i="17"/>
  <c r="W931" i="17"/>
  <c r="W930" i="17"/>
  <c r="W929" i="17"/>
  <c r="W928" i="17"/>
  <c r="W927" i="17"/>
  <c r="W926" i="17"/>
  <c r="W925" i="17"/>
  <c r="W924" i="17"/>
  <c r="W923" i="17"/>
  <c r="W922" i="17"/>
  <c r="W921" i="17"/>
  <c r="W920" i="17"/>
  <c r="W919" i="17"/>
  <c r="W918" i="17"/>
  <c r="W917" i="17"/>
  <c r="W916" i="17"/>
  <c r="W915" i="17"/>
  <c r="W914" i="17"/>
  <c r="W913" i="17"/>
  <c r="W912" i="17"/>
  <c r="W911" i="17"/>
  <c r="W910" i="17"/>
  <c r="W909" i="17"/>
  <c r="W908" i="17"/>
  <c r="W907" i="17"/>
  <c r="W906" i="17"/>
  <c r="W905" i="17"/>
  <c r="W904" i="17"/>
  <c r="W903" i="17"/>
  <c r="W902" i="17"/>
  <c r="W901" i="17"/>
  <c r="W900" i="17"/>
  <c r="W899" i="17"/>
  <c r="W898" i="17"/>
  <c r="W897" i="17"/>
  <c r="W896" i="17"/>
  <c r="W895" i="17"/>
  <c r="W894" i="17"/>
  <c r="W893" i="17"/>
  <c r="W892" i="17"/>
  <c r="W891" i="17"/>
  <c r="W890" i="17"/>
  <c r="W889" i="17"/>
  <c r="W888" i="17"/>
  <c r="W887" i="17"/>
  <c r="W886" i="17"/>
  <c r="W885" i="17"/>
  <c r="W884" i="17"/>
  <c r="W883" i="17"/>
  <c r="W882" i="17"/>
  <c r="W881" i="17"/>
  <c r="W880" i="17"/>
  <c r="W879" i="17"/>
  <c r="W878" i="17"/>
  <c r="W877" i="17"/>
  <c r="W876" i="17"/>
  <c r="W875" i="17"/>
  <c r="W874" i="17"/>
  <c r="W873" i="17"/>
  <c r="W872" i="17"/>
  <c r="W871" i="17"/>
  <c r="W870" i="17"/>
  <c r="W869" i="17"/>
  <c r="W868" i="17"/>
  <c r="W867" i="17"/>
  <c r="W866" i="17"/>
  <c r="W865" i="17"/>
  <c r="W864" i="17"/>
  <c r="W863" i="17"/>
  <c r="W862" i="17"/>
  <c r="W861" i="17"/>
  <c r="W860" i="17"/>
  <c r="W859" i="17"/>
  <c r="W858" i="17"/>
  <c r="W857" i="17"/>
  <c r="W856" i="17"/>
  <c r="W855" i="17"/>
  <c r="W854" i="17"/>
  <c r="W853" i="17"/>
  <c r="W852" i="17"/>
  <c r="W851" i="17"/>
  <c r="W850" i="17"/>
  <c r="W849" i="17"/>
  <c r="W848" i="17"/>
  <c r="W847" i="17"/>
  <c r="W846" i="17"/>
  <c r="W845" i="17"/>
  <c r="W844" i="17"/>
  <c r="W843" i="17"/>
  <c r="W842" i="17"/>
  <c r="W841" i="17"/>
  <c r="W840" i="17"/>
  <c r="W839" i="17"/>
  <c r="W838" i="17"/>
  <c r="W837" i="17"/>
  <c r="W836" i="17"/>
  <c r="W835" i="17"/>
  <c r="W834" i="17"/>
  <c r="W833" i="17"/>
  <c r="W832" i="17"/>
  <c r="W831" i="17"/>
  <c r="W830" i="17"/>
  <c r="W829" i="17"/>
  <c r="W828" i="17"/>
  <c r="W827" i="17"/>
  <c r="W826" i="17"/>
  <c r="W825" i="17"/>
  <c r="W824" i="17"/>
  <c r="W823" i="17"/>
  <c r="W822" i="17"/>
  <c r="W821" i="17"/>
  <c r="W820" i="17"/>
  <c r="W819" i="17"/>
  <c r="W818" i="17"/>
  <c r="W817" i="17"/>
  <c r="W816" i="17"/>
  <c r="W815" i="17"/>
  <c r="W814" i="17"/>
  <c r="W813" i="17"/>
  <c r="W812" i="17"/>
  <c r="W811" i="17"/>
  <c r="W810" i="17"/>
  <c r="W809" i="17"/>
  <c r="W808" i="17"/>
  <c r="W807" i="17"/>
  <c r="W806" i="17"/>
  <c r="W805" i="17"/>
  <c r="W804" i="17"/>
  <c r="W803" i="17"/>
  <c r="W802" i="17"/>
  <c r="W801" i="17"/>
  <c r="W800" i="17"/>
  <c r="W799" i="17"/>
  <c r="W798" i="17"/>
  <c r="W797" i="17"/>
  <c r="W796" i="17"/>
  <c r="W795" i="17"/>
  <c r="W794" i="17"/>
  <c r="W793" i="17"/>
  <c r="W792" i="17"/>
  <c r="W791" i="17"/>
  <c r="W790" i="17"/>
  <c r="W789" i="17"/>
  <c r="W788" i="17"/>
  <c r="W787" i="17"/>
  <c r="W786" i="17"/>
  <c r="W785" i="17"/>
  <c r="W784" i="17"/>
  <c r="W783" i="17"/>
  <c r="W782" i="17"/>
  <c r="W781" i="17"/>
  <c r="W780" i="17"/>
  <c r="W779" i="17"/>
  <c r="W778" i="17"/>
  <c r="W777" i="17"/>
  <c r="W776" i="17"/>
  <c r="W775" i="17"/>
  <c r="W774" i="17"/>
  <c r="W773" i="17"/>
  <c r="W772" i="17"/>
  <c r="W771" i="17"/>
  <c r="W770" i="17"/>
  <c r="W769" i="17"/>
  <c r="W768" i="17"/>
  <c r="W767" i="17"/>
  <c r="W766" i="17"/>
  <c r="W765" i="17"/>
  <c r="W764" i="17"/>
  <c r="W763" i="17"/>
  <c r="W762" i="17"/>
  <c r="W761" i="17"/>
  <c r="W760" i="17"/>
  <c r="W759" i="17"/>
  <c r="W758" i="17"/>
  <c r="W757" i="17"/>
  <c r="W756" i="17"/>
  <c r="W755" i="17"/>
  <c r="W754" i="17"/>
  <c r="W753" i="17"/>
  <c r="W752" i="17"/>
  <c r="W751" i="17"/>
  <c r="W750" i="17"/>
  <c r="W749" i="17"/>
  <c r="W748" i="17"/>
  <c r="W747" i="17"/>
  <c r="W746" i="17"/>
  <c r="W745" i="17"/>
  <c r="W744" i="17"/>
  <c r="W743" i="17"/>
  <c r="W742" i="17"/>
  <c r="W741" i="17"/>
  <c r="W740" i="17"/>
  <c r="W739" i="17"/>
  <c r="W738" i="17"/>
  <c r="W737" i="17"/>
  <c r="W736" i="17"/>
  <c r="W735" i="17"/>
  <c r="W734" i="17"/>
  <c r="W733" i="17"/>
  <c r="W732" i="17"/>
  <c r="W731" i="17"/>
  <c r="W730" i="17"/>
  <c r="W729" i="17"/>
  <c r="W728" i="17"/>
  <c r="W727" i="17"/>
  <c r="W726" i="17"/>
  <c r="W725" i="17"/>
  <c r="W724" i="17"/>
  <c r="W723" i="17"/>
  <c r="W722" i="17"/>
  <c r="W721" i="17"/>
  <c r="W720" i="17"/>
  <c r="W719" i="17"/>
  <c r="W718" i="17"/>
  <c r="W717" i="17"/>
  <c r="W716" i="17"/>
  <c r="W715" i="17"/>
  <c r="W714" i="17"/>
  <c r="W713" i="17"/>
  <c r="W712" i="17"/>
  <c r="W711" i="17"/>
  <c r="W710" i="17"/>
  <c r="W709" i="17"/>
  <c r="W708" i="17"/>
  <c r="W707" i="17"/>
  <c r="W706" i="17"/>
  <c r="W705" i="17"/>
  <c r="W704" i="17"/>
  <c r="W703" i="17"/>
  <c r="W702" i="17"/>
  <c r="W701" i="17"/>
  <c r="W700" i="17"/>
  <c r="W699" i="17"/>
  <c r="W698" i="17"/>
  <c r="W697" i="17"/>
  <c r="W696" i="17"/>
  <c r="W695" i="17"/>
  <c r="W694" i="17"/>
  <c r="W693" i="17"/>
  <c r="W692" i="17"/>
  <c r="W691" i="17"/>
  <c r="W690" i="17"/>
  <c r="W689" i="17"/>
  <c r="W688" i="17"/>
  <c r="W687" i="17"/>
  <c r="W686" i="17"/>
  <c r="W685" i="17"/>
  <c r="W684" i="17"/>
  <c r="W683" i="17"/>
  <c r="W682" i="17"/>
  <c r="W681" i="17"/>
  <c r="W680" i="17"/>
  <c r="W679" i="17"/>
  <c r="W678" i="17"/>
  <c r="W677" i="17"/>
  <c r="W676" i="17"/>
  <c r="W675" i="17"/>
  <c r="W674" i="17"/>
  <c r="W673" i="17"/>
  <c r="W672" i="17"/>
  <c r="W671" i="17"/>
  <c r="W670" i="17"/>
  <c r="W669" i="17"/>
  <c r="W668" i="17"/>
  <c r="W667" i="17"/>
  <c r="W666" i="17"/>
  <c r="W665" i="17"/>
  <c r="W664" i="17"/>
  <c r="W663" i="17"/>
  <c r="W662" i="17"/>
  <c r="W661" i="17"/>
  <c r="W660" i="17"/>
  <c r="W659" i="17"/>
  <c r="W658" i="17"/>
  <c r="W657" i="17"/>
  <c r="W656" i="17"/>
  <c r="W655" i="17"/>
  <c r="W654" i="17"/>
  <c r="W653" i="17"/>
  <c r="W652" i="17"/>
  <c r="W651" i="17"/>
  <c r="W650" i="17"/>
  <c r="W649" i="17"/>
  <c r="W648" i="17"/>
  <c r="W647" i="17"/>
  <c r="W646" i="17"/>
  <c r="W645" i="17"/>
  <c r="W644" i="17"/>
  <c r="W643" i="17"/>
  <c r="W642" i="17"/>
  <c r="W641" i="17"/>
  <c r="W640" i="17"/>
  <c r="W639" i="17"/>
  <c r="W638" i="17"/>
  <c r="W637" i="17"/>
  <c r="W636" i="17"/>
  <c r="W635" i="17"/>
  <c r="W634" i="17"/>
  <c r="W633" i="17"/>
  <c r="W632" i="17"/>
  <c r="W631" i="17"/>
  <c r="W630" i="17"/>
  <c r="W629" i="17"/>
  <c r="W628" i="17"/>
  <c r="W627" i="17"/>
  <c r="W626" i="17"/>
  <c r="W625" i="17"/>
  <c r="W624" i="17"/>
  <c r="W623" i="17"/>
  <c r="W622" i="17"/>
  <c r="W621" i="17"/>
  <c r="W620" i="17"/>
  <c r="W619" i="17"/>
  <c r="W618" i="17"/>
  <c r="W617" i="17"/>
  <c r="W616" i="17"/>
  <c r="W615" i="17"/>
  <c r="W614" i="17"/>
  <c r="W613" i="17"/>
  <c r="W612" i="17"/>
  <c r="W611" i="17"/>
  <c r="W610" i="17"/>
  <c r="W609" i="17"/>
  <c r="W608" i="17"/>
  <c r="W607" i="17"/>
  <c r="W606" i="17"/>
  <c r="W605" i="17"/>
  <c r="W604" i="17"/>
  <c r="W603" i="17"/>
  <c r="W602" i="17"/>
  <c r="W601" i="17"/>
  <c r="W600" i="17"/>
  <c r="W599" i="17"/>
  <c r="W598" i="17"/>
  <c r="W597" i="17"/>
  <c r="W596" i="17"/>
  <c r="W595" i="17"/>
  <c r="W594" i="17"/>
  <c r="W593" i="17"/>
  <c r="W592" i="17"/>
  <c r="W591" i="17"/>
  <c r="W590" i="17"/>
  <c r="W589" i="17"/>
  <c r="W588" i="17"/>
  <c r="W587" i="17"/>
  <c r="W586" i="17"/>
  <c r="W585" i="17"/>
  <c r="W584" i="17"/>
  <c r="W583" i="17"/>
  <c r="W582" i="17"/>
  <c r="W581" i="17"/>
  <c r="W580" i="17"/>
  <c r="W579" i="17"/>
  <c r="W578" i="17"/>
  <c r="W577" i="17"/>
  <c r="W576" i="17"/>
  <c r="W575" i="17"/>
  <c r="W574" i="17"/>
  <c r="W573" i="17"/>
  <c r="W572" i="17"/>
  <c r="W571" i="17"/>
  <c r="W570" i="17"/>
  <c r="W569" i="17"/>
  <c r="W568" i="17"/>
  <c r="W567" i="17"/>
  <c r="W566" i="17"/>
  <c r="W565" i="17"/>
  <c r="W564" i="17"/>
  <c r="W563" i="17"/>
  <c r="W562" i="17"/>
  <c r="W561" i="17"/>
  <c r="W560" i="17"/>
  <c r="W559" i="17"/>
  <c r="W558" i="17"/>
  <c r="W557" i="17"/>
  <c r="W556" i="17"/>
  <c r="W555" i="17"/>
  <c r="W554" i="17"/>
  <c r="W553" i="17"/>
  <c r="W552" i="17"/>
  <c r="W551" i="17"/>
  <c r="W550" i="17"/>
  <c r="W549" i="17"/>
  <c r="W548" i="17"/>
  <c r="W547" i="17"/>
  <c r="W546" i="17"/>
  <c r="W545" i="17"/>
  <c r="W544" i="17"/>
  <c r="W543" i="17"/>
  <c r="W542" i="17"/>
  <c r="W541" i="17"/>
  <c r="W540" i="17"/>
  <c r="W539" i="17"/>
  <c r="W538" i="17"/>
  <c r="W537" i="17"/>
  <c r="W536" i="17"/>
  <c r="W535" i="17"/>
  <c r="W534" i="17"/>
  <c r="W533" i="17"/>
  <c r="W532" i="17"/>
  <c r="W531" i="17"/>
  <c r="W530" i="17"/>
  <c r="W529" i="17"/>
  <c r="W528" i="17"/>
  <c r="W527" i="17"/>
  <c r="W526" i="17"/>
  <c r="W525" i="17"/>
  <c r="W524" i="17"/>
  <c r="W523" i="17"/>
  <c r="W522" i="17"/>
  <c r="W521" i="17"/>
  <c r="W520" i="17"/>
  <c r="W519" i="17"/>
  <c r="W518" i="17"/>
  <c r="W517" i="17"/>
  <c r="W516" i="17"/>
  <c r="W515" i="17"/>
  <c r="W514" i="17"/>
  <c r="W513" i="17"/>
  <c r="W512" i="17"/>
  <c r="W511" i="17"/>
  <c r="W510" i="17"/>
  <c r="W509" i="17"/>
  <c r="W508" i="17"/>
  <c r="W507" i="17"/>
  <c r="W506" i="17"/>
  <c r="W505" i="17"/>
  <c r="W504" i="17"/>
  <c r="W503" i="17"/>
  <c r="W502" i="17"/>
  <c r="W501" i="17"/>
  <c r="W500" i="17"/>
  <c r="W499" i="17"/>
  <c r="W498" i="17"/>
  <c r="W497" i="17"/>
  <c r="W496" i="17"/>
  <c r="W495" i="17"/>
  <c r="W494" i="17"/>
  <c r="W493" i="17"/>
  <c r="W492" i="17"/>
  <c r="W491" i="17"/>
  <c r="W490" i="17"/>
  <c r="W489" i="17"/>
  <c r="W488" i="17"/>
  <c r="W487" i="17"/>
  <c r="W486" i="17"/>
  <c r="W485" i="17"/>
  <c r="W484" i="17"/>
  <c r="W483" i="17"/>
  <c r="W482" i="17"/>
  <c r="W481" i="17"/>
  <c r="W480" i="17"/>
  <c r="W479" i="17"/>
  <c r="W478" i="17"/>
  <c r="W477" i="17"/>
  <c r="W476" i="17"/>
  <c r="W475" i="17"/>
  <c r="W474" i="17"/>
  <c r="W473" i="17"/>
  <c r="W472" i="17"/>
  <c r="W471" i="17"/>
  <c r="W470" i="17"/>
  <c r="W469" i="17"/>
  <c r="W468" i="17"/>
  <c r="W467" i="17"/>
  <c r="W466" i="17"/>
  <c r="W465" i="17"/>
  <c r="W464" i="17"/>
  <c r="W463" i="17"/>
  <c r="W462" i="17"/>
  <c r="W461" i="17"/>
  <c r="W460" i="17"/>
  <c r="W459" i="17"/>
  <c r="W458" i="17"/>
  <c r="W457" i="17"/>
  <c r="W456" i="17"/>
  <c r="W455" i="17"/>
  <c r="W454" i="17"/>
  <c r="W453" i="17"/>
  <c r="W452" i="17"/>
  <c r="W451" i="17"/>
  <c r="W450" i="17"/>
  <c r="W449" i="17"/>
  <c r="W448" i="17"/>
  <c r="W447" i="17"/>
  <c r="W446" i="17"/>
  <c r="W445" i="17"/>
  <c r="W444" i="17"/>
  <c r="W443" i="17"/>
  <c r="W442" i="17"/>
  <c r="W441" i="17"/>
  <c r="W440" i="17"/>
  <c r="W439" i="17"/>
  <c r="W438" i="17"/>
  <c r="W437" i="17"/>
  <c r="W436" i="17"/>
  <c r="W435" i="17"/>
  <c r="W434" i="17"/>
  <c r="W433" i="17"/>
  <c r="W432" i="17"/>
  <c r="W431" i="17"/>
  <c r="W430" i="17"/>
  <c r="W429" i="17"/>
  <c r="W428" i="17"/>
  <c r="W427" i="17"/>
  <c r="W426" i="17"/>
  <c r="W425" i="17"/>
  <c r="W424" i="17"/>
  <c r="W423" i="17"/>
  <c r="W422" i="17"/>
  <c r="W421" i="17"/>
  <c r="W420" i="17"/>
  <c r="W419" i="17"/>
  <c r="W418" i="17"/>
  <c r="W417" i="17"/>
  <c r="W416" i="17"/>
  <c r="W415" i="17"/>
  <c r="W414" i="17"/>
  <c r="W413" i="17"/>
  <c r="W412" i="17"/>
  <c r="W411" i="17"/>
  <c r="W410" i="17"/>
  <c r="W409" i="17"/>
  <c r="W408" i="17"/>
  <c r="W407" i="17"/>
  <c r="W406" i="17"/>
  <c r="W405" i="17"/>
  <c r="W404" i="17"/>
  <c r="W403" i="17"/>
  <c r="W402" i="17"/>
  <c r="W401" i="17"/>
  <c r="W400" i="17"/>
  <c r="W399" i="17"/>
  <c r="W398" i="17"/>
  <c r="W397" i="17"/>
  <c r="W396" i="17"/>
  <c r="W395" i="17"/>
  <c r="W394" i="17"/>
  <c r="W393" i="17"/>
  <c r="W392" i="17"/>
  <c r="W391" i="17"/>
  <c r="W390" i="17"/>
  <c r="W389" i="17"/>
  <c r="W388" i="17"/>
  <c r="W387" i="17"/>
  <c r="W386" i="17"/>
  <c r="W385" i="17"/>
  <c r="W384" i="17"/>
  <c r="W383" i="17"/>
  <c r="W382" i="17"/>
  <c r="W381" i="17"/>
  <c r="W380" i="17"/>
  <c r="W379" i="17"/>
  <c r="W378" i="17"/>
  <c r="W377" i="17"/>
  <c r="W376" i="17"/>
  <c r="W375" i="17"/>
  <c r="W374" i="17"/>
  <c r="W373" i="17"/>
  <c r="W372" i="17"/>
  <c r="W371" i="17"/>
  <c r="W370" i="17"/>
  <c r="W369" i="17"/>
  <c r="W368" i="17"/>
  <c r="W367" i="17"/>
  <c r="W366" i="17"/>
  <c r="W365" i="17"/>
  <c r="W364" i="17"/>
  <c r="W363" i="17"/>
  <c r="W362" i="17"/>
  <c r="W361" i="17"/>
  <c r="W360" i="17"/>
  <c r="W359" i="17"/>
  <c r="W358" i="17"/>
  <c r="W357" i="17"/>
  <c r="W356" i="17"/>
  <c r="W355" i="17"/>
  <c r="W354" i="17"/>
  <c r="W353" i="17"/>
  <c r="W352" i="17"/>
  <c r="W351" i="17"/>
  <c r="W350" i="17"/>
  <c r="W349" i="17"/>
  <c r="W348" i="17"/>
  <c r="W347" i="17"/>
  <c r="W346" i="17"/>
  <c r="W345" i="17"/>
  <c r="W344" i="17"/>
  <c r="W343" i="17"/>
  <c r="W342" i="17"/>
  <c r="W341" i="17"/>
  <c r="W340" i="17"/>
  <c r="W339" i="17"/>
  <c r="W338" i="17"/>
  <c r="W337" i="17"/>
  <c r="W336" i="17"/>
  <c r="W335" i="17"/>
  <c r="W334" i="17"/>
  <c r="W333" i="17"/>
  <c r="W332" i="17"/>
  <c r="W331" i="17"/>
  <c r="W330" i="17"/>
  <c r="W329" i="17"/>
  <c r="W328" i="17"/>
  <c r="W327" i="17"/>
  <c r="W326" i="17"/>
  <c r="W325" i="17"/>
  <c r="W324" i="17"/>
  <c r="W323" i="17"/>
  <c r="W322" i="17"/>
  <c r="W321" i="17"/>
  <c r="W320" i="17"/>
  <c r="W319" i="17"/>
  <c r="W318" i="17"/>
  <c r="W317" i="17"/>
  <c r="W316" i="17"/>
  <c r="W315" i="17"/>
  <c r="W314" i="17"/>
  <c r="W313" i="17"/>
  <c r="W312" i="17"/>
  <c r="W311" i="17"/>
  <c r="W310" i="17"/>
  <c r="W309" i="17"/>
  <c r="W308" i="17"/>
  <c r="W307" i="17"/>
  <c r="W306" i="17"/>
  <c r="W305" i="17"/>
  <c r="W304" i="17"/>
  <c r="W303" i="17"/>
  <c r="W302" i="17"/>
  <c r="W301" i="17"/>
  <c r="W300" i="17"/>
  <c r="W299" i="17"/>
  <c r="W298" i="17"/>
  <c r="W297" i="17"/>
  <c r="W296" i="17"/>
  <c r="W295" i="17"/>
  <c r="W294" i="17"/>
  <c r="W293" i="17"/>
  <c r="W292" i="17"/>
  <c r="W291" i="17"/>
  <c r="W290" i="17"/>
  <c r="W289" i="17"/>
  <c r="W288" i="17"/>
  <c r="W287" i="17"/>
  <c r="W286" i="17"/>
  <c r="W285" i="17"/>
  <c r="W284" i="17"/>
  <c r="W283" i="17"/>
  <c r="W282" i="17"/>
  <c r="W281" i="17"/>
  <c r="W280" i="17"/>
  <c r="W279" i="17"/>
  <c r="W278" i="17"/>
  <c r="W277" i="17"/>
  <c r="W276" i="17"/>
  <c r="W275" i="17"/>
  <c r="W274" i="17"/>
  <c r="W273" i="17"/>
  <c r="W272" i="17"/>
  <c r="W271" i="17"/>
  <c r="W270" i="17"/>
  <c r="W269" i="17"/>
  <c r="W268" i="17"/>
  <c r="W267" i="17"/>
  <c r="W266" i="17"/>
  <c r="W265" i="17"/>
  <c r="W264" i="17"/>
  <c r="W263" i="17"/>
  <c r="W262" i="17"/>
  <c r="W261" i="17"/>
  <c r="W260" i="17"/>
  <c r="W259" i="17"/>
  <c r="W258" i="17"/>
  <c r="W257" i="17"/>
  <c r="W256" i="17"/>
  <c r="W255" i="17"/>
  <c r="W254" i="17"/>
  <c r="W253" i="17"/>
  <c r="W252" i="17"/>
  <c r="W251" i="17"/>
  <c r="W250" i="17"/>
  <c r="W249" i="17"/>
  <c r="W248" i="17"/>
  <c r="W247" i="17"/>
  <c r="W246" i="17"/>
  <c r="W245" i="17"/>
  <c r="W244" i="17"/>
  <c r="W243" i="17"/>
  <c r="W242" i="17"/>
  <c r="W241" i="17"/>
  <c r="W240" i="17"/>
  <c r="W239" i="17"/>
  <c r="W238" i="17"/>
  <c r="W237" i="17"/>
  <c r="W236" i="17"/>
  <c r="W235" i="17"/>
  <c r="W234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W221" i="17"/>
  <c r="W220" i="17"/>
  <c r="W219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4" i="17"/>
  <c r="W203" i="17"/>
  <c r="W202" i="17"/>
  <c r="W201" i="17"/>
  <c r="W200" i="17"/>
  <c r="W199" i="17"/>
  <c r="W198" i="17"/>
  <c r="W197" i="17"/>
  <c r="W196" i="17"/>
  <c r="W195" i="17"/>
  <c r="W194" i="17"/>
  <c r="W193" i="17"/>
  <c r="W192" i="17"/>
  <c r="W191" i="17"/>
  <c r="W190" i="17"/>
  <c r="W189" i="17"/>
  <c r="W188" i="17"/>
  <c r="W187" i="17"/>
  <c r="W186" i="17"/>
  <c r="W185" i="17"/>
  <c r="W184" i="17"/>
  <c r="W183" i="17"/>
  <c r="W182" i="17"/>
  <c r="W181" i="17"/>
  <c r="W180" i="17"/>
  <c r="W179" i="17"/>
  <c r="W178" i="17"/>
  <c r="W177" i="17"/>
  <c r="W176" i="17"/>
  <c r="W175" i="17"/>
  <c r="W174" i="17"/>
  <c r="W173" i="17"/>
  <c r="W172" i="17"/>
  <c r="W171" i="17"/>
  <c r="W170" i="17"/>
  <c r="W169" i="17"/>
  <c r="W168" i="17"/>
  <c r="W167" i="17"/>
  <c r="W166" i="17"/>
  <c r="W165" i="17"/>
  <c r="W164" i="17"/>
  <c r="W163" i="17"/>
  <c r="W162" i="17"/>
  <c r="W161" i="17"/>
  <c r="W160" i="17"/>
  <c r="W159" i="17"/>
  <c r="W158" i="17"/>
  <c r="W157" i="17"/>
  <c r="W156" i="17"/>
  <c r="W155" i="17"/>
  <c r="W154" i="17"/>
  <c r="W153" i="17"/>
  <c r="W152" i="17"/>
  <c r="W151" i="17"/>
  <c r="W150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W137" i="17"/>
  <c r="W136" i="17"/>
  <c r="W135" i="17"/>
  <c r="W134" i="17"/>
  <c r="W133" i="17"/>
  <c r="W132" i="17"/>
  <c r="W131" i="17"/>
  <c r="W130" i="17"/>
  <c r="W129" i="17"/>
  <c r="W128" i="17"/>
  <c r="W127" i="17"/>
  <c r="W126" i="17"/>
  <c r="W125" i="17"/>
  <c r="W124" i="17"/>
  <c r="W123" i="17"/>
  <c r="W122" i="17"/>
  <c r="W121" i="17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1006" i="16"/>
  <c r="W1005" i="16"/>
  <c r="W1004" i="16"/>
  <c r="W1003" i="16"/>
  <c r="W1002" i="16"/>
  <c r="W1001" i="16"/>
  <c r="W1000" i="16"/>
  <c r="W999" i="16"/>
  <c r="W998" i="16"/>
  <c r="W997" i="16"/>
  <c r="W996" i="16"/>
  <c r="W995" i="16"/>
  <c r="W994" i="16"/>
  <c r="W993" i="16"/>
  <c r="W992" i="16"/>
  <c r="W991" i="16"/>
  <c r="W990" i="16"/>
  <c r="W989" i="16"/>
  <c r="W988" i="16"/>
  <c r="W987" i="16"/>
  <c r="W986" i="16"/>
  <c r="W985" i="16"/>
  <c r="W984" i="16"/>
  <c r="W983" i="16"/>
  <c r="W982" i="16"/>
  <c r="W981" i="16"/>
  <c r="W980" i="16"/>
  <c r="W979" i="16"/>
  <c r="W978" i="16"/>
  <c r="W977" i="16"/>
  <c r="W976" i="16"/>
  <c r="W975" i="16"/>
  <c r="W974" i="16"/>
  <c r="W973" i="16"/>
  <c r="W972" i="16"/>
  <c r="W971" i="16"/>
  <c r="W970" i="16"/>
  <c r="W969" i="16"/>
  <c r="W968" i="16"/>
  <c r="W967" i="16"/>
  <c r="W966" i="16"/>
  <c r="W965" i="16"/>
  <c r="W964" i="16"/>
  <c r="W963" i="16"/>
  <c r="W962" i="16"/>
  <c r="W961" i="16"/>
  <c r="W960" i="16"/>
  <c r="W959" i="16"/>
  <c r="W958" i="16"/>
  <c r="W957" i="16"/>
  <c r="W956" i="16"/>
  <c r="W955" i="16"/>
  <c r="W954" i="16"/>
  <c r="W953" i="16"/>
  <c r="W952" i="16"/>
  <c r="W951" i="16"/>
  <c r="W950" i="16"/>
  <c r="W949" i="16"/>
  <c r="W948" i="16"/>
  <c r="W947" i="16"/>
  <c r="W946" i="16"/>
  <c r="W945" i="16"/>
  <c r="W944" i="16"/>
  <c r="W943" i="16"/>
  <c r="W942" i="16"/>
  <c r="W941" i="16"/>
  <c r="W940" i="16"/>
  <c r="W939" i="16"/>
  <c r="W938" i="16"/>
  <c r="W937" i="16"/>
  <c r="W936" i="16"/>
  <c r="W935" i="16"/>
  <c r="W934" i="16"/>
  <c r="W933" i="16"/>
  <c r="W932" i="16"/>
  <c r="W931" i="16"/>
  <c r="W930" i="16"/>
  <c r="W929" i="16"/>
  <c r="W928" i="16"/>
  <c r="W927" i="16"/>
  <c r="W926" i="16"/>
  <c r="W925" i="16"/>
  <c r="W924" i="16"/>
  <c r="W923" i="16"/>
  <c r="W922" i="16"/>
  <c r="W921" i="16"/>
  <c r="W920" i="16"/>
  <c r="W919" i="16"/>
  <c r="W918" i="16"/>
  <c r="W917" i="16"/>
  <c r="W916" i="16"/>
  <c r="W915" i="16"/>
  <c r="W914" i="16"/>
  <c r="W913" i="16"/>
  <c r="W912" i="16"/>
  <c r="W911" i="16"/>
  <c r="W910" i="16"/>
  <c r="W909" i="16"/>
  <c r="W908" i="16"/>
  <c r="W907" i="16"/>
  <c r="W906" i="16"/>
  <c r="W905" i="16"/>
  <c r="W904" i="16"/>
  <c r="W903" i="16"/>
  <c r="W902" i="16"/>
  <c r="W901" i="16"/>
  <c r="W900" i="16"/>
  <c r="W899" i="16"/>
  <c r="W898" i="16"/>
  <c r="W897" i="16"/>
  <c r="W896" i="16"/>
  <c r="W895" i="16"/>
  <c r="W894" i="16"/>
  <c r="W893" i="16"/>
  <c r="W892" i="16"/>
  <c r="W891" i="16"/>
  <c r="W890" i="16"/>
  <c r="W889" i="16"/>
  <c r="W888" i="16"/>
  <c r="W887" i="16"/>
  <c r="W886" i="16"/>
  <c r="W885" i="16"/>
  <c r="W884" i="16"/>
  <c r="W883" i="16"/>
  <c r="W882" i="16"/>
  <c r="W881" i="16"/>
  <c r="W880" i="16"/>
  <c r="W879" i="16"/>
  <c r="W878" i="16"/>
  <c r="W877" i="16"/>
  <c r="W876" i="16"/>
  <c r="W875" i="16"/>
  <c r="W874" i="16"/>
  <c r="W873" i="16"/>
  <c r="W872" i="16"/>
  <c r="W871" i="16"/>
  <c r="W870" i="16"/>
  <c r="W869" i="16"/>
  <c r="W868" i="16"/>
  <c r="W867" i="16"/>
  <c r="W866" i="16"/>
  <c r="W865" i="16"/>
  <c r="W864" i="16"/>
  <c r="W863" i="16"/>
  <c r="W862" i="16"/>
  <c r="W861" i="16"/>
  <c r="W860" i="16"/>
  <c r="W859" i="16"/>
  <c r="W858" i="16"/>
  <c r="W857" i="16"/>
  <c r="W856" i="16"/>
  <c r="W855" i="16"/>
  <c r="W854" i="16"/>
  <c r="W853" i="16"/>
  <c r="W852" i="16"/>
  <c r="W851" i="16"/>
  <c r="W850" i="16"/>
  <c r="W849" i="16"/>
  <c r="W848" i="16"/>
  <c r="W847" i="16"/>
  <c r="W846" i="16"/>
  <c r="W845" i="16"/>
  <c r="W844" i="16"/>
  <c r="W843" i="16"/>
  <c r="W842" i="16"/>
  <c r="W841" i="16"/>
  <c r="W840" i="16"/>
  <c r="W839" i="16"/>
  <c r="W838" i="16"/>
  <c r="W837" i="16"/>
  <c r="W836" i="16"/>
  <c r="W835" i="16"/>
  <c r="W834" i="16"/>
  <c r="W833" i="16"/>
  <c r="W832" i="16"/>
  <c r="W831" i="16"/>
  <c r="W830" i="16"/>
  <c r="W829" i="16"/>
  <c r="W828" i="16"/>
  <c r="W827" i="16"/>
  <c r="W826" i="16"/>
  <c r="W825" i="16"/>
  <c r="W824" i="16"/>
  <c r="W823" i="16"/>
  <c r="W822" i="16"/>
  <c r="W821" i="16"/>
  <c r="W820" i="16"/>
  <c r="W819" i="16"/>
  <c r="W818" i="16"/>
  <c r="W817" i="16"/>
  <c r="W816" i="16"/>
  <c r="W815" i="16"/>
  <c r="W814" i="16"/>
  <c r="W813" i="16"/>
  <c r="W812" i="16"/>
  <c r="W811" i="16"/>
  <c r="W810" i="16"/>
  <c r="W809" i="16"/>
  <c r="W808" i="16"/>
  <c r="W807" i="16"/>
  <c r="W806" i="16"/>
  <c r="W805" i="16"/>
  <c r="W804" i="16"/>
  <c r="W803" i="16"/>
  <c r="W802" i="16"/>
  <c r="W801" i="16"/>
  <c r="W800" i="16"/>
  <c r="W799" i="16"/>
  <c r="W798" i="16"/>
  <c r="W797" i="16"/>
  <c r="W796" i="16"/>
  <c r="W795" i="16"/>
  <c r="W794" i="16"/>
  <c r="W793" i="16"/>
  <c r="W792" i="16"/>
  <c r="W791" i="16"/>
  <c r="W790" i="16"/>
  <c r="W789" i="16"/>
  <c r="W788" i="16"/>
  <c r="W787" i="16"/>
  <c r="W786" i="16"/>
  <c r="W785" i="16"/>
  <c r="W784" i="16"/>
  <c r="W783" i="16"/>
  <c r="W782" i="16"/>
  <c r="W781" i="16"/>
  <c r="W780" i="16"/>
  <c r="W779" i="16"/>
  <c r="W778" i="16"/>
  <c r="W777" i="16"/>
  <c r="W776" i="16"/>
  <c r="W775" i="16"/>
  <c r="W774" i="16"/>
  <c r="W773" i="16"/>
  <c r="W772" i="16"/>
  <c r="W771" i="16"/>
  <c r="W770" i="16"/>
  <c r="W769" i="16"/>
  <c r="W768" i="16"/>
  <c r="W767" i="16"/>
  <c r="W766" i="16"/>
  <c r="W765" i="16"/>
  <c r="W764" i="16"/>
  <c r="W763" i="16"/>
  <c r="W762" i="16"/>
  <c r="W761" i="16"/>
  <c r="W760" i="16"/>
  <c r="W759" i="16"/>
  <c r="W758" i="16"/>
  <c r="W757" i="16"/>
  <c r="W756" i="16"/>
  <c r="W755" i="16"/>
  <c r="W754" i="16"/>
  <c r="W753" i="16"/>
  <c r="W752" i="16"/>
  <c r="W751" i="16"/>
  <c r="W750" i="16"/>
  <c r="W749" i="16"/>
  <c r="W748" i="16"/>
  <c r="W747" i="16"/>
  <c r="W746" i="16"/>
  <c r="W745" i="16"/>
  <c r="W744" i="16"/>
  <c r="W743" i="16"/>
  <c r="W742" i="16"/>
  <c r="W741" i="16"/>
  <c r="W740" i="16"/>
  <c r="W739" i="16"/>
  <c r="W738" i="16"/>
  <c r="W737" i="16"/>
  <c r="W736" i="16"/>
  <c r="W735" i="16"/>
  <c r="W734" i="16"/>
  <c r="W733" i="16"/>
  <c r="W732" i="16"/>
  <c r="W731" i="16"/>
  <c r="W730" i="16"/>
  <c r="W729" i="16"/>
  <c r="W728" i="16"/>
  <c r="W727" i="16"/>
  <c r="W726" i="16"/>
  <c r="W725" i="16"/>
  <c r="W724" i="16"/>
  <c r="W723" i="16"/>
  <c r="W722" i="16"/>
  <c r="W721" i="16"/>
  <c r="W720" i="16"/>
  <c r="W719" i="16"/>
  <c r="W718" i="16"/>
  <c r="W717" i="16"/>
  <c r="W716" i="16"/>
  <c r="W715" i="16"/>
  <c r="W714" i="16"/>
  <c r="W713" i="16"/>
  <c r="W712" i="16"/>
  <c r="W711" i="16"/>
  <c r="W710" i="16"/>
  <c r="W709" i="16"/>
  <c r="W708" i="16"/>
  <c r="W707" i="16"/>
  <c r="W706" i="16"/>
  <c r="W705" i="16"/>
  <c r="W704" i="16"/>
  <c r="W703" i="16"/>
  <c r="W702" i="16"/>
  <c r="W701" i="16"/>
  <c r="W700" i="16"/>
  <c r="W699" i="16"/>
  <c r="W698" i="16"/>
  <c r="W697" i="16"/>
  <c r="W696" i="16"/>
  <c r="W695" i="16"/>
  <c r="W694" i="16"/>
  <c r="W693" i="16"/>
  <c r="W692" i="16"/>
  <c r="W691" i="16"/>
  <c r="W690" i="16"/>
  <c r="W689" i="16"/>
  <c r="W688" i="16"/>
  <c r="W687" i="16"/>
  <c r="W686" i="16"/>
  <c r="W685" i="16"/>
  <c r="W684" i="16"/>
  <c r="W683" i="16"/>
  <c r="W682" i="16"/>
  <c r="W681" i="16"/>
  <c r="W680" i="16"/>
  <c r="W679" i="16"/>
  <c r="W678" i="16"/>
  <c r="W677" i="16"/>
  <c r="W676" i="16"/>
  <c r="W675" i="16"/>
  <c r="W674" i="16"/>
  <c r="W673" i="16"/>
  <c r="W672" i="16"/>
  <c r="W671" i="16"/>
  <c r="W670" i="16"/>
  <c r="W669" i="16"/>
  <c r="W668" i="16"/>
  <c r="W667" i="16"/>
  <c r="W666" i="16"/>
  <c r="W665" i="16"/>
  <c r="W664" i="16"/>
  <c r="W663" i="16"/>
  <c r="W662" i="16"/>
  <c r="W661" i="16"/>
  <c r="W660" i="16"/>
  <c r="W659" i="16"/>
  <c r="W658" i="16"/>
  <c r="W657" i="16"/>
  <c r="W656" i="16"/>
  <c r="W655" i="16"/>
  <c r="W654" i="16"/>
  <c r="W653" i="16"/>
  <c r="W652" i="16"/>
  <c r="W651" i="16"/>
  <c r="W650" i="16"/>
  <c r="W649" i="16"/>
  <c r="W648" i="16"/>
  <c r="W647" i="16"/>
  <c r="W646" i="16"/>
  <c r="W645" i="16"/>
  <c r="W644" i="16"/>
  <c r="W643" i="16"/>
  <c r="W642" i="16"/>
  <c r="W641" i="16"/>
  <c r="W640" i="16"/>
  <c r="W639" i="16"/>
  <c r="W638" i="16"/>
  <c r="W637" i="16"/>
  <c r="W636" i="16"/>
  <c r="W635" i="16"/>
  <c r="W634" i="16"/>
  <c r="W633" i="16"/>
  <c r="W632" i="16"/>
  <c r="W631" i="16"/>
  <c r="W630" i="16"/>
  <c r="W629" i="16"/>
  <c r="W628" i="16"/>
  <c r="W627" i="16"/>
  <c r="W626" i="16"/>
  <c r="W625" i="16"/>
  <c r="W624" i="16"/>
  <c r="W623" i="16"/>
  <c r="W622" i="16"/>
  <c r="W621" i="16"/>
  <c r="W620" i="16"/>
  <c r="W619" i="16"/>
  <c r="W618" i="16"/>
  <c r="W617" i="16"/>
  <c r="W616" i="16"/>
  <c r="W615" i="16"/>
  <c r="W614" i="16"/>
  <c r="W613" i="16"/>
  <c r="W612" i="16"/>
  <c r="W611" i="16"/>
  <c r="W610" i="16"/>
  <c r="W609" i="16"/>
  <c r="W608" i="16"/>
  <c r="W607" i="16"/>
  <c r="W606" i="16"/>
  <c r="W605" i="16"/>
  <c r="W604" i="16"/>
  <c r="W603" i="16"/>
  <c r="W602" i="16"/>
  <c r="W601" i="16"/>
  <c r="W600" i="16"/>
  <c r="W599" i="16"/>
  <c r="W598" i="16"/>
  <c r="W597" i="16"/>
  <c r="W596" i="16"/>
  <c r="W595" i="16"/>
  <c r="W594" i="16"/>
  <c r="W593" i="16"/>
  <c r="W592" i="16"/>
  <c r="W591" i="16"/>
  <c r="W590" i="16"/>
  <c r="W589" i="16"/>
  <c r="W588" i="16"/>
  <c r="W587" i="16"/>
  <c r="W586" i="16"/>
  <c r="W585" i="16"/>
  <c r="W584" i="16"/>
  <c r="W583" i="16"/>
  <c r="W582" i="16"/>
  <c r="W581" i="16"/>
  <c r="W580" i="16"/>
  <c r="W579" i="16"/>
  <c r="W578" i="16"/>
  <c r="W577" i="16"/>
  <c r="W576" i="16"/>
  <c r="W575" i="16"/>
  <c r="W574" i="16"/>
  <c r="W573" i="16"/>
  <c r="W572" i="16"/>
  <c r="W571" i="16"/>
  <c r="W570" i="16"/>
  <c r="W569" i="16"/>
  <c r="W568" i="16"/>
  <c r="W567" i="16"/>
  <c r="W566" i="16"/>
  <c r="W565" i="16"/>
  <c r="W564" i="16"/>
  <c r="W563" i="16"/>
  <c r="W562" i="16"/>
  <c r="W561" i="16"/>
  <c r="W560" i="16"/>
  <c r="W559" i="16"/>
  <c r="W558" i="16"/>
  <c r="W557" i="16"/>
  <c r="W556" i="16"/>
  <c r="W555" i="16"/>
  <c r="W554" i="16"/>
  <c r="W553" i="16"/>
  <c r="W552" i="16"/>
  <c r="W551" i="16"/>
  <c r="W550" i="16"/>
  <c r="W549" i="16"/>
  <c r="W548" i="16"/>
  <c r="W547" i="16"/>
  <c r="W546" i="16"/>
  <c r="W545" i="16"/>
  <c r="W544" i="16"/>
  <c r="W543" i="16"/>
  <c r="W542" i="16"/>
  <c r="W541" i="16"/>
  <c r="W540" i="16"/>
  <c r="W539" i="16"/>
  <c r="W538" i="16"/>
  <c r="W537" i="16"/>
  <c r="W536" i="16"/>
  <c r="W535" i="16"/>
  <c r="W534" i="16"/>
  <c r="W533" i="16"/>
  <c r="W532" i="16"/>
  <c r="W531" i="16"/>
  <c r="W530" i="16"/>
  <c r="W529" i="16"/>
  <c r="W528" i="16"/>
  <c r="W527" i="16"/>
  <c r="W526" i="16"/>
  <c r="W525" i="16"/>
  <c r="W524" i="16"/>
  <c r="W523" i="16"/>
  <c r="W522" i="16"/>
  <c r="W521" i="16"/>
  <c r="W520" i="16"/>
  <c r="W519" i="16"/>
  <c r="W518" i="16"/>
  <c r="W517" i="16"/>
  <c r="W516" i="16"/>
  <c r="W515" i="16"/>
  <c r="W514" i="16"/>
  <c r="W513" i="16"/>
  <c r="W512" i="16"/>
  <c r="W511" i="16"/>
  <c r="W510" i="16"/>
  <c r="W509" i="16"/>
  <c r="W508" i="16"/>
  <c r="W507" i="16"/>
  <c r="W506" i="16"/>
  <c r="W505" i="16"/>
  <c r="W504" i="16"/>
  <c r="W503" i="16"/>
  <c r="W502" i="16"/>
  <c r="W501" i="16"/>
  <c r="W500" i="16"/>
  <c r="W499" i="16"/>
  <c r="W498" i="16"/>
  <c r="W497" i="16"/>
  <c r="W496" i="16"/>
  <c r="W495" i="16"/>
  <c r="W494" i="16"/>
  <c r="W493" i="16"/>
  <c r="W492" i="16"/>
  <c r="W491" i="16"/>
  <c r="W490" i="16"/>
  <c r="W489" i="16"/>
  <c r="W488" i="16"/>
  <c r="W487" i="16"/>
  <c r="W486" i="16"/>
  <c r="W485" i="16"/>
  <c r="W484" i="16"/>
  <c r="W483" i="16"/>
  <c r="W482" i="16"/>
  <c r="W481" i="16"/>
  <c r="W480" i="16"/>
  <c r="W479" i="16"/>
  <c r="W478" i="16"/>
  <c r="W477" i="16"/>
  <c r="W476" i="16"/>
  <c r="W475" i="16"/>
  <c r="W474" i="16"/>
  <c r="W473" i="16"/>
  <c r="W472" i="16"/>
  <c r="W471" i="16"/>
  <c r="W470" i="16"/>
  <c r="W469" i="16"/>
  <c r="W468" i="16"/>
  <c r="W467" i="16"/>
  <c r="W466" i="16"/>
  <c r="W465" i="16"/>
  <c r="W464" i="16"/>
  <c r="W463" i="16"/>
  <c r="W462" i="16"/>
  <c r="W461" i="16"/>
  <c r="W460" i="16"/>
  <c r="W459" i="16"/>
  <c r="W458" i="16"/>
  <c r="W457" i="16"/>
  <c r="W456" i="16"/>
  <c r="W455" i="16"/>
  <c r="W454" i="16"/>
  <c r="W453" i="16"/>
  <c r="W452" i="16"/>
  <c r="W451" i="16"/>
  <c r="W450" i="16"/>
  <c r="W449" i="16"/>
  <c r="W448" i="16"/>
  <c r="W447" i="16"/>
  <c r="W446" i="16"/>
  <c r="W445" i="16"/>
  <c r="W444" i="16"/>
  <c r="W443" i="16"/>
  <c r="W442" i="16"/>
  <c r="W441" i="16"/>
  <c r="W440" i="16"/>
  <c r="W439" i="16"/>
  <c r="W438" i="16"/>
  <c r="W437" i="16"/>
  <c r="W436" i="16"/>
  <c r="W435" i="16"/>
  <c r="W434" i="16"/>
  <c r="W433" i="16"/>
  <c r="W432" i="16"/>
  <c r="W431" i="16"/>
  <c r="W430" i="16"/>
  <c r="W429" i="16"/>
  <c r="W428" i="16"/>
  <c r="W427" i="16"/>
  <c r="W426" i="16"/>
  <c r="W425" i="16"/>
  <c r="W424" i="16"/>
  <c r="W423" i="16"/>
  <c r="W422" i="16"/>
  <c r="W421" i="16"/>
  <c r="W420" i="16"/>
  <c r="W419" i="16"/>
  <c r="W418" i="16"/>
  <c r="W417" i="16"/>
  <c r="W416" i="16"/>
  <c r="W415" i="16"/>
  <c r="W414" i="16"/>
  <c r="W413" i="16"/>
  <c r="W412" i="16"/>
  <c r="W411" i="16"/>
  <c r="W410" i="16"/>
  <c r="W409" i="16"/>
  <c r="W408" i="16"/>
  <c r="W407" i="16"/>
  <c r="W406" i="16"/>
  <c r="W405" i="16"/>
  <c r="W404" i="16"/>
  <c r="W403" i="16"/>
  <c r="W402" i="16"/>
  <c r="W401" i="16"/>
  <c r="W400" i="16"/>
  <c r="W399" i="16"/>
  <c r="W398" i="16"/>
  <c r="W397" i="16"/>
  <c r="W396" i="16"/>
  <c r="W395" i="16"/>
  <c r="W394" i="16"/>
  <c r="W393" i="16"/>
  <c r="W392" i="16"/>
  <c r="W391" i="16"/>
  <c r="W390" i="16"/>
  <c r="W389" i="16"/>
  <c r="W388" i="16"/>
  <c r="W387" i="16"/>
  <c r="W386" i="16"/>
  <c r="W385" i="16"/>
  <c r="W384" i="16"/>
  <c r="W383" i="16"/>
  <c r="W382" i="16"/>
  <c r="W381" i="16"/>
  <c r="W380" i="16"/>
  <c r="W379" i="16"/>
  <c r="W378" i="16"/>
  <c r="W377" i="16"/>
  <c r="W376" i="16"/>
  <c r="W375" i="16"/>
  <c r="W374" i="16"/>
  <c r="W373" i="16"/>
  <c r="W372" i="16"/>
  <c r="W371" i="16"/>
  <c r="W370" i="16"/>
  <c r="W369" i="16"/>
  <c r="W368" i="16"/>
  <c r="W367" i="16"/>
  <c r="W366" i="16"/>
  <c r="W365" i="16"/>
  <c r="W364" i="16"/>
  <c r="W363" i="16"/>
  <c r="W362" i="16"/>
  <c r="W361" i="16"/>
  <c r="W360" i="16"/>
  <c r="W359" i="16"/>
  <c r="W358" i="16"/>
  <c r="W357" i="16"/>
  <c r="W356" i="16"/>
  <c r="W355" i="16"/>
  <c r="W354" i="16"/>
  <c r="W353" i="16"/>
  <c r="W352" i="16"/>
  <c r="W351" i="16"/>
  <c r="W350" i="16"/>
  <c r="W349" i="16"/>
  <c r="W348" i="16"/>
  <c r="W347" i="16"/>
  <c r="W346" i="16"/>
  <c r="W345" i="16"/>
  <c r="W344" i="16"/>
  <c r="W343" i="16"/>
  <c r="W342" i="16"/>
  <c r="W341" i="16"/>
  <c r="W340" i="16"/>
  <c r="W339" i="16"/>
  <c r="W338" i="16"/>
  <c r="W337" i="16"/>
  <c r="W336" i="16"/>
  <c r="W335" i="16"/>
  <c r="W334" i="16"/>
  <c r="W333" i="16"/>
  <c r="W332" i="16"/>
  <c r="W331" i="16"/>
  <c r="W330" i="16"/>
  <c r="W329" i="16"/>
  <c r="W328" i="16"/>
  <c r="W327" i="16"/>
  <c r="W326" i="16"/>
  <c r="W325" i="16"/>
  <c r="W324" i="16"/>
  <c r="W323" i="16"/>
  <c r="W322" i="16"/>
  <c r="W321" i="16"/>
  <c r="W320" i="16"/>
  <c r="W319" i="16"/>
  <c r="W318" i="16"/>
  <c r="W317" i="16"/>
  <c r="W316" i="16"/>
  <c r="W315" i="16"/>
  <c r="W314" i="16"/>
  <c r="W313" i="16"/>
  <c r="W312" i="16"/>
  <c r="W311" i="16"/>
  <c r="W310" i="16"/>
  <c r="W309" i="16"/>
  <c r="W308" i="16"/>
  <c r="W307" i="16"/>
  <c r="W306" i="16"/>
  <c r="W305" i="16"/>
  <c r="W304" i="16"/>
  <c r="W303" i="16"/>
  <c r="W302" i="16"/>
  <c r="W301" i="16"/>
  <c r="W300" i="16"/>
  <c r="W299" i="16"/>
  <c r="W298" i="16"/>
  <c r="W297" i="16"/>
  <c r="W296" i="16"/>
  <c r="W295" i="16"/>
  <c r="W294" i="16"/>
  <c r="W293" i="16"/>
  <c r="W292" i="16"/>
  <c r="W291" i="16"/>
  <c r="W290" i="16"/>
  <c r="W289" i="16"/>
  <c r="W288" i="16"/>
  <c r="W287" i="16"/>
  <c r="W286" i="16"/>
  <c r="W285" i="16"/>
  <c r="W284" i="16"/>
  <c r="W283" i="16"/>
  <c r="W282" i="16"/>
  <c r="W281" i="16"/>
  <c r="W280" i="16"/>
  <c r="W279" i="16"/>
  <c r="W278" i="16"/>
  <c r="W277" i="16"/>
  <c r="W276" i="16"/>
  <c r="W275" i="16"/>
  <c r="W274" i="16"/>
  <c r="W273" i="16"/>
  <c r="W272" i="16"/>
  <c r="W271" i="16"/>
  <c r="W270" i="16"/>
  <c r="W269" i="16"/>
  <c r="W268" i="16"/>
  <c r="W267" i="16"/>
  <c r="W266" i="16"/>
  <c r="W265" i="16"/>
  <c r="W264" i="16"/>
  <c r="W263" i="16"/>
  <c r="W262" i="16"/>
  <c r="W261" i="16"/>
  <c r="W260" i="16"/>
  <c r="W259" i="16"/>
  <c r="W258" i="16"/>
  <c r="W257" i="16"/>
  <c r="W256" i="16"/>
  <c r="W255" i="16"/>
  <c r="W254" i="16"/>
  <c r="W253" i="16"/>
  <c r="W252" i="16"/>
  <c r="W251" i="16"/>
  <c r="W250" i="16"/>
  <c r="W249" i="16"/>
  <c r="W248" i="16"/>
  <c r="W247" i="16"/>
  <c r="W246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W173" i="16"/>
  <c r="W172" i="16"/>
  <c r="W171" i="16"/>
  <c r="W170" i="16"/>
  <c r="W169" i="16"/>
  <c r="W168" i="16"/>
  <c r="W167" i="16"/>
  <c r="W166" i="16"/>
  <c r="W165" i="16"/>
  <c r="W164" i="16"/>
  <c r="W163" i="16"/>
  <c r="W162" i="16"/>
  <c r="W161" i="16"/>
  <c r="W160" i="16"/>
  <c r="W159" i="16"/>
  <c r="W158" i="16"/>
  <c r="W157" i="16"/>
  <c r="W156" i="16"/>
  <c r="W155" i="16"/>
  <c r="W154" i="16"/>
  <c r="W153" i="16"/>
  <c r="W152" i="16"/>
  <c r="W151" i="16"/>
  <c r="W150" i="16"/>
  <c r="W149" i="16"/>
  <c r="W148" i="16"/>
  <c r="W147" i="16"/>
  <c r="W146" i="16"/>
  <c r="W145" i="16"/>
  <c r="W144" i="16"/>
  <c r="W143" i="16"/>
  <c r="W142" i="16"/>
  <c r="W141" i="16"/>
  <c r="W140" i="16"/>
  <c r="W139" i="16"/>
  <c r="W138" i="16"/>
  <c r="W137" i="16"/>
  <c r="W136" i="16"/>
  <c r="W135" i="16"/>
  <c r="W134" i="16"/>
  <c r="W133" i="16"/>
  <c r="W132" i="16"/>
  <c r="W131" i="16"/>
  <c r="W130" i="16"/>
  <c r="W129" i="16"/>
  <c r="W128" i="16"/>
  <c r="W127" i="16"/>
  <c r="W126" i="16"/>
  <c r="W125" i="16"/>
  <c r="W124" i="16"/>
  <c r="W123" i="16"/>
  <c r="W122" i="16"/>
  <c r="W121" i="16"/>
  <c r="W120" i="16"/>
  <c r="W119" i="16"/>
  <c r="W118" i="16"/>
  <c r="W117" i="16"/>
  <c r="W116" i="16"/>
  <c r="W115" i="16"/>
  <c r="W114" i="16"/>
  <c r="W113" i="16"/>
  <c r="W112" i="16"/>
  <c r="W111" i="16"/>
  <c r="W110" i="16"/>
  <c r="W109" i="16"/>
  <c r="W108" i="16"/>
  <c r="W107" i="16"/>
  <c r="W106" i="16"/>
  <c r="W105" i="16"/>
  <c r="W104" i="16"/>
  <c r="W103" i="16"/>
  <c r="W102" i="16"/>
  <c r="W101" i="16"/>
  <c r="W100" i="16"/>
  <c r="W99" i="16"/>
  <c r="W98" i="16"/>
  <c r="W97" i="16"/>
  <c r="W96" i="16"/>
  <c r="W95" i="16"/>
  <c r="W94" i="16"/>
  <c r="W93" i="16"/>
  <c r="W92" i="16"/>
  <c r="W91" i="16"/>
  <c r="W90" i="16"/>
  <c r="W89" i="16"/>
  <c r="W88" i="16"/>
  <c r="W87" i="16"/>
  <c r="W86" i="16"/>
  <c r="W85" i="16"/>
  <c r="W84" i="16"/>
  <c r="W83" i="16"/>
  <c r="W82" i="16"/>
  <c r="W81" i="16"/>
  <c r="W80" i="16"/>
  <c r="W79" i="16"/>
  <c r="W78" i="16"/>
  <c r="W77" i="16"/>
  <c r="W76" i="16"/>
  <c r="W75" i="16"/>
  <c r="W74" i="16"/>
  <c r="W73" i="16"/>
  <c r="W72" i="16"/>
  <c r="W71" i="16"/>
  <c r="W70" i="16"/>
  <c r="W69" i="16"/>
  <c r="W68" i="16"/>
  <c r="W67" i="16"/>
  <c r="W66" i="16"/>
  <c r="W65" i="16"/>
  <c r="W64" i="16"/>
  <c r="W63" i="16"/>
  <c r="W62" i="16"/>
  <c r="W61" i="16"/>
  <c r="W60" i="16"/>
  <c r="W59" i="16"/>
  <c r="W58" i="16"/>
  <c r="W57" i="16"/>
  <c r="W56" i="16"/>
  <c r="W55" i="16"/>
  <c r="W54" i="16"/>
  <c r="W53" i="16"/>
  <c r="W52" i="16"/>
  <c r="W51" i="16"/>
  <c r="W50" i="16"/>
  <c r="W49" i="16"/>
  <c r="W48" i="16"/>
  <c r="W47" i="16"/>
  <c r="W46" i="16"/>
  <c r="W45" i="16"/>
  <c r="W44" i="16"/>
  <c r="W43" i="16"/>
  <c r="W42" i="16"/>
  <c r="W41" i="16"/>
  <c r="W40" i="16"/>
  <c r="W39" i="16"/>
  <c r="W38" i="16"/>
  <c r="W37" i="16"/>
  <c r="W36" i="16"/>
  <c r="W35" i="16"/>
  <c r="W34" i="16"/>
  <c r="W33" i="16"/>
  <c r="W32" i="16"/>
  <c r="W31" i="16"/>
  <c r="W30" i="16"/>
  <c r="W29" i="16"/>
  <c r="W28" i="16"/>
  <c r="W27" i="16"/>
  <c r="W26" i="16"/>
  <c r="W25" i="16"/>
  <c r="W24" i="16"/>
  <c r="W23" i="16"/>
  <c r="W22" i="16"/>
  <c r="W21" i="16"/>
  <c r="W20" i="16"/>
  <c r="W19" i="16"/>
  <c r="W18" i="16"/>
  <c r="W17" i="16"/>
  <c r="W16" i="16"/>
  <c r="W15" i="16"/>
  <c r="W14" i="16"/>
  <c r="W13" i="16"/>
  <c r="W12" i="16"/>
  <c r="W11" i="16"/>
  <c r="W10" i="16"/>
  <c r="W9" i="16"/>
  <c r="W8" i="16"/>
  <c r="W7" i="16"/>
  <c r="W1005" i="15"/>
  <c r="W1004" i="15"/>
  <c r="W1003" i="15"/>
  <c r="W1002" i="15"/>
  <c r="W1001" i="15"/>
  <c r="W1000" i="15"/>
  <c r="W999" i="15"/>
  <c r="W998" i="15"/>
  <c r="W997" i="15"/>
  <c r="W996" i="15"/>
  <c r="W995" i="15"/>
  <c r="W994" i="15"/>
  <c r="W993" i="15"/>
  <c r="W992" i="15"/>
  <c r="W991" i="15"/>
  <c r="W990" i="15"/>
  <c r="W989" i="15"/>
  <c r="W988" i="15"/>
  <c r="W987" i="15"/>
  <c r="W986" i="15"/>
  <c r="W985" i="15"/>
  <c r="W984" i="15"/>
  <c r="W983" i="15"/>
  <c r="W982" i="15"/>
  <c r="W981" i="15"/>
  <c r="W980" i="15"/>
  <c r="W979" i="15"/>
  <c r="W978" i="15"/>
  <c r="W977" i="15"/>
  <c r="W976" i="15"/>
  <c r="W975" i="15"/>
  <c r="W974" i="15"/>
  <c r="W973" i="15"/>
  <c r="W972" i="15"/>
  <c r="W971" i="15"/>
  <c r="W970" i="15"/>
  <c r="W969" i="15"/>
  <c r="W968" i="15"/>
  <c r="W967" i="15"/>
  <c r="W966" i="15"/>
  <c r="W965" i="15"/>
  <c r="W964" i="15"/>
  <c r="W963" i="15"/>
  <c r="W962" i="15"/>
  <c r="W961" i="15"/>
  <c r="W960" i="15"/>
  <c r="W959" i="15"/>
  <c r="W958" i="15"/>
  <c r="W957" i="15"/>
  <c r="W956" i="15"/>
  <c r="W955" i="15"/>
  <c r="W954" i="15"/>
  <c r="W953" i="15"/>
  <c r="W952" i="15"/>
  <c r="W951" i="15"/>
  <c r="W950" i="15"/>
  <c r="W949" i="15"/>
  <c r="W948" i="15"/>
  <c r="W947" i="15"/>
  <c r="W946" i="15"/>
  <c r="W945" i="15"/>
  <c r="W944" i="15"/>
  <c r="W943" i="15"/>
  <c r="W942" i="15"/>
  <c r="W941" i="15"/>
  <c r="W940" i="15"/>
  <c r="W939" i="15"/>
  <c r="W938" i="15"/>
  <c r="W937" i="15"/>
  <c r="W936" i="15"/>
  <c r="W935" i="15"/>
  <c r="W934" i="15"/>
  <c r="W933" i="15"/>
  <c r="W932" i="15"/>
  <c r="W931" i="15"/>
  <c r="W930" i="15"/>
  <c r="W929" i="15"/>
  <c r="W928" i="15"/>
  <c r="W927" i="15"/>
  <c r="W926" i="15"/>
  <c r="W925" i="15"/>
  <c r="W924" i="15"/>
  <c r="W923" i="15"/>
  <c r="W922" i="15"/>
  <c r="W921" i="15"/>
  <c r="W920" i="15"/>
  <c r="W919" i="15"/>
  <c r="W918" i="15"/>
  <c r="W917" i="15"/>
  <c r="W916" i="15"/>
  <c r="W915" i="15"/>
  <c r="W914" i="15"/>
  <c r="W913" i="15"/>
  <c r="W912" i="15"/>
  <c r="W911" i="15"/>
  <c r="W910" i="15"/>
  <c r="W909" i="15"/>
  <c r="W908" i="15"/>
  <c r="W907" i="15"/>
  <c r="W906" i="15"/>
  <c r="W905" i="15"/>
  <c r="W904" i="15"/>
  <c r="W903" i="15"/>
  <c r="W902" i="15"/>
  <c r="W901" i="15"/>
  <c r="W900" i="15"/>
  <c r="W899" i="15"/>
  <c r="W898" i="15"/>
  <c r="W897" i="15"/>
  <c r="W896" i="15"/>
  <c r="W895" i="15"/>
  <c r="W894" i="15"/>
  <c r="W893" i="15"/>
  <c r="W892" i="15"/>
  <c r="W891" i="15"/>
  <c r="W890" i="15"/>
  <c r="W889" i="15"/>
  <c r="W888" i="15"/>
  <c r="W887" i="15"/>
  <c r="W886" i="15"/>
  <c r="W885" i="15"/>
  <c r="W884" i="15"/>
  <c r="W883" i="15"/>
  <c r="W882" i="15"/>
  <c r="W881" i="15"/>
  <c r="W880" i="15"/>
  <c r="W879" i="15"/>
  <c r="W878" i="15"/>
  <c r="W877" i="15"/>
  <c r="W876" i="15"/>
  <c r="W875" i="15"/>
  <c r="W874" i="15"/>
  <c r="W873" i="15"/>
  <c r="W872" i="15"/>
  <c r="W871" i="15"/>
  <c r="W870" i="15"/>
  <c r="W869" i="15"/>
  <c r="W868" i="15"/>
  <c r="W867" i="15"/>
  <c r="W866" i="15"/>
  <c r="W865" i="15"/>
  <c r="W864" i="15"/>
  <c r="W863" i="15"/>
  <c r="W862" i="15"/>
  <c r="W861" i="15"/>
  <c r="W860" i="15"/>
  <c r="W859" i="15"/>
  <c r="W858" i="15"/>
  <c r="W857" i="15"/>
  <c r="W856" i="15"/>
  <c r="W855" i="15"/>
  <c r="W854" i="15"/>
  <c r="W853" i="15"/>
  <c r="W852" i="15"/>
  <c r="W851" i="15"/>
  <c r="W850" i="15"/>
  <c r="W849" i="15"/>
  <c r="W848" i="15"/>
  <c r="W847" i="15"/>
  <c r="W846" i="15"/>
  <c r="W845" i="15"/>
  <c r="W844" i="15"/>
  <c r="W843" i="15"/>
  <c r="W842" i="15"/>
  <c r="W841" i="15"/>
  <c r="W840" i="15"/>
  <c r="W839" i="15"/>
  <c r="W838" i="15"/>
  <c r="W837" i="15"/>
  <c r="W836" i="15"/>
  <c r="W835" i="15"/>
  <c r="W834" i="15"/>
  <c r="W833" i="15"/>
  <c r="W832" i="15"/>
  <c r="W831" i="15"/>
  <c r="W830" i="15"/>
  <c r="W829" i="15"/>
  <c r="W828" i="15"/>
  <c r="W827" i="15"/>
  <c r="W826" i="15"/>
  <c r="W825" i="15"/>
  <c r="W824" i="15"/>
  <c r="W823" i="15"/>
  <c r="W822" i="15"/>
  <c r="W821" i="15"/>
  <c r="W820" i="15"/>
  <c r="W819" i="15"/>
  <c r="W818" i="15"/>
  <c r="W817" i="15"/>
  <c r="W816" i="15"/>
  <c r="W815" i="15"/>
  <c r="W814" i="15"/>
  <c r="W813" i="15"/>
  <c r="W812" i="15"/>
  <c r="W811" i="15"/>
  <c r="W810" i="15"/>
  <c r="W809" i="15"/>
  <c r="W808" i="15"/>
  <c r="W807" i="15"/>
  <c r="W806" i="15"/>
  <c r="W805" i="15"/>
  <c r="W804" i="15"/>
  <c r="W803" i="15"/>
  <c r="W802" i="15"/>
  <c r="W801" i="15"/>
  <c r="W800" i="15"/>
  <c r="W799" i="15"/>
  <c r="W798" i="15"/>
  <c r="W797" i="15"/>
  <c r="W796" i="15"/>
  <c r="W795" i="15"/>
  <c r="W794" i="15"/>
  <c r="W793" i="15"/>
  <c r="W792" i="15"/>
  <c r="W791" i="15"/>
  <c r="W790" i="15"/>
  <c r="W789" i="15"/>
  <c r="W788" i="15"/>
  <c r="W787" i="15"/>
  <c r="W786" i="15"/>
  <c r="W785" i="15"/>
  <c r="W784" i="15"/>
  <c r="W783" i="15"/>
  <c r="W782" i="15"/>
  <c r="W781" i="15"/>
  <c r="W780" i="15"/>
  <c r="W779" i="15"/>
  <c r="W778" i="15"/>
  <c r="W777" i="15"/>
  <c r="W776" i="15"/>
  <c r="W775" i="15"/>
  <c r="W774" i="15"/>
  <c r="W773" i="15"/>
  <c r="W772" i="15"/>
  <c r="W771" i="15"/>
  <c r="W770" i="15"/>
  <c r="W769" i="15"/>
  <c r="W768" i="15"/>
  <c r="W767" i="15"/>
  <c r="W766" i="15"/>
  <c r="W765" i="15"/>
  <c r="W764" i="15"/>
  <c r="W763" i="15"/>
  <c r="W762" i="15"/>
  <c r="W761" i="15"/>
  <c r="W760" i="15"/>
  <c r="W759" i="15"/>
  <c r="W758" i="15"/>
  <c r="W757" i="15"/>
  <c r="W756" i="15"/>
  <c r="W755" i="15"/>
  <c r="W754" i="15"/>
  <c r="W753" i="15"/>
  <c r="W752" i="15"/>
  <c r="W751" i="15"/>
  <c r="W750" i="15"/>
  <c r="W749" i="15"/>
  <c r="W748" i="15"/>
  <c r="W747" i="15"/>
  <c r="W746" i="15"/>
  <c r="W745" i="15"/>
  <c r="W744" i="15"/>
  <c r="W743" i="15"/>
  <c r="W742" i="15"/>
  <c r="W741" i="15"/>
  <c r="W740" i="15"/>
  <c r="W739" i="15"/>
  <c r="W738" i="15"/>
  <c r="W737" i="15"/>
  <c r="W736" i="15"/>
  <c r="W735" i="15"/>
  <c r="W734" i="15"/>
  <c r="W733" i="15"/>
  <c r="W732" i="15"/>
  <c r="W731" i="15"/>
  <c r="W730" i="15"/>
  <c r="W729" i="15"/>
  <c r="W728" i="15"/>
  <c r="W727" i="15"/>
  <c r="W726" i="15"/>
  <c r="W725" i="15"/>
  <c r="W724" i="15"/>
  <c r="W723" i="15"/>
  <c r="W722" i="15"/>
  <c r="W721" i="15"/>
  <c r="W720" i="15"/>
  <c r="W719" i="15"/>
  <c r="W718" i="15"/>
  <c r="W717" i="15"/>
  <c r="W716" i="15"/>
  <c r="W715" i="15"/>
  <c r="W714" i="15"/>
  <c r="W713" i="15"/>
  <c r="W712" i="15"/>
  <c r="W711" i="15"/>
  <c r="W710" i="15"/>
  <c r="W709" i="15"/>
  <c r="W708" i="15"/>
  <c r="W707" i="15"/>
  <c r="W706" i="15"/>
  <c r="W705" i="15"/>
  <c r="W704" i="15"/>
  <c r="W703" i="15"/>
  <c r="W702" i="15"/>
  <c r="W701" i="15"/>
  <c r="W700" i="15"/>
  <c r="W699" i="15"/>
  <c r="W698" i="15"/>
  <c r="W697" i="15"/>
  <c r="W696" i="15"/>
  <c r="W695" i="15"/>
  <c r="W694" i="15"/>
  <c r="W693" i="15"/>
  <c r="W692" i="15"/>
  <c r="W691" i="15"/>
  <c r="W690" i="15"/>
  <c r="W689" i="15"/>
  <c r="W688" i="15"/>
  <c r="W687" i="15"/>
  <c r="W686" i="15"/>
  <c r="W685" i="15"/>
  <c r="W684" i="15"/>
  <c r="W683" i="15"/>
  <c r="W682" i="15"/>
  <c r="W681" i="15"/>
  <c r="W680" i="15"/>
  <c r="W679" i="15"/>
  <c r="W678" i="15"/>
  <c r="W677" i="15"/>
  <c r="W676" i="15"/>
  <c r="W675" i="15"/>
  <c r="W674" i="15"/>
  <c r="W673" i="15"/>
  <c r="W672" i="15"/>
  <c r="W671" i="15"/>
  <c r="W670" i="15"/>
  <c r="W669" i="15"/>
  <c r="W668" i="15"/>
  <c r="W667" i="15"/>
  <c r="W666" i="15"/>
  <c r="W665" i="15"/>
  <c r="W664" i="15"/>
  <c r="W663" i="15"/>
  <c r="W662" i="15"/>
  <c r="W661" i="15"/>
  <c r="W660" i="15"/>
  <c r="W659" i="15"/>
  <c r="W658" i="15"/>
  <c r="W657" i="15"/>
  <c r="W656" i="15"/>
  <c r="W655" i="15"/>
  <c r="W654" i="15"/>
  <c r="W653" i="15"/>
  <c r="W652" i="15"/>
  <c r="W651" i="15"/>
  <c r="W650" i="15"/>
  <c r="W649" i="15"/>
  <c r="W648" i="15"/>
  <c r="W647" i="15"/>
  <c r="W646" i="15"/>
  <c r="W645" i="15"/>
  <c r="W644" i="15"/>
  <c r="W643" i="15"/>
  <c r="W642" i="15"/>
  <c r="W641" i="15"/>
  <c r="W640" i="15"/>
  <c r="W639" i="15"/>
  <c r="W638" i="15"/>
  <c r="W637" i="15"/>
  <c r="W636" i="15"/>
  <c r="W635" i="15"/>
  <c r="W634" i="15"/>
  <c r="W633" i="15"/>
  <c r="W632" i="15"/>
  <c r="W631" i="15"/>
  <c r="W630" i="15"/>
  <c r="W629" i="15"/>
  <c r="W628" i="15"/>
  <c r="W627" i="15"/>
  <c r="W626" i="15"/>
  <c r="W625" i="15"/>
  <c r="W624" i="15"/>
  <c r="W623" i="15"/>
  <c r="W622" i="15"/>
  <c r="W621" i="15"/>
  <c r="W620" i="15"/>
  <c r="W619" i="15"/>
  <c r="W618" i="15"/>
  <c r="W617" i="15"/>
  <c r="W616" i="15"/>
  <c r="W615" i="15"/>
  <c r="W614" i="15"/>
  <c r="W613" i="15"/>
  <c r="W612" i="15"/>
  <c r="W611" i="15"/>
  <c r="W610" i="15"/>
  <c r="W609" i="15"/>
  <c r="W608" i="15"/>
  <c r="W607" i="15"/>
  <c r="W606" i="15"/>
  <c r="W605" i="15"/>
  <c r="W604" i="15"/>
  <c r="W603" i="15"/>
  <c r="W602" i="15"/>
  <c r="W601" i="15"/>
  <c r="W600" i="15"/>
  <c r="W599" i="15"/>
  <c r="W598" i="15"/>
  <c r="W597" i="15"/>
  <c r="W596" i="15"/>
  <c r="W595" i="15"/>
  <c r="W594" i="15"/>
  <c r="W593" i="15"/>
  <c r="W592" i="15"/>
  <c r="W591" i="15"/>
  <c r="W590" i="15"/>
  <c r="W589" i="15"/>
  <c r="W588" i="15"/>
  <c r="W587" i="15"/>
  <c r="W586" i="15"/>
  <c r="W585" i="15"/>
  <c r="W584" i="15"/>
  <c r="W583" i="15"/>
  <c r="W582" i="15"/>
  <c r="W581" i="15"/>
  <c r="W580" i="15"/>
  <c r="W579" i="15"/>
  <c r="W578" i="15"/>
  <c r="W577" i="15"/>
  <c r="W576" i="15"/>
  <c r="W575" i="15"/>
  <c r="W574" i="15"/>
  <c r="W573" i="15"/>
  <c r="W572" i="15"/>
  <c r="W571" i="15"/>
  <c r="W570" i="15"/>
  <c r="W569" i="15"/>
  <c r="W568" i="15"/>
  <c r="W567" i="15"/>
  <c r="W566" i="15"/>
  <c r="W565" i="15"/>
  <c r="W564" i="15"/>
  <c r="W563" i="15"/>
  <c r="W562" i="15"/>
  <c r="W561" i="15"/>
  <c r="W560" i="15"/>
  <c r="W559" i="15"/>
  <c r="W558" i="15"/>
  <c r="W557" i="15"/>
  <c r="W556" i="15"/>
  <c r="W555" i="15"/>
  <c r="W554" i="15"/>
  <c r="W553" i="15"/>
  <c r="W552" i="15"/>
  <c r="W551" i="15"/>
  <c r="W550" i="15"/>
  <c r="W549" i="15"/>
  <c r="W548" i="15"/>
  <c r="W547" i="15"/>
  <c r="W546" i="15"/>
  <c r="W545" i="15"/>
  <c r="W544" i="15"/>
  <c r="W543" i="15"/>
  <c r="W542" i="15"/>
  <c r="W541" i="15"/>
  <c r="W540" i="15"/>
  <c r="W539" i="15"/>
  <c r="W538" i="15"/>
  <c r="W537" i="15"/>
  <c r="W536" i="15"/>
  <c r="W535" i="15"/>
  <c r="W534" i="15"/>
  <c r="W533" i="15"/>
  <c r="W532" i="15"/>
  <c r="W531" i="15"/>
  <c r="W530" i="15"/>
  <c r="W529" i="15"/>
  <c r="W528" i="15"/>
  <c r="W527" i="15"/>
  <c r="W526" i="15"/>
  <c r="W525" i="15"/>
  <c r="W524" i="15"/>
  <c r="W523" i="15"/>
  <c r="W522" i="15"/>
  <c r="W521" i="15"/>
  <c r="W520" i="15"/>
  <c r="W519" i="15"/>
  <c r="W518" i="15"/>
  <c r="W517" i="15"/>
  <c r="W516" i="15"/>
  <c r="W515" i="15"/>
  <c r="W514" i="15"/>
  <c r="W513" i="15"/>
  <c r="W512" i="15"/>
  <c r="W511" i="15"/>
  <c r="W510" i="15"/>
  <c r="W509" i="15"/>
  <c r="W508" i="15"/>
  <c r="W507" i="15"/>
  <c r="W506" i="15"/>
  <c r="W505" i="15"/>
  <c r="W504" i="15"/>
  <c r="W503" i="15"/>
  <c r="W502" i="15"/>
  <c r="W501" i="15"/>
  <c r="W500" i="15"/>
  <c r="W499" i="15"/>
  <c r="W498" i="15"/>
  <c r="W497" i="15"/>
  <c r="W496" i="15"/>
  <c r="W495" i="15"/>
  <c r="W494" i="15"/>
  <c r="W493" i="15"/>
  <c r="W492" i="15"/>
  <c r="W491" i="15"/>
  <c r="W490" i="15"/>
  <c r="W489" i="15"/>
  <c r="W488" i="15"/>
  <c r="W487" i="15"/>
  <c r="W486" i="15"/>
  <c r="W485" i="15"/>
  <c r="W484" i="15"/>
  <c r="W483" i="15"/>
  <c r="W482" i="15"/>
  <c r="W481" i="15"/>
  <c r="W480" i="15"/>
  <c r="W479" i="15"/>
  <c r="W478" i="15"/>
  <c r="W477" i="15"/>
  <c r="W476" i="15"/>
  <c r="W475" i="15"/>
  <c r="W474" i="15"/>
  <c r="W473" i="15"/>
  <c r="W472" i="15"/>
  <c r="W471" i="15"/>
  <c r="W470" i="15"/>
  <c r="W469" i="15"/>
  <c r="W468" i="15"/>
  <c r="W467" i="15"/>
  <c r="W466" i="15"/>
  <c r="W465" i="15"/>
  <c r="W464" i="15"/>
  <c r="W463" i="15"/>
  <c r="W462" i="15"/>
  <c r="W461" i="15"/>
  <c r="W460" i="15"/>
  <c r="W459" i="15"/>
  <c r="W458" i="15"/>
  <c r="W457" i="15"/>
  <c r="W456" i="15"/>
  <c r="W455" i="15"/>
  <c r="W454" i="15"/>
  <c r="W453" i="15"/>
  <c r="W452" i="15"/>
  <c r="W451" i="15"/>
  <c r="W450" i="15"/>
  <c r="W449" i="15"/>
  <c r="W448" i="15"/>
  <c r="W447" i="15"/>
  <c r="W446" i="15"/>
  <c r="W445" i="15"/>
  <c r="W444" i="15"/>
  <c r="W443" i="15"/>
  <c r="W442" i="15"/>
  <c r="W441" i="15"/>
  <c r="W440" i="15"/>
  <c r="W439" i="15"/>
  <c r="W438" i="15"/>
  <c r="W437" i="15"/>
  <c r="W436" i="15"/>
  <c r="W435" i="15"/>
  <c r="W434" i="15"/>
  <c r="W433" i="15"/>
  <c r="W432" i="15"/>
  <c r="W431" i="15"/>
  <c r="W430" i="15"/>
  <c r="W429" i="15"/>
  <c r="W428" i="15"/>
  <c r="W427" i="15"/>
  <c r="W426" i="15"/>
  <c r="W425" i="15"/>
  <c r="W424" i="15"/>
  <c r="W423" i="15"/>
  <c r="W422" i="15"/>
  <c r="W421" i="15"/>
  <c r="W420" i="15"/>
  <c r="W419" i="15"/>
  <c r="W418" i="15"/>
  <c r="W417" i="15"/>
  <c r="W416" i="15"/>
  <c r="W415" i="15"/>
  <c r="W414" i="15"/>
  <c r="W413" i="15"/>
  <c r="W412" i="15"/>
  <c r="W411" i="15"/>
  <c r="W410" i="15"/>
  <c r="W409" i="15"/>
  <c r="W408" i="15"/>
  <c r="W407" i="15"/>
  <c r="W406" i="15"/>
  <c r="W405" i="15"/>
  <c r="W404" i="15"/>
  <c r="W403" i="15"/>
  <c r="W402" i="15"/>
  <c r="W401" i="15"/>
  <c r="W400" i="15"/>
  <c r="W399" i="15"/>
  <c r="W398" i="15"/>
  <c r="W397" i="15"/>
  <c r="W396" i="15"/>
  <c r="W395" i="15"/>
  <c r="W394" i="15"/>
  <c r="W393" i="15"/>
  <c r="W392" i="15"/>
  <c r="W391" i="15"/>
  <c r="W390" i="15"/>
  <c r="W389" i="15"/>
  <c r="W388" i="15"/>
  <c r="W387" i="15"/>
  <c r="W386" i="15"/>
  <c r="W385" i="15"/>
  <c r="W384" i="15"/>
  <c r="W383" i="15"/>
  <c r="W382" i="15"/>
  <c r="W381" i="15"/>
  <c r="W380" i="15"/>
  <c r="W379" i="15"/>
  <c r="W378" i="15"/>
  <c r="W377" i="15"/>
  <c r="W376" i="15"/>
  <c r="W375" i="15"/>
  <c r="W374" i="15"/>
  <c r="W373" i="15"/>
  <c r="W372" i="15"/>
  <c r="W371" i="15"/>
  <c r="W370" i="15"/>
  <c r="W369" i="15"/>
  <c r="W368" i="15"/>
  <c r="W367" i="15"/>
  <c r="W366" i="15"/>
  <c r="W365" i="15"/>
  <c r="W364" i="15"/>
  <c r="W363" i="15"/>
  <c r="W362" i="15"/>
  <c r="W361" i="15"/>
  <c r="W360" i="15"/>
  <c r="W359" i="15"/>
  <c r="W358" i="15"/>
  <c r="W357" i="15"/>
  <c r="W356" i="15"/>
  <c r="W355" i="15"/>
  <c r="W354" i="15"/>
  <c r="W353" i="15"/>
  <c r="W352" i="15"/>
  <c r="W351" i="15"/>
  <c r="W350" i="15"/>
  <c r="W349" i="15"/>
  <c r="W348" i="15"/>
  <c r="W347" i="15"/>
  <c r="W346" i="15"/>
  <c r="W345" i="15"/>
  <c r="W344" i="15"/>
  <c r="W343" i="15"/>
  <c r="W342" i="15"/>
  <c r="W341" i="15"/>
  <c r="W340" i="15"/>
  <c r="W339" i="15"/>
  <c r="W338" i="15"/>
  <c r="W337" i="15"/>
  <c r="W336" i="15"/>
  <c r="W335" i="15"/>
  <c r="W334" i="15"/>
  <c r="W333" i="15"/>
  <c r="W332" i="15"/>
  <c r="W331" i="15"/>
  <c r="W330" i="15"/>
  <c r="W329" i="15"/>
  <c r="W328" i="15"/>
  <c r="W327" i="15"/>
  <c r="W326" i="15"/>
  <c r="W325" i="15"/>
  <c r="W324" i="15"/>
  <c r="W323" i="15"/>
  <c r="W322" i="15"/>
  <c r="W321" i="15"/>
  <c r="W320" i="15"/>
  <c r="W319" i="15"/>
  <c r="W318" i="15"/>
  <c r="W317" i="15"/>
  <c r="W316" i="15"/>
  <c r="W315" i="15"/>
  <c r="W314" i="15"/>
  <c r="W313" i="15"/>
  <c r="W312" i="15"/>
  <c r="W311" i="15"/>
  <c r="W310" i="15"/>
  <c r="W309" i="15"/>
  <c r="W308" i="15"/>
  <c r="W307" i="15"/>
  <c r="W306" i="15"/>
  <c r="W305" i="15"/>
  <c r="W304" i="15"/>
  <c r="W303" i="15"/>
  <c r="W302" i="15"/>
  <c r="W301" i="15"/>
  <c r="W300" i="15"/>
  <c r="W299" i="15"/>
  <c r="W298" i="15"/>
  <c r="W297" i="15"/>
  <c r="W296" i="15"/>
  <c r="W295" i="15"/>
  <c r="W294" i="15"/>
  <c r="W293" i="15"/>
  <c r="W292" i="15"/>
  <c r="W291" i="15"/>
  <c r="W290" i="15"/>
  <c r="W289" i="15"/>
  <c r="W288" i="15"/>
  <c r="W287" i="15"/>
  <c r="W286" i="15"/>
  <c r="W285" i="15"/>
  <c r="W284" i="15"/>
  <c r="W283" i="15"/>
  <c r="W282" i="15"/>
  <c r="W281" i="15"/>
  <c r="W280" i="15"/>
  <c r="W279" i="15"/>
  <c r="W278" i="15"/>
  <c r="W277" i="15"/>
  <c r="W276" i="15"/>
  <c r="W275" i="15"/>
  <c r="W274" i="15"/>
  <c r="W273" i="15"/>
  <c r="W272" i="15"/>
  <c r="W271" i="15"/>
  <c r="W270" i="15"/>
  <c r="W269" i="15"/>
  <c r="W268" i="15"/>
  <c r="W267" i="15"/>
  <c r="W266" i="15"/>
  <c r="W265" i="15"/>
  <c r="W264" i="15"/>
  <c r="W263" i="15"/>
  <c r="W262" i="15"/>
  <c r="W261" i="15"/>
  <c r="W260" i="15"/>
  <c r="W259" i="15"/>
  <c r="W258" i="15"/>
  <c r="W257" i="15"/>
  <c r="W256" i="15"/>
  <c r="W255" i="15"/>
  <c r="W254" i="15"/>
  <c r="W253" i="15"/>
  <c r="W252" i="15"/>
  <c r="W251" i="15"/>
  <c r="W250" i="15"/>
  <c r="W249" i="15"/>
  <c r="W248" i="15"/>
  <c r="W247" i="15"/>
  <c r="W246" i="15"/>
  <c r="W245" i="15"/>
  <c r="W244" i="15"/>
  <c r="W243" i="15"/>
  <c r="W242" i="15"/>
  <c r="W241" i="15"/>
  <c r="W240" i="15"/>
  <c r="W239" i="15"/>
  <c r="W238" i="15"/>
  <c r="W237" i="15"/>
  <c r="W236" i="15"/>
  <c r="W235" i="15"/>
  <c r="W234" i="15"/>
  <c r="W233" i="15"/>
  <c r="W232" i="15"/>
  <c r="W231" i="15"/>
  <c r="W230" i="15"/>
  <c r="W229" i="15"/>
  <c r="W228" i="15"/>
  <c r="W227" i="15"/>
  <c r="W226" i="15"/>
  <c r="W225" i="15"/>
  <c r="W224" i="15"/>
  <c r="W223" i="15"/>
  <c r="W222" i="15"/>
  <c r="W221" i="15"/>
  <c r="W220" i="15"/>
  <c r="W219" i="15"/>
  <c r="W218" i="15"/>
  <c r="W217" i="15"/>
  <c r="W216" i="15"/>
  <c r="W215" i="15"/>
  <c r="W214" i="15"/>
  <c r="W213" i="15"/>
  <c r="W212" i="15"/>
  <c r="W211" i="15"/>
  <c r="W210" i="15"/>
  <c r="W209" i="15"/>
  <c r="W208" i="15"/>
  <c r="W207" i="15"/>
  <c r="W206" i="15"/>
  <c r="W205" i="15"/>
  <c r="W204" i="15"/>
  <c r="W203" i="15"/>
  <c r="W202" i="15"/>
  <c r="W201" i="15"/>
  <c r="W200" i="15"/>
  <c r="W199" i="15"/>
  <c r="W198" i="15"/>
  <c r="W197" i="15"/>
  <c r="W196" i="15"/>
  <c r="W195" i="15"/>
  <c r="W194" i="15"/>
  <c r="W193" i="15"/>
  <c r="W192" i="15"/>
  <c r="W191" i="15"/>
  <c r="W190" i="15"/>
  <c r="W189" i="15"/>
  <c r="W188" i="15"/>
  <c r="W187" i="15"/>
  <c r="W186" i="15"/>
  <c r="W185" i="15"/>
  <c r="W184" i="15"/>
  <c r="W183" i="15"/>
  <c r="W182" i="15"/>
  <c r="W181" i="15"/>
  <c r="W180" i="15"/>
  <c r="W179" i="15"/>
  <c r="W178" i="15"/>
  <c r="W177" i="15"/>
  <c r="W176" i="15"/>
  <c r="W175" i="15"/>
  <c r="W174" i="15"/>
  <c r="W173" i="15"/>
  <c r="W172" i="15"/>
  <c r="W171" i="15"/>
  <c r="W170" i="15"/>
  <c r="W169" i="15"/>
  <c r="W168" i="15"/>
  <c r="W167" i="15"/>
  <c r="W166" i="15"/>
  <c r="W165" i="15"/>
  <c r="W164" i="15"/>
  <c r="W163" i="15"/>
  <c r="W162" i="15"/>
  <c r="W161" i="15"/>
  <c r="W160" i="15"/>
  <c r="W159" i="15"/>
  <c r="W158" i="15"/>
  <c r="W157" i="15"/>
  <c r="W156" i="15"/>
  <c r="W155" i="15"/>
  <c r="W154" i="15"/>
  <c r="W153" i="15"/>
  <c r="W152" i="15"/>
  <c r="W151" i="15"/>
  <c r="W150" i="15"/>
  <c r="W149" i="15"/>
  <c r="W148" i="15"/>
  <c r="W147" i="15"/>
  <c r="W146" i="15"/>
  <c r="W145" i="15"/>
  <c r="W144" i="15"/>
  <c r="W143" i="15"/>
  <c r="W142" i="15"/>
  <c r="W141" i="15"/>
  <c r="W140" i="15"/>
  <c r="W139" i="15"/>
  <c r="W138" i="15"/>
  <c r="W137" i="15"/>
  <c r="W136" i="15"/>
  <c r="W135" i="15"/>
  <c r="W134" i="15"/>
  <c r="W133" i="15"/>
  <c r="W132" i="15"/>
  <c r="W131" i="15"/>
  <c r="W130" i="15"/>
  <c r="W129" i="15"/>
  <c r="W128" i="15"/>
  <c r="W127" i="15"/>
  <c r="W126" i="15"/>
  <c r="W125" i="15"/>
  <c r="W124" i="15"/>
  <c r="W123" i="15"/>
  <c r="W122" i="15"/>
  <c r="W121" i="15"/>
  <c r="W120" i="15"/>
  <c r="W119" i="15"/>
  <c r="W118" i="15"/>
  <c r="W117" i="15"/>
  <c r="W116" i="15"/>
  <c r="W115" i="15"/>
  <c r="W114" i="15"/>
  <c r="W113" i="15"/>
  <c r="W112" i="15"/>
  <c r="W111" i="15"/>
  <c r="W110" i="15"/>
  <c r="W109" i="15"/>
  <c r="W108" i="15"/>
  <c r="W107" i="15"/>
  <c r="W106" i="15"/>
  <c r="W105" i="15"/>
  <c r="W104" i="15"/>
  <c r="W103" i="15"/>
  <c r="W102" i="15"/>
  <c r="W101" i="15"/>
  <c r="W100" i="15"/>
  <c r="W99" i="15"/>
  <c r="W98" i="15"/>
  <c r="W97" i="15"/>
  <c r="W96" i="15"/>
  <c r="W95" i="15"/>
  <c r="W94" i="15"/>
  <c r="W93" i="15"/>
  <c r="W92" i="15"/>
  <c r="W91" i="15"/>
  <c r="W90" i="15"/>
  <c r="W89" i="15"/>
  <c r="W88" i="15"/>
  <c r="W87" i="15"/>
  <c r="W86" i="15"/>
  <c r="W85" i="15"/>
  <c r="W84" i="15"/>
  <c r="W83" i="15"/>
  <c r="W82" i="15"/>
  <c r="W81" i="15"/>
  <c r="W80" i="15"/>
  <c r="W79" i="15"/>
  <c r="W78" i="15"/>
  <c r="W77" i="15"/>
  <c r="W76" i="15"/>
  <c r="W75" i="15"/>
  <c r="W74" i="15"/>
  <c r="W73" i="15"/>
  <c r="W72" i="15"/>
  <c r="W71" i="15"/>
  <c r="W70" i="15"/>
  <c r="W69" i="15"/>
  <c r="W68" i="15"/>
  <c r="W67" i="15"/>
  <c r="W66" i="15"/>
  <c r="W65" i="15"/>
  <c r="W64" i="15"/>
  <c r="W63" i="15"/>
  <c r="W62" i="15"/>
  <c r="W61" i="15"/>
  <c r="W60" i="15"/>
  <c r="W59" i="15"/>
  <c r="W58" i="15"/>
  <c r="W57" i="15"/>
  <c r="W56" i="15"/>
  <c r="W55" i="15"/>
  <c r="W54" i="15"/>
  <c r="W53" i="15"/>
  <c r="W52" i="15"/>
  <c r="W51" i="15"/>
  <c r="W50" i="15"/>
  <c r="W49" i="15"/>
  <c r="W48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W29" i="15"/>
  <c r="W28" i="15"/>
  <c r="W27" i="15"/>
  <c r="W26" i="15"/>
  <c r="W25" i="15"/>
  <c r="W24" i="15"/>
  <c r="W23" i="15"/>
  <c r="W22" i="15"/>
  <c r="W21" i="15"/>
  <c r="W20" i="15"/>
  <c r="W19" i="15"/>
  <c r="W18" i="15"/>
  <c r="W17" i="15"/>
  <c r="W16" i="15"/>
  <c r="W15" i="15"/>
  <c r="W14" i="15"/>
  <c r="W13" i="15"/>
  <c r="W12" i="15"/>
  <c r="W11" i="15"/>
  <c r="W10" i="15"/>
  <c r="W9" i="15"/>
  <c r="W8" i="15"/>
  <c r="W7" i="15"/>
  <c r="W1006" i="14"/>
  <c r="W1005" i="14"/>
  <c r="W1004" i="14"/>
  <c r="W1003" i="14"/>
  <c r="W1002" i="14"/>
  <c r="W1001" i="14"/>
  <c r="W1000" i="14"/>
  <c r="W999" i="14"/>
  <c r="W998" i="14"/>
  <c r="W997" i="14"/>
  <c r="W996" i="14"/>
  <c r="W995" i="14"/>
  <c r="W994" i="14"/>
  <c r="W993" i="14"/>
  <c r="W992" i="14"/>
  <c r="W991" i="14"/>
  <c r="W990" i="14"/>
  <c r="W989" i="14"/>
  <c r="W988" i="14"/>
  <c r="W987" i="14"/>
  <c r="W986" i="14"/>
  <c r="W985" i="14"/>
  <c r="W984" i="14"/>
  <c r="W983" i="14"/>
  <c r="W982" i="14"/>
  <c r="W981" i="14"/>
  <c r="W980" i="14"/>
  <c r="W979" i="14"/>
  <c r="W978" i="14"/>
  <c r="W977" i="14"/>
  <c r="W976" i="14"/>
  <c r="W975" i="14"/>
  <c r="W974" i="14"/>
  <c r="W973" i="14"/>
  <c r="W972" i="14"/>
  <c r="W971" i="14"/>
  <c r="W970" i="14"/>
  <c r="W969" i="14"/>
  <c r="W968" i="14"/>
  <c r="W967" i="14"/>
  <c r="W966" i="14"/>
  <c r="W965" i="14"/>
  <c r="W964" i="14"/>
  <c r="W963" i="14"/>
  <c r="W962" i="14"/>
  <c r="W961" i="14"/>
  <c r="W960" i="14"/>
  <c r="W959" i="14"/>
  <c r="W958" i="14"/>
  <c r="W957" i="14"/>
  <c r="W956" i="14"/>
  <c r="W955" i="14"/>
  <c r="W954" i="14"/>
  <c r="W953" i="14"/>
  <c r="W952" i="14"/>
  <c r="W951" i="14"/>
  <c r="W950" i="14"/>
  <c r="W949" i="14"/>
  <c r="W948" i="14"/>
  <c r="W947" i="14"/>
  <c r="W946" i="14"/>
  <c r="W945" i="14"/>
  <c r="W944" i="14"/>
  <c r="W943" i="14"/>
  <c r="W942" i="14"/>
  <c r="W941" i="14"/>
  <c r="W940" i="14"/>
  <c r="W939" i="14"/>
  <c r="W938" i="14"/>
  <c r="W937" i="14"/>
  <c r="W936" i="14"/>
  <c r="W935" i="14"/>
  <c r="W934" i="14"/>
  <c r="W933" i="14"/>
  <c r="W932" i="14"/>
  <c r="W931" i="14"/>
  <c r="W930" i="14"/>
  <c r="W929" i="14"/>
  <c r="W928" i="14"/>
  <c r="W927" i="14"/>
  <c r="W926" i="14"/>
  <c r="W925" i="14"/>
  <c r="W924" i="14"/>
  <c r="W923" i="14"/>
  <c r="W922" i="14"/>
  <c r="W921" i="14"/>
  <c r="W920" i="14"/>
  <c r="W919" i="14"/>
  <c r="W918" i="14"/>
  <c r="W917" i="14"/>
  <c r="W916" i="14"/>
  <c r="W915" i="14"/>
  <c r="W914" i="14"/>
  <c r="W913" i="14"/>
  <c r="W912" i="14"/>
  <c r="W911" i="14"/>
  <c r="W910" i="14"/>
  <c r="W909" i="14"/>
  <c r="W908" i="14"/>
  <c r="W907" i="14"/>
  <c r="W906" i="14"/>
  <c r="W905" i="14"/>
  <c r="W904" i="14"/>
  <c r="W903" i="14"/>
  <c r="W902" i="14"/>
  <c r="W901" i="14"/>
  <c r="W900" i="14"/>
  <c r="W899" i="14"/>
  <c r="W898" i="14"/>
  <c r="W897" i="14"/>
  <c r="W896" i="14"/>
  <c r="W895" i="14"/>
  <c r="W894" i="14"/>
  <c r="W893" i="14"/>
  <c r="W892" i="14"/>
  <c r="W891" i="14"/>
  <c r="W890" i="14"/>
  <c r="W889" i="14"/>
  <c r="W888" i="14"/>
  <c r="W887" i="14"/>
  <c r="W886" i="14"/>
  <c r="W885" i="14"/>
  <c r="W884" i="14"/>
  <c r="W883" i="14"/>
  <c r="W882" i="14"/>
  <c r="W881" i="14"/>
  <c r="W880" i="14"/>
  <c r="W879" i="14"/>
  <c r="W878" i="14"/>
  <c r="W877" i="14"/>
  <c r="W876" i="14"/>
  <c r="W875" i="14"/>
  <c r="W874" i="14"/>
  <c r="W873" i="14"/>
  <c r="W872" i="14"/>
  <c r="W871" i="14"/>
  <c r="W870" i="14"/>
  <c r="W869" i="14"/>
  <c r="W868" i="14"/>
  <c r="W867" i="14"/>
  <c r="W866" i="14"/>
  <c r="W865" i="14"/>
  <c r="W864" i="14"/>
  <c r="W863" i="14"/>
  <c r="W862" i="14"/>
  <c r="W861" i="14"/>
  <c r="W860" i="14"/>
  <c r="W859" i="14"/>
  <c r="W858" i="14"/>
  <c r="W857" i="14"/>
  <c r="W856" i="14"/>
  <c r="W855" i="14"/>
  <c r="W854" i="14"/>
  <c r="W853" i="14"/>
  <c r="W852" i="14"/>
  <c r="W851" i="14"/>
  <c r="W850" i="14"/>
  <c r="W849" i="14"/>
  <c r="W848" i="14"/>
  <c r="W847" i="14"/>
  <c r="W846" i="14"/>
  <c r="W845" i="14"/>
  <c r="W844" i="14"/>
  <c r="W843" i="14"/>
  <c r="W842" i="14"/>
  <c r="W841" i="14"/>
  <c r="W840" i="14"/>
  <c r="W839" i="14"/>
  <c r="W838" i="14"/>
  <c r="W837" i="14"/>
  <c r="W836" i="14"/>
  <c r="W835" i="14"/>
  <c r="W834" i="14"/>
  <c r="W833" i="14"/>
  <c r="W832" i="14"/>
  <c r="W831" i="14"/>
  <c r="W830" i="14"/>
  <c r="W829" i="14"/>
  <c r="W828" i="14"/>
  <c r="W827" i="14"/>
  <c r="W826" i="14"/>
  <c r="W825" i="14"/>
  <c r="W824" i="14"/>
  <c r="W823" i="14"/>
  <c r="W822" i="14"/>
  <c r="W821" i="14"/>
  <c r="W820" i="14"/>
  <c r="W819" i="14"/>
  <c r="W818" i="14"/>
  <c r="W817" i="14"/>
  <c r="W816" i="14"/>
  <c r="W815" i="14"/>
  <c r="W814" i="14"/>
  <c r="W813" i="14"/>
  <c r="W812" i="14"/>
  <c r="W811" i="14"/>
  <c r="W810" i="14"/>
  <c r="W809" i="14"/>
  <c r="W808" i="14"/>
  <c r="W807" i="14"/>
  <c r="W806" i="14"/>
  <c r="W805" i="14"/>
  <c r="W804" i="14"/>
  <c r="W803" i="14"/>
  <c r="W802" i="14"/>
  <c r="W801" i="14"/>
  <c r="W800" i="14"/>
  <c r="W799" i="14"/>
  <c r="W798" i="14"/>
  <c r="W797" i="14"/>
  <c r="W796" i="14"/>
  <c r="W795" i="14"/>
  <c r="W794" i="14"/>
  <c r="W793" i="14"/>
  <c r="W792" i="14"/>
  <c r="W791" i="14"/>
  <c r="W790" i="14"/>
  <c r="W789" i="14"/>
  <c r="W788" i="14"/>
  <c r="W787" i="14"/>
  <c r="W786" i="14"/>
  <c r="W785" i="14"/>
  <c r="W784" i="14"/>
  <c r="W783" i="14"/>
  <c r="W782" i="14"/>
  <c r="W781" i="14"/>
  <c r="W780" i="14"/>
  <c r="W779" i="14"/>
  <c r="W778" i="14"/>
  <c r="W777" i="14"/>
  <c r="W776" i="14"/>
  <c r="W775" i="14"/>
  <c r="W774" i="14"/>
  <c r="W773" i="14"/>
  <c r="W772" i="14"/>
  <c r="W771" i="14"/>
  <c r="W770" i="14"/>
  <c r="W769" i="14"/>
  <c r="W768" i="14"/>
  <c r="W767" i="14"/>
  <c r="W766" i="14"/>
  <c r="W765" i="14"/>
  <c r="W764" i="14"/>
  <c r="W763" i="14"/>
  <c r="W762" i="14"/>
  <c r="W761" i="14"/>
  <c r="W760" i="14"/>
  <c r="W759" i="14"/>
  <c r="W758" i="14"/>
  <c r="W757" i="14"/>
  <c r="W756" i="14"/>
  <c r="W755" i="14"/>
  <c r="W754" i="14"/>
  <c r="W753" i="14"/>
  <c r="W752" i="14"/>
  <c r="W751" i="14"/>
  <c r="W750" i="14"/>
  <c r="W749" i="14"/>
  <c r="W748" i="14"/>
  <c r="W747" i="14"/>
  <c r="W746" i="14"/>
  <c r="W745" i="14"/>
  <c r="W744" i="14"/>
  <c r="W743" i="14"/>
  <c r="W742" i="14"/>
  <c r="W741" i="14"/>
  <c r="W740" i="14"/>
  <c r="W739" i="14"/>
  <c r="W738" i="14"/>
  <c r="W737" i="14"/>
  <c r="W736" i="14"/>
  <c r="W735" i="14"/>
  <c r="W734" i="14"/>
  <c r="W733" i="14"/>
  <c r="W732" i="14"/>
  <c r="W731" i="14"/>
  <c r="W730" i="14"/>
  <c r="W729" i="14"/>
  <c r="W728" i="14"/>
  <c r="W727" i="14"/>
  <c r="W726" i="14"/>
  <c r="W725" i="14"/>
  <c r="W724" i="14"/>
  <c r="W723" i="14"/>
  <c r="W722" i="14"/>
  <c r="W721" i="14"/>
  <c r="W720" i="14"/>
  <c r="W719" i="14"/>
  <c r="W718" i="14"/>
  <c r="W717" i="14"/>
  <c r="W716" i="14"/>
  <c r="W715" i="14"/>
  <c r="W714" i="14"/>
  <c r="W713" i="14"/>
  <c r="W712" i="14"/>
  <c r="W711" i="14"/>
  <c r="W710" i="14"/>
  <c r="W709" i="14"/>
  <c r="W708" i="14"/>
  <c r="W707" i="14"/>
  <c r="W706" i="14"/>
  <c r="W705" i="14"/>
  <c r="W704" i="14"/>
  <c r="W703" i="14"/>
  <c r="W702" i="14"/>
  <c r="W701" i="14"/>
  <c r="W700" i="14"/>
  <c r="W699" i="14"/>
  <c r="W698" i="14"/>
  <c r="W697" i="14"/>
  <c r="W696" i="14"/>
  <c r="W695" i="14"/>
  <c r="W694" i="14"/>
  <c r="W693" i="14"/>
  <c r="W692" i="14"/>
  <c r="W691" i="14"/>
  <c r="W690" i="14"/>
  <c r="W689" i="14"/>
  <c r="W688" i="14"/>
  <c r="W687" i="14"/>
  <c r="W686" i="14"/>
  <c r="W685" i="14"/>
  <c r="W684" i="14"/>
  <c r="W683" i="14"/>
  <c r="W682" i="14"/>
  <c r="W681" i="14"/>
  <c r="W680" i="14"/>
  <c r="W679" i="14"/>
  <c r="W678" i="14"/>
  <c r="W677" i="14"/>
  <c r="W676" i="14"/>
  <c r="W675" i="14"/>
  <c r="W674" i="14"/>
  <c r="W673" i="14"/>
  <c r="W672" i="14"/>
  <c r="W671" i="14"/>
  <c r="W670" i="14"/>
  <c r="W669" i="14"/>
  <c r="W668" i="14"/>
  <c r="W667" i="14"/>
  <c r="W666" i="14"/>
  <c r="W665" i="14"/>
  <c r="W664" i="14"/>
  <c r="W663" i="14"/>
  <c r="W662" i="14"/>
  <c r="W661" i="14"/>
  <c r="W660" i="14"/>
  <c r="W659" i="14"/>
  <c r="W658" i="14"/>
  <c r="W657" i="14"/>
  <c r="W656" i="14"/>
  <c r="W655" i="14"/>
  <c r="W654" i="14"/>
  <c r="W653" i="14"/>
  <c r="W652" i="14"/>
  <c r="W651" i="14"/>
  <c r="W650" i="14"/>
  <c r="W649" i="14"/>
  <c r="W648" i="14"/>
  <c r="W647" i="14"/>
  <c r="W646" i="14"/>
  <c r="W645" i="14"/>
  <c r="W644" i="14"/>
  <c r="W643" i="14"/>
  <c r="W642" i="14"/>
  <c r="W641" i="14"/>
  <c r="W640" i="14"/>
  <c r="W639" i="14"/>
  <c r="W638" i="14"/>
  <c r="W637" i="14"/>
  <c r="W636" i="14"/>
  <c r="W635" i="14"/>
  <c r="W634" i="14"/>
  <c r="W633" i="14"/>
  <c r="W632" i="14"/>
  <c r="W631" i="14"/>
  <c r="W630" i="14"/>
  <c r="W629" i="14"/>
  <c r="W628" i="14"/>
  <c r="W627" i="14"/>
  <c r="W626" i="14"/>
  <c r="W625" i="14"/>
  <c r="W624" i="14"/>
  <c r="W623" i="14"/>
  <c r="W622" i="14"/>
  <c r="W621" i="14"/>
  <c r="W620" i="14"/>
  <c r="W619" i="14"/>
  <c r="W618" i="14"/>
  <c r="W617" i="14"/>
  <c r="W616" i="14"/>
  <c r="W615" i="14"/>
  <c r="W614" i="14"/>
  <c r="W613" i="14"/>
  <c r="W612" i="14"/>
  <c r="W611" i="14"/>
  <c r="W610" i="14"/>
  <c r="W609" i="14"/>
  <c r="W608" i="14"/>
  <c r="W607" i="14"/>
  <c r="W606" i="14"/>
  <c r="W605" i="14"/>
  <c r="W604" i="14"/>
  <c r="W603" i="14"/>
  <c r="W602" i="14"/>
  <c r="W601" i="14"/>
  <c r="W600" i="14"/>
  <c r="W599" i="14"/>
  <c r="W598" i="14"/>
  <c r="W597" i="14"/>
  <c r="W596" i="14"/>
  <c r="W595" i="14"/>
  <c r="W594" i="14"/>
  <c r="W593" i="14"/>
  <c r="W592" i="14"/>
  <c r="W591" i="14"/>
  <c r="W590" i="14"/>
  <c r="W589" i="14"/>
  <c r="W588" i="14"/>
  <c r="W587" i="14"/>
  <c r="W586" i="14"/>
  <c r="W585" i="14"/>
  <c r="W584" i="14"/>
  <c r="W583" i="14"/>
  <c r="W582" i="14"/>
  <c r="W581" i="14"/>
  <c r="W580" i="14"/>
  <c r="W579" i="14"/>
  <c r="W578" i="14"/>
  <c r="W577" i="14"/>
  <c r="W576" i="14"/>
  <c r="W575" i="14"/>
  <c r="W574" i="14"/>
  <c r="W573" i="14"/>
  <c r="W572" i="14"/>
  <c r="W571" i="14"/>
  <c r="W570" i="14"/>
  <c r="W569" i="14"/>
  <c r="W568" i="14"/>
  <c r="W567" i="14"/>
  <c r="W566" i="14"/>
  <c r="W565" i="14"/>
  <c r="W564" i="14"/>
  <c r="W563" i="14"/>
  <c r="W562" i="14"/>
  <c r="W561" i="14"/>
  <c r="W560" i="14"/>
  <c r="W559" i="14"/>
  <c r="W558" i="14"/>
  <c r="W557" i="14"/>
  <c r="W556" i="14"/>
  <c r="W555" i="14"/>
  <c r="W554" i="14"/>
  <c r="W553" i="14"/>
  <c r="W552" i="14"/>
  <c r="W551" i="14"/>
  <c r="W550" i="14"/>
  <c r="W549" i="14"/>
  <c r="W548" i="14"/>
  <c r="W547" i="14"/>
  <c r="W546" i="14"/>
  <c r="W545" i="14"/>
  <c r="W544" i="14"/>
  <c r="W543" i="14"/>
  <c r="W542" i="14"/>
  <c r="W541" i="14"/>
  <c r="W540" i="14"/>
  <c r="W539" i="14"/>
  <c r="W538" i="14"/>
  <c r="W537" i="14"/>
  <c r="W536" i="14"/>
  <c r="W535" i="14"/>
  <c r="W534" i="14"/>
  <c r="W533" i="14"/>
  <c r="W532" i="14"/>
  <c r="W531" i="14"/>
  <c r="W530" i="14"/>
  <c r="W529" i="14"/>
  <c r="W528" i="14"/>
  <c r="W527" i="14"/>
  <c r="W526" i="14"/>
  <c r="W525" i="14"/>
  <c r="W524" i="14"/>
  <c r="W523" i="14"/>
  <c r="W522" i="14"/>
  <c r="W521" i="14"/>
  <c r="W520" i="14"/>
  <c r="W519" i="14"/>
  <c r="W518" i="14"/>
  <c r="W517" i="14"/>
  <c r="W516" i="14"/>
  <c r="W515" i="14"/>
  <c r="W514" i="14"/>
  <c r="W513" i="14"/>
  <c r="W512" i="14"/>
  <c r="W511" i="14"/>
  <c r="W510" i="14"/>
  <c r="W509" i="14"/>
  <c r="W508" i="14"/>
  <c r="W507" i="14"/>
  <c r="W506" i="14"/>
  <c r="W505" i="14"/>
  <c r="W504" i="14"/>
  <c r="W503" i="14"/>
  <c r="W502" i="14"/>
  <c r="W501" i="14"/>
  <c r="W500" i="14"/>
  <c r="W499" i="14"/>
  <c r="W498" i="14"/>
  <c r="W497" i="14"/>
  <c r="W496" i="14"/>
  <c r="W495" i="14"/>
  <c r="W494" i="14"/>
  <c r="W493" i="14"/>
  <c r="W492" i="14"/>
  <c r="W491" i="14"/>
  <c r="W490" i="14"/>
  <c r="W489" i="14"/>
  <c r="W488" i="14"/>
  <c r="W487" i="14"/>
  <c r="W486" i="14"/>
  <c r="W485" i="14"/>
  <c r="W484" i="14"/>
  <c r="W483" i="14"/>
  <c r="W482" i="14"/>
  <c r="W481" i="14"/>
  <c r="W480" i="14"/>
  <c r="W479" i="14"/>
  <c r="W478" i="14"/>
  <c r="W477" i="14"/>
  <c r="W476" i="14"/>
  <c r="W475" i="14"/>
  <c r="W474" i="14"/>
  <c r="W473" i="14"/>
  <c r="W472" i="14"/>
  <c r="W471" i="14"/>
  <c r="W470" i="14"/>
  <c r="W469" i="14"/>
  <c r="W468" i="14"/>
  <c r="W467" i="14"/>
  <c r="W466" i="14"/>
  <c r="W465" i="14"/>
  <c r="W464" i="14"/>
  <c r="W463" i="14"/>
  <c r="W462" i="14"/>
  <c r="W461" i="14"/>
  <c r="W460" i="14"/>
  <c r="W459" i="14"/>
  <c r="W458" i="14"/>
  <c r="W457" i="14"/>
  <c r="W456" i="14"/>
  <c r="W455" i="14"/>
  <c r="W454" i="14"/>
  <c r="W453" i="14"/>
  <c r="W452" i="14"/>
  <c r="W451" i="14"/>
  <c r="W450" i="14"/>
  <c r="W449" i="14"/>
  <c r="W448" i="14"/>
  <c r="W447" i="14"/>
  <c r="W446" i="14"/>
  <c r="W445" i="14"/>
  <c r="W444" i="14"/>
  <c r="W443" i="14"/>
  <c r="W442" i="14"/>
  <c r="W441" i="14"/>
  <c r="W440" i="14"/>
  <c r="W439" i="14"/>
  <c r="W438" i="14"/>
  <c r="W437" i="14"/>
  <c r="W436" i="14"/>
  <c r="W435" i="14"/>
  <c r="W434" i="14"/>
  <c r="W433" i="14"/>
  <c r="W432" i="14"/>
  <c r="W431" i="14"/>
  <c r="W430" i="14"/>
  <c r="W429" i="14"/>
  <c r="W428" i="14"/>
  <c r="W427" i="14"/>
  <c r="W426" i="14"/>
  <c r="W425" i="14"/>
  <c r="W424" i="14"/>
  <c r="W423" i="14"/>
  <c r="W422" i="14"/>
  <c r="W421" i="14"/>
  <c r="W420" i="14"/>
  <c r="W419" i="14"/>
  <c r="W418" i="14"/>
  <c r="W417" i="14"/>
  <c r="W416" i="14"/>
  <c r="W415" i="14"/>
  <c r="W414" i="14"/>
  <c r="W413" i="14"/>
  <c r="W412" i="14"/>
  <c r="W411" i="14"/>
  <c r="W410" i="14"/>
  <c r="W409" i="14"/>
  <c r="W408" i="14"/>
  <c r="W407" i="14"/>
  <c r="W406" i="14"/>
  <c r="W405" i="14"/>
  <c r="W404" i="14"/>
  <c r="W403" i="14"/>
  <c r="W402" i="14"/>
  <c r="W401" i="14"/>
  <c r="W400" i="14"/>
  <c r="W399" i="14"/>
  <c r="W398" i="14"/>
  <c r="W397" i="14"/>
  <c r="W396" i="14"/>
  <c r="W395" i="14"/>
  <c r="W394" i="14"/>
  <c r="W393" i="14"/>
  <c r="W392" i="14"/>
  <c r="W391" i="14"/>
  <c r="W390" i="14"/>
  <c r="W389" i="14"/>
  <c r="W388" i="14"/>
  <c r="W387" i="14"/>
  <c r="W386" i="14"/>
  <c r="W385" i="14"/>
  <c r="W384" i="14"/>
  <c r="W383" i="14"/>
  <c r="W382" i="14"/>
  <c r="W381" i="14"/>
  <c r="W380" i="14"/>
  <c r="W379" i="14"/>
  <c r="W378" i="14"/>
  <c r="W377" i="14"/>
  <c r="W376" i="14"/>
  <c r="W375" i="14"/>
  <c r="W374" i="14"/>
  <c r="W373" i="14"/>
  <c r="W372" i="14"/>
  <c r="W371" i="14"/>
  <c r="W370" i="14"/>
  <c r="W369" i="14"/>
  <c r="W368" i="14"/>
  <c r="W367" i="14"/>
  <c r="W366" i="14"/>
  <c r="W365" i="14"/>
  <c r="W364" i="14"/>
  <c r="W363" i="14"/>
  <c r="W362" i="14"/>
  <c r="W361" i="14"/>
  <c r="W360" i="14"/>
  <c r="W359" i="14"/>
  <c r="W358" i="14"/>
  <c r="W357" i="14"/>
  <c r="W356" i="14"/>
  <c r="W355" i="14"/>
  <c r="W354" i="14"/>
  <c r="W353" i="14"/>
  <c r="W352" i="14"/>
  <c r="W351" i="14"/>
  <c r="W350" i="14"/>
  <c r="W349" i="14"/>
  <c r="W348" i="14"/>
  <c r="W347" i="14"/>
  <c r="W346" i="14"/>
  <c r="W345" i="14"/>
  <c r="W344" i="14"/>
  <c r="W343" i="14"/>
  <c r="W342" i="14"/>
  <c r="W341" i="14"/>
  <c r="W340" i="14"/>
  <c r="W339" i="14"/>
  <c r="W338" i="14"/>
  <c r="W337" i="14"/>
  <c r="W336" i="14"/>
  <c r="W335" i="14"/>
  <c r="W334" i="14"/>
  <c r="W333" i="14"/>
  <c r="W332" i="14"/>
  <c r="W331" i="14"/>
  <c r="W330" i="14"/>
  <c r="W329" i="14"/>
  <c r="W328" i="14"/>
  <c r="W327" i="14"/>
  <c r="W326" i="14"/>
  <c r="W325" i="14"/>
  <c r="W324" i="14"/>
  <c r="W323" i="14"/>
  <c r="W322" i="14"/>
  <c r="W321" i="14"/>
  <c r="W320" i="14"/>
  <c r="W319" i="14"/>
  <c r="W318" i="14"/>
  <c r="W317" i="14"/>
  <c r="W316" i="14"/>
  <c r="W315" i="14"/>
  <c r="W314" i="14"/>
  <c r="W313" i="14"/>
  <c r="W312" i="14"/>
  <c r="W311" i="14"/>
  <c r="W310" i="14"/>
  <c r="W309" i="14"/>
  <c r="W308" i="14"/>
  <c r="W307" i="14"/>
  <c r="W306" i="14"/>
  <c r="W305" i="14"/>
  <c r="W304" i="14"/>
  <c r="W303" i="14"/>
  <c r="W302" i="14"/>
  <c r="W301" i="14"/>
  <c r="W300" i="14"/>
  <c r="W299" i="14"/>
  <c r="W298" i="14"/>
  <c r="W297" i="14"/>
  <c r="W296" i="14"/>
  <c r="W295" i="14"/>
  <c r="W294" i="14"/>
  <c r="W293" i="14"/>
  <c r="W292" i="14"/>
  <c r="W291" i="14"/>
  <c r="W290" i="14"/>
  <c r="W289" i="14"/>
  <c r="W288" i="14"/>
  <c r="W287" i="14"/>
  <c r="W286" i="14"/>
  <c r="W285" i="14"/>
  <c r="W284" i="14"/>
  <c r="W283" i="14"/>
  <c r="W282" i="14"/>
  <c r="W281" i="14"/>
  <c r="W280" i="14"/>
  <c r="W279" i="14"/>
  <c r="W278" i="14"/>
  <c r="W277" i="14"/>
  <c r="W276" i="14"/>
  <c r="W275" i="14"/>
  <c r="W274" i="14"/>
  <c r="W273" i="14"/>
  <c r="W272" i="14"/>
  <c r="W271" i="14"/>
  <c r="W270" i="14"/>
  <c r="W269" i="14"/>
  <c r="W268" i="14"/>
  <c r="W267" i="14"/>
  <c r="W266" i="14"/>
  <c r="W265" i="14"/>
  <c r="W264" i="14"/>
  <c r="W263" i="14"/>
  <c r="W262" i="14"/>
  <c r="W261" i="14"/>
  <c r="W260" i="14"/>
  <c r="W259" i="14"/>
  <c r="W258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61" i="14"/>
  <c r="W160" i="14"/>
  <c r="W159" i="14"/>
  <c r="W158" i="14"/>
  <c r="W157" i="14"/>
  <c r="W156" i="14"/>
  <c r="W155" i="14"/>
  <c r="W154" i="14"/>
  <c r="W153" i="14"/>
  <c r="W152" i="14"/>
  <c r="W151" i="14"/>
  <c r="W150" i="14"/>
  <c r="W149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W133" i="14"/>
  <c r="W132" i="14"/>
  <c r="W131" i="14"/>
  <c r="W130" i="14"/>
  <c r="W129" i="14"/>
  <c r="W128" i="14"/>
  <c r="W127" i="14"/>
  <c r="W126" i="14"/>
  <c r="W125" i="14"/>
  <c r="W124" i="14"/>
  <c r="W123" i="14"/>
  <c r="W122" i="14"/>
  <c r="W121" i="14"/>
  <c r="W120" i="14"/>
  <c r="W119" i="14"/>
  <c r="W118" i="14"/>
  <c r="W117" i="14"/>
  <c r="W116" i="14"/>
  <c r="W115" i="14"/>
  <c r="W114" i="14"/>
  <c r="W113" i="14"/>
  <c r="W112" i="14"/>
  <c r="W111" i="14"/>
  <c r="W110" i="14"/>
  <c r="W109" i="14"/>
  <c r="W108" i="14"/>
  <c r="W107" i="14"/>
  <c r="W106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6" i="14"/>
  <c r="W45" i="14"/>
  <c r="W44" i="14"/>
  <c r="W43" i="14"/>
  <c r="W42" i="14"/>
  <c r="W41" i="14"/>
  <c r="W40" i="14"/>
  <c r="W39" i="14"/>
  <c r="W38" i="14"/>
  <c r="W37" i="14"/>
  <c r="W36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1006" i="13"/>
  <c r="W1005" i="13"/>
  <c r="W1004" i="13"/>
  <c r="W1003" i="13"/>
  <c r="W1002" i="13"/>
  <c r="W1001" i="13"/>
  <c r="W1000" i="13"/>
  <c r="W999" i="13"/>
  <c r="W998" i="13"/>
  <c r="W997" i="13"/>
  <c r="W996" i="13"/>
  <c r="W995" i="13"/>
  <c r="W994" i="13"/>
  <c r="W993" i="13"/>
  <c r="W992" i="13"/>
  <c r="W991" i="13"/>
  <c r="W990" i="13"/>
  <c r="W989" i="13"/>
  <c r="W988" i="13"/>
  <c r="W987" i="13"/>
  <c r="W986" i="13"/>
  <c r="W985" i="13"/>
  <c r="W984" i="13"/>
  <c r="W983" i="13"/>
  <c r="W982" i="13"/>
  <c r="W981" i="13"/>
  <c r="W980" i="13"/>
  <c r="W979" i="13"/>
  <c r="W978" i="13"/>
  <c r="W977" i="13"/>
  <c r="W976" i="13"/>
  <c r="W975" i="13"/>
  <c r="W974" i="13"/>
  <c r="W973" i="13"/>
  <c r="W972" i="13"/>
  <c r="W971" i="13"/>
  <c r="W970" i="13"/>
  <c r="W969" i="13"/>
  <c r="W968" i="13"/>
  <c r="W967" i="13"/>
  <c r="W966" i="13"/>
  <c r="W965" i="13"/>
  <c r="W964" i="13"/>
  <c r="W963" i="13"/>
  <c r="W962" i="13"/>
  <c r="W961" i="13"/>
  <c r="W960" i="13"/>
  <c r="W959" i="13"/>
  <c r="W958" i="13"/>
  <c r="W957" i="13"/>
  <c r="W956" i="13"/>
  <c r="W955" i="13"/>
  <c r="W954" i="13"/>
  <c r="W953" i="13"/>
  <c r="W952" i="13"/>
  <c r="W951" i="13"/>
  <c r="W950" i="13"/>
  <c r="W949" i="13"/>
  <c r="W948" i="13"/>
  <c r="W947" i="13"/>
  <c r="W946" i="13"/>
  <c r="W945" i="13"/>
  <c r="W944" i="13"/>
  <c r="W943" i="13"/>
  <c r="W942" i="13"/>
  <c r="W941" i="13"/>
  <c r="W940" i="13"/>
  <c r="W939" i="13"/>
  <c r="W938" i="13"/>
  <c r="W937" i="13"/>
  <c r="W936" i="13"/>
  <c r="W935" i="13"/>
  <c r="W934" i="13"/>
  <c r="W933" i="13"/>
  <c r="W932" i="13"/>
  <c r="W931" i="13"/>
  <c r="W930" i="13"/>
  <c r="W929" i="13"/>
  <c r="W928" i="13"/>
  <c r="W927" i="13"/>
  <c r="W926" i="13"/>
  <c r="W925" i="13"/>
  <c r="W924" i="13"/>
  <c r="W923" i="13"/>
  <c r="W922" i="13"/>
  <c r="W921" i="13"/>
  <c r="W920" i="13"/>
  <c r="W919" i="13"/>
  <c r="W918" i="13"/>
  <c r="W917" i="13"/>
  <c r="W916" i="13"/>
  <c r="W915" i="13"/>
  <c r="W914" i="13"/>
  <c r="W913" i="13"/>
  <c r="W912" i="13"/>
  <c r="W911" i="13"/>
  <c r="W910" i="13"/>
  <c r="W909" i="13"/>
  <c r="W908" i="13"/>
  <c r="W907" i="13"/>
  <c r="W906" i="13"/>
  <c r="W905" i="13"/>
  <c r="W904" i="13"/>
  <c r="W903" i="13"/>
  <c r="W902" i="13"/>
  <c r="W901" i="13"/>
  <c r="W900" i="13"/>
  <c r="W899" i="13"/>
  <c r="W898" i="13"/>
  <c r="W897" i="13"/>
  <c r="W896" i="13"/>
  <c r="W895" i="13"/>
  <c r="W894" i="13"/>
  <c r="W893" i="13"/>
  <c r="W892" i="13"/>
  <c r="W891" i="13"/>
  <c r="W890" i="13"/>
  <c r="W889" i="13"/>
  <c r="W888" i="13"/>
  <c r="W887" i="13"/>
  <c r="W886" i="13"/>
  <c r="W885" i="13"/>
  <c r="W884" i="13"/>
  <c r="W883" i="13"/>
  <c r="W882" i="13"/>
  <c r="W881" i="13"/>
  <c r="W880" i="13"/>
  <c r="W879" i="13"/>
  <c r="W878" i="13"/>
  <c r="W877" i="13"/>
  <c r="W876" i="13"/>
  <c r="W875" i="13"/>
  <c r="W874" i="13"/>
  <c r="W873" i="13"/>
  <c r="W872" i="13"/>
  <c r="W871" i="13"/>
  <c r="W870" i="13"/>
  <c r="W869" i="13"/>
  <c r="W868" i="13"/>
  <c r="W867" i="13"/>
  <c r="W866" i="13"/>
  <c r="W865" i="13"/>
  <c r="W864" i="13"/>
  <c r="W863" i="13"/>
  <c r="W862" i="13"/>
  <c r="W861" i="13"/>
  <c r="W860" i="13"/>
  <c r="W859" i="13"/>
  <c r="W858" i="13"/>
  <c r="W857" i="13"/>
  <c r="W856" i="13"/>
  <c r="W855" i="13"/>
  <c r="W854" i="13"/>
  <c r="W853" i="13"/>
  <c r="W852" i="13"/>
  <c r="W851" i="13"/>
  <c r="W850" i="13"/>
  <c r="W849" i="13"/>
  <c r="W848" i="13"/>
  <c r="W847" i="13"/>
  <c r="W846" i="13"/>
  <c r="W845" i="13"/>
  <c r="W844" i="13"/>
  <c r="W843" i="13"/>
  <c r="W842" i="13"/>
  <c r="W841" i="13"/>
  <c r="W840" i="13"/>
  <c r="W839" i="13"/>
  <c r="W838" i="13"/>
  <c r="W837" i="13"/>
  <c r="W836" i="13"/>
  <c r="W835" i="13"/>
  <c r="W834" i="13"/>
  <c r="W833" i="13"/>
  <c r="W832" i="13"/>
  <c r="W831" i="13"/>
  <c r="W830" i="13"/>
  <c r="W829" i="13"/>
  <c r="W828" i="13"/>
  <c r="W827" i="13"/>
  <c r="W826" i="13"/>
  <c r="W825" i="13"/>
  <c r="W824" i="13"/>
  <c r="W823" i="13"/>
  <c r="W822" i="13"/>
  <c r="W821" i="13"/>
  <c r="W820" i="13"/>
  <c r="W819" i="13"/>
  <c r="W818" i="13"/>
  <c r="W817" i="13"/>
  <c r="W816" i="13"/>
  <c r="W815" i="13"/>
  <c r="W814" i="13"/>
  <c r="W813" i="13"/>
  <c r="W812" i="13"/>
  <c r="W811" i="13"/>
  <c r="W810" i="13"/>
  <c r="W809" i="13"/>
  <c r="W808" i="13"/>
  <c r="W807" i="13"/>
  <c r="W806" i="13"/>
  <c r="W805" i="13"/>
  <c r="W804" i="13"/>
  <c r="W803" i="13"/>
  <c r="W802" i="13"/>
  <c r="W801" i="13"/>
  <c r="W800" i="13"/>
  <c r="W799" i="13"/>
  <c r="W798" i="13"/>
  <c r="W797" i="13"/>
  <c r="W796" i="13"/>
  <c r="W795" i="13"/>
  <c r="W794" i="13"/>
  <c r="W793" i="13"/>
  <c r="W792" i="13"/>
  <c r="W791" i="13"/>
  <c r="W790" i="13"/>
  <c r="W789" i="13"/>
  <c r="W788" i="13"/>
  <c r="W787" i="13"/>
  <c r="W786" i="13"/>
  <c r="W785" i="13"/>
  <c r="W784" i="13"/>
  <c r="W783" i="13"/>
  <c r="W782" i="13"/>
  <c r="W781" i="13"/>
  <c r="W780" i="13"/>
  <c r="W779" i="13"/>
  <c r="W778" i="13"/>
  <c r="W777" i="13"/>
  <c r="W776" i="13"/>
  <c r="W775" i="13"/>
  <c r="W774" i="13"/>
  <c r="W773" i="13"/>
  <c r="W772" i="13"/>
  <c r="W771" i="13"/>
  <c r="W770" i="13"/>
  <c r="W769" i="13"/>
  <c r="W768" i="13"/>
  <c r="W767" i="13"/>
  <c r="W766" i="13"/>
  <c r="W765" i="13"/>
  <c r="W764" i="13"/>
  <c r="W763" i="13"/>
  <c r="W762" i="13"/>
  <c r="W761" i="13"/>
  <c r="W760" i="13"/>
  <c r="W759" i="13"/>
  <c r="W758" i="13"/>
  <c r="W757" i="13"/>
  <c r="W756" i="13"/>
  <c r="W755" i="13"/>
  <c r="W754" i="13"/>
  <c r="W753" i="13"/>
  <c r="W752" i="13"/>
  <c r="W751" i="13"/>
  <c r="W750" i="13"/>
  <c r="W749" i="13"/>
  <c r="W748" i="13"/>
  <c r="W747" i="13"/>
  <c r="W746" i="13"/>
  <c r="W745" i="13"/>
  <c r="W744" i="13"/>
  <c r="W743" i="13"/>
  <c r="W742" i="13"/>
  <c r="W741" i="13"/>
  <c r="W740" i="13"/>
  <c r="W739" i="13"/>
  <c r="W738" i="13"/>
  <c r="W737" i="13"/>
  <c r="W736" i="13"/>
  <c r="W735" i="13"/>
  <c r="W734" i="13"/>
  <c r="W733" i="13"/>
  <c r="W732" i="13"/>
  <c r="W731" i="13"/>
  <c r="W730" i="13"/>
  <c r="W729" i="13"/>
  <c r="W728" i="13"/>
  <c r="W727" i="13"/>
  <c r="W726" i="13"/>
  <c r="W725" i="13"/>
  <c r="W724" i="13"/>
  <c r="W723" i="13"/>
  <c r="W722" i="13"/>
  <c r="W721" i="13"/>
  <c r="W720" i="13"/>
  <c r="W719" i="13"/>
  <c r="W718" i="13"/>
  <c r="W717" i="13"/>
  <c r="W716" i="13"/>
  <c r="W715" i="13"/>
  <c r="W714" i="13"/>
  <c r="W713" i="13"/>
  <c r="W712" i="13"/>
  <c r="W711" i="13"/>
  <c r="W710" i="13"/>
  <c r="W709" i="13"/>
  <c r="W708" i="13"/>
  <c r="W707" i="13"/>
  <c r="W706" i="13"/>
  <c r="W705" i="13"/>
  <c r="W704" i="13"/>
  <c r="W703" i="13"/>
  <c r="W702" i="13"/>
  <c r="W701" i="13"/>
  <c r="W700" i="13"/>
  <c r="W699" i="13"/>
  <c r="W698" i="13"/>
  <c r="W697" i="13"/>
  <c r="W696" i="13"/>
  <c r="W695" i="13"/>
  <c r="W694" i="13"/>
  <c r="W693" i="13"/>
  <c r="W692" i="13"/>
  <c r="W691" i="13"/>
  <c r="W690" i="13"/>
  <c r="W689" i="13"/>
  <c r="W688" i="13"/>
  <c r="W687" i="13"/>
  <c r="W686" i="13"/>
  <c r="W685" i="13"/>
  <c r="W684" i="13"/>
  <c r="W683" i="13"/>
  <c r="W682" i="13"/>
  <c r="W681" i="13"/>
  <c r="W680" i="13"/>
  <c r="W679" i="13"/>
  <c r="W678" i="13"/>
  <c r="W677" i="13"/>
  <c r="W676" i="13"/>
  <c r="W675" i="13"/>
  <c r="W674" i="13"/>
  <c r="W673" i="13"/>
  <c r="W672" i="13"/>
  <c r="W671" i="13"/>
  <c r="W670" i="13"/>
  <c r="W669" i="13"/>
  <c r="W668" i="13"/>
  <c r="W667" i="13"/>
  <c r="W666" i="13"/>
  <c r="W665" i="13"/>
  <c r="W664" i="13"/>
  <c r="W663" i="13"/>
  <c r="W662" i="13"/>
  <c r="W661" i="13"/>
  <c r="W660" i="13"/>
  <c r="W659" i="13"/>
  <c r="W658" i="13"/>
  <c r="W657" i="13"/>
  <c r="W656" i="13"/>
  <c r="W655" i="13"/>
  <c r="W654" i="13"/>
  <c r="W653" i="13"/>
  <c r="W652" i="13"/>
  <c r="W651" i="13"/>
  <c r="W650" i="13"/>
  <c r="W649" i="13"/>
  <c r="W648" i="13"/>
  <c r="W647" i="13"/>
  <c r="W646" i="13"/>
  <c r="W645" i="13"/>
  <c r="W644" i="13"/>
  <c r="W643" i="13"/>
  <c r="W642" i="13"/>
  <c r="W641" i="13"/>
  <c r="W640" i="13"/>
  <c r="W639" i="13"/>
  <c r="W638" i="13"/>
  <c r="W637" i="13"/>
  <c r="W636" i="13"/>
  <c r="W635" i="13"/>
  <c r="W634" i="13"/>
  <c r="W633" i="13"/>
  <c r="W632" i="13"/>
  <c r="W631" i="13"/>
  <c r="W630" i="13"/>
  <c r="W629" i="13"/>
  <c r="W628" i="13"/>
  <c r="W627" i="13"/>
  <c r="W626" i="13"/>
  <c r="W625" i="13"/>
  <c r="W624" i="13"/>
  <c r="W623" i="13"/>
  <c r="W622" i="13"/>
  <c r="W621" i="13"/>
  <c r="W620" i="13"/>
  <c r="W619" i="13"/>
  <c r="W618" i="13"/>
  <c r="W617" i="13"/>
  <c r="W616" i="13"/>
  <c r="W615" i="13"/>
  <c r="W614" i="13"/>
  <c r="W613" i="13"/>
  <c r="W612" i="13"/>
  <c r="W611" i="13"/>
  <c r="W610" i="13"/>
  <c r="W609" i="13"/>
  <c r="W608" i="13"/>
  <c r="W607" i="13"/>
  <c r="W606" i="13"/>
  <c r="W605" i="13"/>
  <c r="W604" i="13"/>
  <c r="W603" i="13"/>
  <c r="W602" i="13"/>
  <c r="W601" i="13"/>
  <c r="W600" i="13"/>
  <c r="W599" i="13"/>
  <c r="W598" i="13"/>
  <c r="W597" i="13"/>
  <c r="W596" i="13"/>
  <c r="W595" i="13"/>
  <c r="W594" i="13"/>
  <c r="W593" i="13"/>
  <c r="W592" i="13"/>
  <c r="W591" i="13"/>
  <c r="W590" i="13"/>
  <c r="W589" i="13"/>
  <c r="W588" i="13"/>
  <c r="W587" i="13"/>
  <c r="W586" i="13"/>
  <c r="W585" i="13"/>
  <c r="W584" i="13"/>
  <c r="W583" i="13"/>
  <c r="W582" i="13"/>
  <c r="W581" i="13"/>
  <c r="W580" i="13"/>
  <c r="W579" i="13"/>
  <c r="W578" i="13"/>
  <c r="W577" i="13"/>
  <c r="W576" i="13"/>
  <c r="W575" i="13"/>
  <c r="W574" i="13"/>
  <c r="W573" i="13"/>
  <c r="W572" i="13"/>
  <c r="W571" i="13"/>
  <c r="W570" i="13"/>
  <c r="W569" i="13"/>
  <c r="W568" i="13"/>
  <c r="W567" i="13"/>
  <c r="W566" i="13"/>
  <c r="W565" i="13"/>
  <c r="W564" i="13"/>
  <c r="W563" i="13"/>
  <c r="W562" i="13"/>
  <c r="W561" i="13"/>
  <c r="W560" i="13"/>
  <c r="W559" i="13"/>
  <c r="W558" i="13"/>
  <c r="W557" i="13"/>
  <c r="W556" i="13"/>
  <c r="W555" i="13"/>
  <c r="W554" i="13"/>
  <c r="W553" i="13"/>
  <c r="W552" i="13"/>
  <c r="W551" i="13"/>
  <c r="W550" i="13"/>
  <c r="W549" i="13"/>
  <c r="W548" i="13"/>
  <c r="W547" i="13"/>
  <c r="W546" i="13"/>
  <c r="W545" i="13"/>
  <c r="W544" i="13"/>
  <c r="W543" i="13"/>
  <c r="W542" i="13"/>
  <c r="W541" i="13"/>
  <c r="W540" i="13"/>
  <c r="W539" i="13"/>
  <c r="W538" i="13"/>
  <c r="W537" i="13"/>
  <c r="W536" i="13"/>
  <c r="W535" i="13"/>
  <c r="W534" i="13"/>
  <c r="W533" i="13"/>
  <c r="W532" i="13"/>
  <c r="W531" i="13"/>
  <c r="W530" i="13"/>
  <c r="W529" i="13"/>
  <c r="W528" i="13"/>
  <c r="W527" i="13"/>
  <c r="W526" i="13"/>
  <c r="W525" i="13"/>
  <c r="W524" i="13"/>
  <c r="W523" i="13"/>
  <c r="W522" i="13"/>
  <c r="W521" i="13"/>
  <c r="W520" i="13"/>
  <c r="W519" i="13"/>
  <c r="W518" i="13"/>
  <c r="W517" i="13"/>
  <c r="W516" i="13"/>
  <c r="W515" i="13"/>
  <c r="W514" i="13"/>
  <c r="W513" i="13"/>
  <c r="W512" i="13"/>
  <c r="W511" i="13"/>
  <c r="W510" i="13"/>
  <c r="W509" i="13"/>
  <c r="W508" i="13"/>
  <c r="W507" i="13"/>
  <c r="W506" i="13"/>
  <c r="W505" i="13"/>
  <c r="W504" i="13"/>
  <c r="W503" i="13"/>
  <c r="W502" i="13"/>
  <c r="W501" i="13"/>
  <c r="W500" i="13"/>
  <c r="W499" i="13"/>
  <c r="W498" i="13"/>
  <c r="W497" i="13"/>
  <c r="W496" i="13"/>
  <c r="W495" i="13"/>
  <c r="W494" i="13"/>
  <c r="W493" i="13"/>
  <c r="W492" i="13"/>
  <c r="W491" i="13"/>
  <c r="W490" i="13"/>
  <c r="W489" i="13"/>
  <c r="W488" i="13"/>
  <c r="W487" i="13"/>
  <c r="W486" i="13"/>
  <c r="W485" i="13"/>
  <c r="W484" i="13"/>
  <c r="W483" i="13"/>
  <c r="W482" i="13"/>
  <c r="W481" i="13"/>
  <c r="W480" i="13"/>
  <c r="W479" i="13"/>
  <c r="W478" i="13"/>
  <c r="W477" i="13"/>
  <c r="W476" i="13"/>
  <c r="W475" i="13"/>
  <c r="W474" i="13"/>
  <c r="W473" i="13"/>
  <c r="W472" i="13"/>
  <c r="W471" i="13"/>
  <c r="W470" i="13"/>
  <c r="W469" i="13"/>
  <c r="W468" i="13"/>
  <c r="W467" i="13"/>
  <c r="W466" i="13"/>
  <c r="W465" i="13"/>
  <c r="W464" i="13"/>
  <c r="W463" i="13"/>
  <c r="W462" i="13"/>
  <c r="W461" i="13"/>
  <c r="W460" i="13"/>
  <c r="W459" i="13"/>
  <c r="W458" i="13"/>
  <c r="W457" i="13"/>
  <c r="W456" i="13"/>
  <c r="W455" i="13"/>
  <c r="W454" i="13"/>
  <c r="W453" i="13"/>
  <c r="W452" i="13"/>
  <c r="W451" i="13"/>
  <c r="W450" i="13"/>
  <c r="W449" i="13"/>
  <c r="W448" i="13"/>
  <c r="W447" i="13"/>
  <c r="W446" i="13"/>
  <c r="W445" i="13"/>
  <c r="W444" i="13"/>
  <c r="W443" i="13"/>
  <c r="W442" i="13"/>
  <c r="W441" i="13"/>
  <c r="W440" i="13"/>
  <c r="W439" i="13"/>
  <c r="W438" i="13"/>
  <c r="W437" i="13"/>
  <c r="W436" i="13"/>
  <c r="W435" i="13"/>
  <c r="W434" i="13"/>
  <c r="W433" i="13"/>
  <c r="W432" i="13"/>
  <c r="W431" i="13"/>
  <c r="W430" i="13"/>
  <c r="W429" i="13"/>
  <c r="W428" i="13"/>
  <c r="W427" i="13"/>
  <c r="W426" i="13"/>
  <c r="W425" i="13"/>
  <c r="W424" i="13"/>
  <c r="W423" i="13"/>
  <c r="W422" i="13"/>
  <c r="W421" i="13"/>
  <c r="W420" i="13"/>
  <c r="W419" i="13"/>
  <c r="W418" i="13"/>
  <c r="W417" i="13"/>
  <c r="W416" i="13"/>
  <c r="W415" i="13"/>
  <c r="W414" i="13"/>
  <c r="W413" i="13"/>
  <c r="W412" i="13"/>
  <c r="W411" i="13"/>
  <c r="W410" i="13"/>
  <c r="W409" i="13"/>
  <c r="W408" i="13"/>
  <c r="W407" i="13"/>
  <c r="W406" i="13"/>
  <c r="W405" i="13"/>
  <c r="W404" i="13"/>
  <c r="W403" i="13"/>
  <c r="W402" i="13"/>
  <c r="W401" i="13"/>
  <c r="W400" i="13"/>
  <c r="W399" i="13"/>
  <c r="W398" i="13"/>
  <c r="W397" i="13"/>
  <c r="W396" i="13"/>
  <c r="W395" i="13"/>
  <c r="W394" i="13"/>
  <c r="W393" i="13"/>
  <c r="W392" i="13"/>
  <c r="W391" i="13"/>
  <c r="W390" i="13"/>
  <c r="W389" i="13"/>
  <c r="W388" i="13"/>
  <c r="W387" i="13"/>
  <c r="W386" i="13"/>
  <c r="W385" i="13"/>
  <c r="W384" i="13"/>
  <c r="W383" i="13"/>
  <c r="W382" i="13"/>
  <c r="W381" i="13"/>
  <c r="W380" i="13"/>
  <c r="W379" i="13"/>
  <c r="W378" i="13"/>
  <c r="W377" i="13"/>
  <c r="W376" i="13"/>
  <c r="W375" i="13"/>
  <c r="W374" i="13"/>
  <c r="W373" i="13"/>
  <c r="W372" i="13"/>
  <c r="W371" i="13"/>
  <c r="W370" i="13"/>
  <c r="W369" i="13"/>
  <c r="W368" i="13"/>
  <c r="W367" i="13"/>
  <c r="W366" i="13"/>
  <c r="W365" i="13"/>
  <c r="W364" i="13"/>
  <c r="W363" i="13"/>
  <c r="W362" i="13"/>
  <c r="W361" i="13"/>
  <c r="W360" i="13"/>
  <c r="W359" i="13"/>
  <c r="W358" i="13"/>
  <c r="W357" i="13"/>
  <c r="W356" i="13"/>
  <c r="W355" i="13"/>
  <c r="W354" i="13"/>
  <c r="W353" i="13"/>
  <c r="W352" i="13"/>
  <c r="W351" i="13"/>
  <c r="W350" i="13"/>
  <c r="W349" i="13"/>
  <c r="W348" i="13"/>
  <c r="W347" i="13"/>
  <c r="W346" i="13"/>
  <c r="W345" i="13"/>
  <c r="W344" i="13"/>
  <c r="W343" i="13"/>
  <c r="W342" i="13"/>
  <c r="W341" i="13"/>
  <c r="W340" i="13"/>
  <c r="W339" i="13"/>
  <c r="W338" i="13"/>
  <c r="W337" i="13"/>
  <c r="W336" i="13"/>
  <c r="W335" i="13"/>
  <c r="W334" i="13"/>
  <c r="W333" i="13"/>
  <c r="W332" i="13"/>
  <c r="W331" i="13"/>
  <c r="W330" i="13"/>
  <c r="W329" i="13"/>
  <c r="W328" i="13"/>
  <c r="W327" i="13"/>
  <c r="W326" i="13"/>
  <c r="W325" i="13"/>
  <c r="W324" i="13"/>
  <c r="W323" i="13"/>
  <c r="W322" i="13"/>
  <c r="W321" i="13"/>
  <c r="W320" i="13"/>
  <c r="W319" i="13"/>
  <c r="W318" i="13"/>
  <c r="W317" i="13"/>
  <c r="W316" i="13"/>
  <c r="W315" i="13"/>
  <c r="W314" i="13"/>
  <c r="W313" i="13"/>
  <c r="W312" i="13"/>
  <c r="W311" i="13"/>
  <c r="W310" i="13"/>
  <c r="W309" i="13"/>
  <c r="W308" i="13"/>
  <c r="W307" i="13"/>
  <c r="W306" i="13"/>
  <c r="W305" i="13"/>
  <c r="W304" i="13"/>
  <c r="W303" i="13"/>
  <c r="W302" i="13"/>
  <c r="W301" i="13"/>
  <c r="W300" i="13"/>
  <c r="W299" i="13"/>
  <c r="W298" i="13"/>
  <c r="W297" i="13"/>
  <c r="W296" i="13"/>
  <c r="W295" i="13"/>
  <c r="W294" i="13"/>
  <c r="W293" i="13"/>
  <c r="W292" i="13"/>
  <c r="W291" i="13"/>
  <c r="W290" i="13"/>
  <c r="W289" i="13"/>
  <c r="W288" i="13"/>
  <c r="W287" i="13"/>
  <c r="W286" i="13"/>
  <c r="W285" i="13"/>
  <c r="W284" i="13"/>
  <c r="W283" i="13"/>
  <c r="W282" i="13"/>
  <c r="W281" i="13"/>
  <c r="W280" i="13"/>
  <c r="W279" i="13"/>
  <c r="W278" i="13"/>
  <c r="W277" i="13"/>
  <c r="W276" i="13"/>
  <c r="W275" i="13"/>
  <c r="W274" i="13"/>
  <c r="W273" i="13"/>
  <c r="W272" i="13"/>
  <c r="W271" i="13"/>
  <c r="W270" i="13"/>
  <c r="W269" i="13"/>
  <c r="W268" i="13"/>
  <c r="W267" i="13"/>
  <c r="W266" i="13"/>
  <c r="W265" i="13"/>
  <c r="W264" i="13"/>
  <c r="W263" i="13"/>
  <c r="W262" i="13"/>
  <c r="W261" i="13"/>
  <c r="W260" i="13"/>
  <c r="W259" i="13"/>
  <c r="W258" i="13"/>
  <c r="W257" i="13"/>
  <c r="W256" i="13"/>
  <c r="W255" i="13"/>
  <c r="W254" i="13"/>
  <c r="W253" i="13"/>
  <c r="W252" i="13"/>
  <c r="W251" i="13"/>
  <c r="W250" i="13"/>
  <c r="W249" i="13"/>
  <c r="W248" i="13"/>
  <c r="W247" i="13"/>
  <c r="W246" i="13"/>
  <c r="W245" i="13"/>
  <c r="W244" i="13"/>
  <c r="W243" i="13"/>
  <c r="W242" i="13"/>
  <c r="W241" i="13"/>
  <c r="W240" i="13"/>
  <c r="W239" i="13"/>
  <c r="W238" i="13"/>
  <c r="W237" i="13"/>
  <c r="W236" i="13"/>
  <c r="W235" i="13"/>
  <c r="W234" i="13"/>
  <c r="W233" i="13"/>
  <c r="W232" i="13"/>
  <c r="W231" i="13"/>
  <c r="W230" i="13"/>
  <c r="W229" i="13"/>
  <c r="W228" i="13"/>
  <c r="W227" i="13"/>
  <c r="W226" i="13"/>
  <c r="W225" i="13"/>
  <c r="W224" i="13"/>
  <c r="W223" i="13"/>
  <c r="W222" i="13"/>
  <c r="W221" i="13"/>
  <c r="W220" i="13"/>
  <c r="W219" i="13"/>
  <c r="W218" i="13"/>
  <c r="W217" i="13"/>
  <c r="W216" i="13"/>
  <c r="W215" i="13"/>
  <c r="W214" i="13"/>
  <c r="W213" i="13"/>
  <c r="W212" i="13"/>
  <c r="W211" i="13"/>
  <c r="W210" i="13"/>
  <c r="W209" i="13"/>
  <c r="W208" i="13"/>
  <c r="W207" i="13"/>
  <c r="W206" i="13"/>
  <c r="W205" i="13"/>
  <c r="W204" i="13"/>
  <c r="W203" i="13"/>
  <c r="W202" i="13"/>
  <c r="W201" i="13"/>
  <c r="W200" i="13"/>
  <c r="W199" i="13"/>
  <c r="W198" i="13"/>
  <c r="W197" i="13"/>
  <c r="W196" i="13"/>
  <c r="W195" i="13"/>
  <c r="W194" i="13"/>
  <c r="W193" i="13"/>
  <c r="W192" i="13"/>
  <c r="W191" i="13"/>
  <c r="W190" i="13"/>
  <c r="W189" i="13"/>
  <c r="W188" i="13"/>
  <c r="W187" i="13"/>
  <c r="W186" i="13"/>
  <c r="W185" i="13"/>
  <c r="W184" i="13"/>
  <c r="W183" i="13"/>
  <c r="W182" i="13"/>
  <c r="W181" i="13"/>
  <c r="W180" i="13"/>
  <c r="W179" i="13"/>
  <c r="W178" i="13"/>
  <c r="W177" i="13"/>
  <c r="W176" i="13"/>
  <c r="W175" i="13"/>
  <c r="W174" i="13"/>
  <c r="W173" i="13"/>
  <c r="W172" i="13"/>
  <c r="W171" i="13"/>
  <c r="W170" i="13"/>
  <c r="W169" i="13"/>
  <c r="W168" i="13"/>
  <c r="W167" i="13"/>
  <c r="W166" i="13"/>
  <c r="W165" i="13"/>
  <c r="W164" i="13"/>
  <c r="W163" i="13"/>
  <c r="W162" i="13"/>
  <c r="W161" i="13"/>
  <c r="W160" i="13"/>
  <c r="W159" i="13"/>
  <c r="W158" i="13"/>
  <c r="W157" i="13"/>
  <c r="W156" i="13"/>
  <c r="W155" i="13"/>
  <c r="W154" i="13"/>
  <c r="W153" i="13"/>
  <c r="W152" i="13"/>
  <c r="W151" i="13"/>
  <c r="W150" i="13"/>
  <c r="W149" i="13"/>
  <c r="W148" i="13"/>
  <c r="W147" i="13"/>
  <c r="W146" i="13"/>
  <c r="W145" i="13"/>
  <c r="W144" i="13"/>
  <c r="W143" i="13"/>
  <c r="W142" i="13"/>
  <c r="W141" i="13"/>
  <c r="W140" i="13"/>
  <c r="W139" i="13"/>
  <c r="W138" i="13"/>
  <c r="W137" i="13"/>
  <c r="W136" i="13"/>
  <c r="W135" i="13"/>
  <c r="W134" i="13"/>
  <c r="W133" i="13"/>
  <c r="W132" i="13"/>
  <c r="W131" i="13"/>
  <c r="W130" i="13"/>
  <c r="W129" i="13"/>
  <c r="W128" i="13"/>
  <c r="W127" i="13"/>
  <c r="W126" i="13"/>
  <c r="W125" i="13"/>
  <c r="W124" i="13"/>
  <c r="W123" i="13"/>
  <c r="W122" i="13"/>
  <c r="W121" i="13"/>
  <c r="W120" i="13"/>
  <c r="W119" i="13"/>
  <c r="W118" i="13"/>
  <c r="W117" i="13"/>
  <c r="W116" i="13"/>
  <c r="W115" i="13"/>
  <c r="W114" i="13"/>
  <c r="W113" i="13"/>
  <c r="W112" i="13"/>
  <c r="W111" i="13"/>
  <c r="W110" i="13"/>
  <c r="W109" i="13"/>
  <c r="W108" i="13"/>
  <c r="W107" i="13"/>
  <c r="W106" i="13"/>
  <c r="W105" i="13"/>
  <c r="W104" i="13"/>
  <c r="W103" i="13"/>
  <c r="W102" i="13"/>
  <c r="W101" i="13"/>
  <c r="W100" i="13"/>
  <c r="W99" i="13"/>
  <c r="W98" i="13"/>
  <c r="W97" i="13"/>
  <c r="W96" i="13"/>
  <c r="W95" i="13"/>
  <c r="W94" i="13"/>
  <c r="W93" i="13"/>
  <c r="W92" i="13"/>
  <c r="W91" i="13"/>
  <c r="W90" i="13"/>
  <c r="W89" i="13"/>
  <c r="W88" i="13"/>
  <c r="W87" i="13"/>
  <c r="W86" i="13"/>
  <c r="W85" i="13"/>
  <c r="W84" i="13"/>
  <c r="W83" i="13"/>
  <c r="W82" i="13"/>
  <c r="W81" i="13"/>
  <c r="W80" i="13"/>
  <c r="W79" i="13"/>
  <c r="W78" i="13"/>
  <c r="W77" i="13"/>
  <c r="W76" i="13"/>
  <c r="W75" i="13"/>
  <c r="W74" i="13"/>
  <c r="W73" i="13"/>
  <c r="W72" i="13"/>
  <c r="W71" i="13"/>
  <c r="W70" i="13"/>
  <c r="W69" i="13"/>
  <c r="W68" i="13"/>
  <c r="W67" i="13"/>
  <c r="W66" i="13"/>
  <c r="W65" i="13"/>
  <c r="W64" i="13"/>
  <c r="W63" i="13"/>
  <c r="W62" i="13"/>
  <c r="W61" i="13"/>
  <c r="W60" i="13"/>
  <c r="W59" i="13"/>
  <c r="W58" i="13"/>
  <c r="W57" i="13"/>
  <c r="W56" i="13"/>
  <c r="W55" i="13"/>
  <c r="W54" i="13"/>
  <c r="W53" i="13"/>
  <c r="W52" i="13"/>
  <c r="W51" i="13"/>
  <c r="W50" i="13"/>
  <c r="W49" i="13"/>
  <c r="W48" i="13"/>
  <c r="W47" i="13"/>
  <c r="W46" i="13"/>
  <c r="W45" i="13"/>
  <c r="W44" i="13"/>
  <c r="W43" i="13"/>
  <c r="W42" i="13"/>
  <c r="W41" i="13"/>
  <c r="W40" i="13"/>
  <c r="W39" i="13"/>
  <c r="W38" i="13"/>
  <c r="W37" i="13"/>
  <c r="W36" i="13"/>
  <c r="W35" i="13"/>
  <c r="W34" i="13"/>
  <c r="W33" i="13"/>
  <c r="W32" i="13"/>
  <c r="W31" i="13"/>
  <c r="W30" i="13"/>
  <c r="W29" i="13"/>
  <c r="W28" i="13"/>
  <c r="W27" i="13"/>
  <c r="W26" i="13"/>
  <c r="W25" i="13"/>
  <c r="W24" i="13"/>
  <c r="W23" i="13"/>
  <c r="W22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W7" i="13"/>
  <c r="W1006" i="12"/>
  <c r="W1005" i="12"/>
  <c r="W1004" i="12"/>
  <c r="W1003" i="12"/>
  <c r="W1002" i="12"/>
  <c r="W1001" i="12"/>
  <c r="W1000" i="12"/>
  <c r="W999" i="12"/>
  <c r="W998" i="12"/>
  <c r="W997" i="12"/>
  <c r="W996" i="12"/>
  <c r="W995" i="12"/>
  <c r="W994" i="12"/>
  <c r="W993" i="12"/>
  <c r="W992" i="12"/>
  <c r="W991" i="12"/>
  <c r="W990" i="12"/>
  <c r="W989" i="12"/>
  <c r="W988" i="12"/>
  <c r="W987" i="12"/>
  <c r="W986" i="12"/>
  <c r="W985" i="12"/>
  <c r="W984" i="12"/>
  <c r="W983" i="12"/>
  <c r="W982" i="12"/>
  <c r="W981" i="12"/>
  <c r="W980" i="12"/>
  <c r="W979" i="12"/>
  <c r="W978" i="12"/>
  <c r="W977" i="12"/>
  <c r="W976" i="12"/>
  <c r="W975" i="12"/>
  <c r="W974" i="12"/>
  <c r="W973" i="12"/>
  <c r="W972" i="12"/>
  <c r="W971" i="12"/>
  <c r="W970" i="12"/>
  <c r="W969" i="12"/>
  <c r="W968" i="12"/>
  <c r="W967" i="12"/>
  <c r="W966" i="12"/>
  <c r="W965" i="12"/>
  <c r="W964" i="12"/>
  <c r="W963" i="12"/>
  <c r="W962" i="12"/>
  <c r="W961" i="12"/>
  <c r="W960" i="12"/>
  <c r="W959" i="12"/>
  <c r="W958" i="12"/>
  <c r="W957" i="12"/>
  <c r="W956" i="12"/>
  <c r="W955" i="12"/>
  <c r="W954" i="12"/>
  <c r="W953" i="12"/>
  <c r="W952" i="12"/>
  <c r="W951" i="12"/>
  <c r="W950" i="12"/>
  <c r="W949" i="12"/>
  <c r="W948" i="12"/>
  <c r="W947" i="12"/>
  <c r="W946" i="12"/>
  <c r="W945" i="12"/>
  <c r="W944" i="12"/>
  <c r="W943" i="12"/>
  <c r="W942" i="12"/>
  <c r="W941" i="12"/>
  <c r="W940" i="12"/>
  <c r="W939" i="12"/>
  <c r="W938" i="12"/>
  <c r="W937" i="12"/>
  <c r="W936" i="12"/>
  <c r="W935" i="12"/>
  <c r="W934" i="12"/>
  <c r="W933" i="12"/>
  <c r="W932" i="12"/>
  <c r="W931" i="12"/>
  <c r="W930" i="12"/>
  <c r="W929" i="12"/>
  <c r="W928" i="12"/>
  <c r="W927" i="12"/>
  <c r="W926" i="12"/>
  <c r="W925" i="12"/>
  <c r="W924" i="12"/>
  <c r="W923" i="12"/>
  <c r="W922" i="12"/>
  <c r="W921" i="12"/>
  <c r="W920" i="12"/>
  <c r="W919" i="12"/>
  <c r="W918" i="12"/>
  <c r="W917" i="12"/>
  <c r="W916" i="12"/>
  <c r="W915" i="12"/>
  <c r="W914" i="12"/>
  <c r="W913" i="12"/>
  <c r="W912" i="12"/>
  <c r="W911" i="12"/>
  <c r="W910" i="12"/>
  <c r="W909" i="12"/>
  <c r="W908" i="12"/>
  <c r="W907" i="12"/>
  <c r="W906" i="12"/>
  <c r="W905" i="12"/>
  <c r="W904" i="12"/>
  <c r="W903" i="12"/>
  <c r="W902" i="12"/>
  <c r="W901" i="12"/>
  <c r="W900" i="12"/>
  <c r="W899" i="12"/>
  <c r="W898" i="12"/>
  <c r="W897" i="12"/>
  <c r="W896" i="12"/>
  <c r="W895" i="12"/>
  <c r="W894" i="12"/>
  <c r="W893" i="12"/>
  <c r="W892" i="12"/>
  <c r="W891" i="12"/>
  <c r="W890" i="12"/>
  <c r="W889" i="12"/>
  <c r="W888" i="12"/>
  <c r="W887" i="12"/>
  <c r="W886" i="12"/>
  <c r="W885" i="12"/>
  <c r="W884" i="12"/>
  <c r="W883" i="12"/>
  <c r="W882" i="12"/>
  <c r="W881" i="12"/>
  <c r="W880" i="12"/>
  <c r="W879" i="12"/>
  <c r="W878" i="12"/>
  <c r="W877" i="12"/>
  <c r="W876" i="12"/>
  <c r="W875" i="12"/>
  <c r="W874" i="12"/>
  <c r="W873" i="12"/>
  <c r="W872" i="12"/>
  <c r="W871" i="12"/>
  <c r="W870" i="12"/>
  <c r="W869" i="12"/>
  <c r="W868" i="12"/>
  <c r="W867" i="12"/>
  <c r="W866" i="12"/>
  <c r="W865" i="12"/>
  <c r="W864" i="12"/>
  <c r="W863" i="12"/>
  <c r="W862" i="12"/>
  <c r="W861" i="12"/>
  <c r="W860" i="12"/>
  <c r="W859" i="12"/>
  <c r="W858" i="12"/>
  <c r="W857" i="12"/>
  <c r="W856" i="12"/>
  <c r="W855" i="12"/>
  <c r="W854" i="12"/>
  <c r="W853" i="12"/>
  <c r="W852" i="12"/>
  <c r="W851" i="12"/>
  <c r="W850" i="12"/>
  <c r="W849" i="12"/>
  <c r="W848" i="12"/>
  <c r="W847" i="12"/>
  <c r="W846" i="12"/>
  <c r="W845" i="12"/>
  <c r="W844" i="12"/>
  <c r="W843" i="12"/>
  <c r="W842" i="12"/>
  <c r="W841" i="12"/>
  <c r="W840" i="12"/>
  <c r="W839" i="12"/>
  <c r="W838" i="12"/>
  <c r="W837" i="12"/>
  <c r="W836" i="12"/>
  <c r="W835" i="12"/>
  <c r="W834" i="12"/>
  <c r="W833" i="12"/>
  <c r="W832" i="12"/>
  <c r="W831" i="12"/>
  <c r="W830" i="12"/>
  <c r="W829" i="12"/>
  <c r="W828" i="12"/>
  <c r="W827" i="12"/>
  <c r="W826" i="12"/>
  <c r="W825" i="12"/>
  <c r="W824" i="12"/>
  <c r="W823" i="12"/>
  <c r="W822" i="12"/>
  <c r="W821" i="12"/>
  <c r="W820" i="12"/>
  <c r="W819" i="12"/>
  <c r="W818" i="12"/>
  <c r="W817" i="12"/>
  <c r="W816" i="12"/>
  <c r="W815" i="12"/>
  <c r="W814" i="12"/>
  <c r="W813" i="12"/>
  <c r="W812" i="12"/>
  <c r="W811" i="12"/>
  <c r="W810" i="12"/>
  <c r="W809" i="12"/>
  <c r="W808" i="12"/>
  <c r="W807" i="12"/>
  <c r="W806" i="12"/>
  <c r="W805" i="12"/>
  <c r="W804" i="12"/>
  <c r="W803" i="12"/>
  <c r="W802" i="12"/>
  <c r="W801" i="12"/>
  <c r="W800" i="12"/>
  <c r="W799" i="12"/>
  <c r="W798" i="12"/>
  <c r="W797" i="12"/>
  <c r="W796" i="12"/>
  <c r="W795" i="12"/>
  <c r="W794" i="12"/>
  <c r="W793" i="12"/>
  <c r="W792" i="12"/>
  <c r="W791" i="12"/>
  <c r="W790" i="12"/>
  <c r="W789" i="12"/>
  <c r="W788" i="12"/>
  <c r="W787" i="12"/>
  <c r="W786" i="12"/>
  <c r="W785" i="12"/>
  <c r="W784" i="12"/>
  <c r="W783" i="12"/>
  <c r="W782" i="12"/>
  <c r="W781" i="12"/>
  <c r="W780" i="12"/>
  <c r="W779" i="12"/>
  <c r="W778" i="12"/>
  <c r="W777" i="12"/>
  <c r="W776" i="12"/>
  <c r="W775" i="12"/>
  <c r="W774" i="12"/>
  <c r="W773" i="12"/>
  <c r="W772" i="12"/>
  <c r="W771" i="12"/>
  <c r="W770" i="12"/>
  <c r="W769" i="12"/>
  <c r="W768" i="12"/>
  <c r="W767" i="12"/>
  <c r="W766" i="12"/>
  <c r="W765" i="12"/>
  <c r="W764" i="12"/>
  <c r="W763" i="12"/>
  <c r="W762" i="12"/>
  <c r="W761" i="12"/>
  <c r="W760" i="12"/>
  <c r="W759" i="12"/>
  <c r="W758" i="12"/>
  <c r="W757" i="12"/>
  <c r="W756" i="12"/>
  <c r="W755" i="12"/>
  <c r="W754" i="12"/>
  <c r="W753" i="12"/>
  <c r="W752" i="12"/>
  <c r="W751" i="12"/>
  <c r="W750" i="12"/>
  <c r="W749" i="12"/>
  <c r="W748" i="12"/>
  <c r="W747" i="12"/>
  <c r="W746" i="12"/>
  <c r="W745" i="12"/>
  <c r="W744" i="12"/>
  <c r="W743" i="12"/>
  <c r="W742" i="12"/>
  <c r="W741" i="12"/>
  <c r="W740" i="12"/>
  <c r="W739" i="12"/>
  <c r="W738" i="12"/>
  <c r="W737" i="12"/>
  <c r="W736" i="12"/>
  <c r="W735" i="12"/>
  <c r="W734" i="12"/>
  <c r="W733" i="12"/>
  <c r="W732" i="12"/>
  <c r="W731" i="12"/>
  <c r="W730" i="12"/>
  <c r="W729" i="12"/>
  <c r="W728" i="12"/>
  <c r="W727" i="12"/>
  <c r="W726" i="12"/>
  <c r="W725" i="12"/>
  <c r="W724" i="12"/>
  <c r="W723" i="12"/>
  <c r="W722" i="12"/>
  <c r="W721" i="12"/>
  <c r="W720" i="12"/>
  <c r="W719" i="12"/>
  <c r="W718" i="12"/>
  <c r="W717" i="12"/>
  <c r="W716" i="12"/>
  <c r="W715" i="12"/>
  <c r="W714" i="12"/>
  <c r="W713" i="12"/>
  <c r="W712" i="12"/>
  <c r="W711" i="12"/>
  <c r="W710" i="12"/>
  <c r="W709" i="12"/>
  <c r="W708" i="12"/>
  <c r="W707" i="12"/>
  <c r="W706" i="12"/>
  <c r="W705" i="12"/>
  <c r="W704" i="12"/>
  <c r="W703" i="12"/>
  <c r="W702" i="12"/>
  <c r="W701" i="12"/>
  <c r="W700" i="12"/>
  <c r="W699" i="12"/>
  <c r="W698" i="12"/>
  <c r="W697" i="12"/>
  <c r="W696" i="12"/>
  <c r="W695" i="12"/>
  <c r="W694" i="12"/>
  <c r="W693" i="12"/>
  <c r="W692" i="12"/>
  <c r="W691" i="12"/>
  <c r="W690" i="12"/>
  <c r="W689" i="12"/>
  <c r="W688" i="12"/>
  <c r="W687" i="12"/>
  <c r="W686" i="12"/>
  <c r="W685" i="12"/>
  <c r="W684" i="12"/>
  <c r="W683" i="12"/>
  <c r="W682" i="12"/>
  <c r="W681" i="12"/>
  <c r="W680" i="12"/>
  <c r="W679" i="12"/>
  <c r="W678" i="12"/>
  <c r="W677" i="12"/>
  <c r="W676" i="12"/>
  <c r="W675" i="12"/>
  <c r="W674" i="12"/>
  <c r="W673" i="12"/>
  <c r="W672" i="12"/>
  <c r="W671" i="12"/>
  <c r="W670" i="12"/>
  <c r="W669" i="12"/>
  <c r="W668" i="12"/>
  <c r="W667" i="12"/>
  <c r="W666" i="12"/>
  <c r="W665" i="12"/>
  <c r="W664" i="12"/>
  <c r="W663" i="12"/>
  <c r="W662" i="12"/>
  <c r="W661" i="12"/>
  <c r="W660" i="12"/>
  <c r="W659" i="12"/>
  <c r="W658" i="12"/>
  <c r="W657" i="12"/>
  <c r="W656" i="12"/>
  <c r="W655" i="12"/>
  <c r="W654" i="12"/>
  <c r="W653" i="12"/>
  <c r="W652" i="12"/>
  <c r="W651" i="12"/>
  <c r="W650" i="12"/>
  <c r="W649" i="12"/>
  <c r="W648" i="12"/>
  <c r="W647" i="12"/>
  <c r="W646" i="12"/>
  <c r="W645" i="12"/>
  <c r="W644" i="12"/>
  <c r="W643" i="12"/>
  <c r="W642" i="12"/>
  <c r="W641" i="12"/>
  <c r="W640" i="12"/>
  <c r="W639" i="12"/>
  <c r="W638" i="12"/>
  <c r="W637" i="12"/>
  <c r="W636" i="12"/>
  <c r="W635" i="12"/>
  <c r="W634" i="12"/>
  <c r="W633" i="12"/>
  <c r="W632" i="12"/>
  <c r="W631" i="12"/>
  <c r="W630" i="12"/>
  <c r="W629" i="12"/>
  <c r="W628" i="12"/>
  <c r="W627" i="12"/>
  <c r="W626" i="12"/>
  <c r="W625" i="12"/>
  <c r="W624" i="12"/>
  <c r="W623" i="12"/>
  <c r="W622" i="12"/>
  <c r="W621" i="12"/>
  <c r="W620" i="12"/>
  <c r="W619" i="12"/>
  <c r="W618" i="12"/>
  <c r="W617" i="12"/>
  <c r="W616" i="12"/>
  <c r="W615" i="12"/>
  <c r="W614" i="12"/>
  <c r="W613" i="12"/>
  <c r="W612" i="12"/>
  <c r="W611" i="12"/>
  <c r="W610" i="12"/>
  <c r="W609" i="12"/>
  <c r="W608" i="12"/>
  <c r="W607" i="12"/>
  <c r="W606" i="12"/>
  <c r="W605" i="12"/>
  <c r="W604" i="12"/>
  <c r="W603" i="12"/>
  <c r="W602" i="12"/>
  <c r="W601" i="12"/>
  <c r="W600" i="12"/>
  <c r="W599" i="12"/>
  <c r="W598" i="12"/>
  <c r="W597" i="12"/>
  <c r="W596" i="12"/>
  <c r="W595" i="12"/>
  <c r="W594" i="12"/>
  <c r="W593" i="12"/>
  <c r="W592" i="12"/>
  <c r="W591" i="12"/>
  <c r="W590" i="12"/>
  <c r="W589" i="12"/>
  <c r="W588" i="12"/>
  <c r="W587" i="12"/>
  <c r="W586" i="12"/>
  <c r="W585" i="12"/>
  <c r="W584" i="12"/>
  <c r="W583" i="12"/>
  <c r="W582" i="12"/>
  <c r="W581" i="12"/>
  <c r="W580" i="12"/>
  <c r="W579" i="12"/>
  <c r="W578" i="12"/>
  <c r="W577" i="12"/>
  <c r="W576" i="12"/>
  <c r="W575" i="12"/>
  <c r="W574" i="12"/>
  <c r="W573" i="12"/>
  <c r="W572" i="12"/>
  <c r="W571" i="12"/>
  <c r="W570" i="12"/>
  <c r="W569" i="12"/>
  <c r="W568" i="12"/>
  <c r="W567" i="12"/>
  <c r="W566" i="12"/>
  <c r="W565" i="12"/>
  <c r="W564" i="12"/>
  <c r="W563" i="12"/>
  <c r="W562" i="12"/>
  <c r="W561" i="12"/>
  <c r="W560" i="12"/>
  <c r="W559" i="12"/>
  <c r="W558" i="12"/>
  <c r="W557" i="12"/>
  <c r="W556" i="12"/>
  <c r="W555" i="12"/>
  <c r="W554" i="12"/>
  <c r="W553" i="12"/>
  <c r="W552" i="12"/>
  <c r="W551" i="12"/>
  <c r="W550" i="12"/>
  <c r="W549" i="12"/>
  <c r="W548" i="12"/>
  <c r="W547" i="12"/>
  <c r="W546" i="12"/>
  <c r="W545" i="12"/>
  <c r="W544" i="12"/>
  <c r="W543" i="12"/>
  <c r="W542" i="12"/>
  <c r="W541" i="12"/>
  <c r="W540" i="12"/>
  <c r="W539" i="12"/>
  <c r="W538" i="12"/>
  <c r="W537" i="12"/>
  <c r="W536" i="12"/>
  <c r="W535" i="12"/>
  <c r="W534" i="12"/>
  <c r="W533" i="12"/>
  <c r="W532" i="12"/>
  <c r="W531" i="12"/>
  <c r="W530" i="12"/>
  <c r="W529" i="12"/>
  <c r="W528" i="12"/>
  <c r="W527" i="12"/>
  <c r="W526" i="12"/>
  <c r="W525" i="12"/>
  <c r="W524" i="12"/>
  <c r="W523" i="12"/>
  <c r="W522" i="12"/>
  <c r="W521" i="12"/>
  <c r="W520" i="12"/>
  <c r="W519" i="12"/>
  <c r="W518" i="12"/>
  <c r="W517" i="12"/>
  <c r="W516" i="12"/>
  <c r="W515" i="12"/>
  <c r="W514" i="12"/>
  <c r="W513" i="12"/>
  <c r="W512" i="12"/>
  <c r="W511" i="12"/>
  <c r="W510" i="12"/>
  <c r="W509" i="12"/>
  <c r="W508" i="12"/>
  <c r="W507" i="12"/>
  <c r="W506" i="12"/>
  <c r="W505" i="12"/>
  <c r="W504" i="12"/>
  <c r="W503" i="12"/>
  <c r="W502" i="12"/>
  <c r="W501" i="12"/>
  <c r="W500" i="12"/>
  <c r="W499" i="12"/>
  <c r="W498" i="12"/>
  <c r="W497" i="12"/>
  <c r="W496" i="12"/>
  <c r="W495" i="12"/>
  <c r="W494" i="12"/>
  <c r="W493" i="12"/>
  <c r="W492" i="12"/>
  <c r="W491" i="12"/>
  <c r="W490" i="12"/>
  <c r="W489" i="12"/>
  <c r="W488" i="12"/>
  <c r="W487" i="12"/>
  <c r="W486" i="12"/>
  <c r="W485" i="12"/>
  <c r="W484" i="12"/>
  <c r="W483" i="12"/>
  <c r="W482" i="12"/>
  <c r="W481" i="12"/>
  <c r="W480" i="12"/>
  <c r="W479" i="12"/>
  <c r="W478" i="12"/>
  <c r="W477" i="12"/>
  <c r="W476" i="12"/>
  <c r="W475" i="12"/>
  <c r="W474" i="12"/>
  <c r="W473" i="12"/>
  <c r="W472" i="12"/>
  <c r="W471" i="12"/>
  <c r="W470" i="12"/>
  <c r="W469" i="12"/>
  <c r="W468" i="12"/>
  <c r="W467" i="12"/>
  <c r="W466" i="12"/>
  <c r="W465" i="12"/>
  <c r="W464" i="12"/>
  <c r="W463" i="12"/>
  <c r="W462" i="12"/>
  <c r="W461" i="12"/>
  <c r="W460" i="12"/>
  <c r="W459" i="12"/>
  <c r="W458" i="12"/>
  <c r="W457" i="12"/>
  <c r="W456" i="12"/>
  <c r="W455" i="12"/>
  <c r="W454" i="12"/>
  <c r="W453" i="12"/>
  <c r="W452" i="12"/>
  <c r="W451" i="12"/>
  <c r="W450" i="12"/>
  <c r="W449" i="12"/>
  <c r="W448" i="12"/>
  <c r="W447" i="12"/>
  <c r="W446" i="12"/>
  <c r="W445" i="12"/>
  <c r="W444" i="12"/>
  <c r="W443" i="12"/>
  <c r="W442" i="12"/>
  <c r="W441" i="12"/>
  <c r="W440" i="12"/>
  <c r="W439" i="12"/>
  <c r="W438" i="12"/>
  <c r="W437" i="12"/>
  <c r="W436" i="12"/>
  <c r="W435" i="12"/>
  <c r="W434" i="12"/>
  <c r="W433" i="12"/>
  <c r="W432" i="12"/>
  <c r="W431" i="12"/>
  <c r="W430" i="12"/>
  <c r="W429" i="12"/>
  <c r="W428" i="12"/>
  <c r="W427" i="12"/>
  <c r="W426" i="12"/>
  <c r="W425" i="12"/>
  <c r="W424" i="12"/>
  <c r="W423" i="12"/>
  <c r="W422" i="12"/>
  <c r="W421" i="12"/>
  <c r="W420" i="12"/>
  <c r="W419" i="12"/>
  <c r="W418" i="12"/>
  <c r="W417" i="12"/>
  <c r="W416" i="12"/>
  <c r="W415" i="12"/>
  <c r="W414" i="12"/>
  <c r="W413" i="12"/>
  <c r="W412" i="12"/>
  <c r="W411" i="12"/>
  <c r="W410" i="12"/>
  <c r="W409" i="12"/>
  <c r="W408" i="12"/>
  <c r="W407" i="12"/>
  <c r="W406" i="12"/>
  <c r="W405" i="12"/>
  <c r="W404" i="12"/>
  <c r="W403" i="12"/>
  <c r="W402" i="12"/>
  <c r="W401" i="12"/>
  <c r="W400" i="12"/>
  <c r="W399" i="12"/>
  <c r="W398" i="12"/>
  <c r="W397" i="12"/>
  <c r="W396" i="12"/>
  <c r="W395" i="12"/>
  <c r="W394" i="12"/>
  <c r="W393" i="12"/>
  <c r="W392" i="12"/>
  <c r="W391" i="12"/>
  <c r="W390" i="12"/>
  <c r="W389" i="12"/>
  <c r="W388" i="12"/>
  <c r="W387" i="12"/>
  <c r="W386" i="12"/>
  <c r="W385" i="12"/>
  <c r="W384" i="12"/>
  <c r="W383" i="12"/>
  <c r="W382" i="12"/>
  <c r="W381" i="12"/>
  <c r="W380" i="12"/>
  <c r="W379" i="12"/>
  <c r="W378" i="12"/>
  <c r="W377" i="12"/>
  <c r="W376" i="12"/>
  <c r="W375" i="12"/>
  <c r="W374" i="12"/>
  <c r="W373" i="12"/>
  <c r="W372" i="12"/>
  <c r="W371" i="12"/>
  <c r="W370" i="12"/>
  <c r="W369" i="12"/>
  <c r="W368" i="12"/>
  <c r="W367" i="12"/>
  <c r="W366" i="12"/>
  <c r="W365" i="12"/>
  <c r="W364" i="12"/>
  <c r="W363" i="12"/>
  <c r="W362" i="12"/>
  <c r="W361" i="12"/>
  <c r="W360" i="12"/>
  <c r="W359" i="12"/>
  <c r="W358" i="12"/>
  <c r="W357" i="12"/>
  <c r="W356" i="12"/>
  <c r="W355" i="12"/>
  <c r="W354" i="12"/>
  <c r="W353" i="12"/>
  <c r="W352" i="12"/>
  <c r="W351" i="12"/>
  <c r="W350" i="12"/>
  <c r="W349" i="12"/>
  <c r="W348" i="12"/>
  <c r="W347" i="12"/>
  <c r="W346" i="12"/>
  <c r="W345" i="12"/>
  <c r="W344" i="12"/>
  <c r="W343" i="12"/>
  <c r="W342" i="12"/>
  <c r="W341" i="12"/>
  <c r="W340" i="12"/>
  <c r="W339" i="12"/>
  <c r="W338" i="12"/>
  <c r="W337" i="12"/>
  <c r="W336" i="12"/>
  <c r="W335" i="12"/>
  <c r="W334" i="12"/>
  <c r="W333" i="12"/>
  <c r="W332" i="12"/>
  <c r="W331" i="12"/>
  <c r="W330" i="12"/>
  <c r="W329" i="12"/>
  <c r="W328" i="12"/>
  <c r="W327" i="12"/>
  <c r="W326" i="12"/>
  <c r="W325" i="12"/>
  <c r="W324" i="12"/>
  <c r="W323" i="12"/>
  <c r="W322" i="12"/>
  <c r="W321" i="12"/>
  <c r="W320" i="12"/>
  <c r="W319" i="12"/>
  <c r="W318" i="12"/>
  <c r="W317" i="12"/>
  <c r="W316" i="12"/>
  <c r="W315" i="12"/>
  <c r="W314" i="12"/>
  <c r="W313" i="12"/>
  <c r="W312" i="12"/>
  <c r="W311" i="12"/>
  <c r="W310" i="12"/>
  <c r="W309" i="12"/>
  <c r="W308" i="12"/>
  <c r="W307" i="12"/>
  <c r="W306" i="12"/>
  <c r="W305" i="12"/>
  <c r="W304" i="12"/>
  <c r="W303" i="12"/>
  <c r="W302" i="12"/>
  <c r="W301" i="12"/>
  <c r="W300" i="12"/>
  <c r="W299" i="12"/>
  <c r="W298" i="12"/>
  <c r="W297" i="12"/>
  <c r="W296" i="12"/>
  <c r="W295" i="12"/>
  <c r="W294" i="12"/>
  <c r="W293" i="12"/>
  <c r="W292" i="12"/>
  <c r="W291" i="12"/>
  <c r="W290" i="12"/>
  <c r="W289" i="12"/>
  <c r="W288" i="12"/>
  <c r="W287" i="12"/>
  <c r="W286" i="12"/>
  <c r="W285" i="12"/>
  <c r="W284" i="12"/>
  <c r="W283" i="12"/>
  <c r="W282" i="12"/>
  <c r="W281" i="12"/>
  <c r="W280" i="12"/>
  <c r="W279" i="12"/>
  <c r="W278" i="12"/>
  <c r="W277" i="12"/>
  <c r="W276" i="12"/>
  <c r="W275" i="12"/>
  <c r="W274" i="12"/>
  <c r="W273" i="12"/>
  <c r="W272" i="12"/>
  <c r="W271" i="12"/>
  <c r="W270" i="12"/>
  <c r="W269" i="12"/>
  <c r="W268" i="12"/>
  <c r="W267" i="12"/>
  <c r="W266" i="12"/>
  <c r="W265" i="12"/>
  <c r="W264" i="12"/>
  <c r="W263" i="12"/>
  <c r="W262" i="12"/>
  <c r="W261" i="12"/>
  <c r="W260" i="12"/>
  <c r="W259" i="12"/>
  <c r="W258" i="12"/>
  <c r="W257" i="12"/>
  <c r="W256" i="12"/>
  <c r="W255" i="12"/>
  <c r="W254" i="12"/>
  <c r="W253" i="12"/>
  <c r="W252" i="12"/>
  <c r="W251" i="12"/>
  <c r="W250" i="12"/>
  <c r="W249" i="12"/>
  <c r="W248" i="12"/>
  <c r="W247" i="12"/>
  <c r="W246" i="12"/>
  <c r="W245" i="12"/>
  <c r="W244" i="12"/>
  <c r="W243" i="12"/>
  <c r="W242" i="12"/>
  <c r="W241" i="12"/>
  <c r="W240" i="12"/>
  <c r="W239" i="12"/>
  <c r="W238" i="12"/>
  <c r="W237" i="12"/>
  <c r="W236" i="12"/>
  <c r="W235" i="12"/>
  <c r="W234" i="12"/>
  <c r="W233" i="12"/>
  <c r="W232" i="12"/>
  <c r="W231" i="12"/>
  <c r="W230" i="12"/>
  <c r="W229" i="12"/>
  <c r="W228" i="12"/>
  <c r="W227" i="12"/>
  <c r="W226" i="12"/>
  <c r="W225" i="12"/>
  <c r="W224" i="12"/>
  <c r="W223" i="12"/>
  <c r="W222" i="12"/>
  <c r="W221" i="12"/>
  <c r="W220" i="12"/>
  <c r="W219" i="12"/>
  <c r="W218" i="12"/>
  <c r="W217" i="12"/>
  <c r="W216" i="12"/>
  <c r="W215" i="12"/>
  <c r="W214" i="12"/>
  <c r="W213" i="12"/>
  <c r="W212" i="12"/>
  <c r="W211" i="12"/>
  <c r="W210" i="12"/>
  <c r="W209" i="12"/>
  <c r="W208" i="12"/>
  <c r="W207" i="12"/>
  <c r="W206" i="12"/>
  <c r="W205" i="12"/>
  <c r="W204" i="12"/>
  <c r="W203" i="12"/>
  <c r="W202" i="12"/>
  <c r="W201" i="12"/>
  <c r="W200" i="12"/>
  <c r="W199" i="12"/>
  <c r="W198" i="12"/>
  <c r="W197" i="12"/>
  <c r="W196" i="12"/>
  <c r="W195" i="12"/>
  <c r="W194" i="12"/>
  <c r="W193" i="12"/>
  <c r="W192" i="12"/>
  <c r="W191" i="12"/>
  <c r="W190" i="12"/>
  <c r="W189" i="12"/>
  <c r="W188" i="12"/>
  <c r="W187" i="12"/>
  <c r="W186" i="12"/>
  <c r="W185" i="12"/>
  <c r="W184" i="12"/>
  <c r="W183" i="12"/>
  <c r="W182" i="12"/>
  <c r="W181" i="12"/>
  <c r="W180" i="12"/>
  <c r="W179" i="12"/>
  <c r="W178" i="12"/>
  <c r="W177" i="12"/>
  <c r="W176" i="12"/>
  <c r="W175" i="12"/>
  <c r="W174" i="12"/>
  <c r="W173" i="12"/>
  <c r="W172" i="12"/>
  <c r="W171" i="12"/>
  <c r="W170" i="12"/>
  <c r="W169" i="12"/>
  <c r="W168" i="12"/>
  <c r="W167" i="12"/>
  <c r="W166" i="12"/>
  <c r="W165" i="12"/>
  <c r="W164" i="12"/>
  <c r="W163" i="12"/>
  <c r="W162" i="12"/>
  <c r="W161" i="12"/>
  <c r="W160" i="12"/>
  <c r="W159" i="12"/>
  <c r="W158" i="12"/>
  <c r="W157" i="12"/>
  <c r="W156" i="12"/>
  <c r="W155" i="12"/>
  <c r="W154" i="12"/>
  <c r="W153" i="12"/>
  <c r="W152" i="12"/>
  <c r="W151" i="12"/>
  <c r="W150" i="12"/>
  <c r="W149" i="12"/>
  <c r="W148" i="12"/>
  <c r="W147" i="12"/>
  <c r="W146" i="12"/>
  <c r="W145" i="12"/>
  <c r="W144" i="12"/>
  <c r="W143" i="12"/>
  <c r="W142" i="12"/>
  <c r="W141" i="12"/>
  <c r="W140" i="12"/>
  <c r="W139" i="12"/>
  <c r="W138" i="12"/>
  <c r="W137" i="12"/>
  <c r="W136" i="12"/>
  <c r="W135" i="12"/>
  <c r="W134" i="12"/>
  <c r="W133" i="12"/>
  <c r="W132" i="12"/>
  <c r="W131" i="12"/>
  <c r="W130" i="12"/>
  <c r="W129" i="12"/>
  <c r="W128" i="12"/>
  <c r="W127" i="12"/>
  <c r="W126" i="12"/>
  <c r="W125" i="12"/>
  <c r="W124" i="12"/>
  <c r="W123" i="12"/>
  <c r="W122" i="12"/>
  <c r="W121" i="12"/>
  <c r="W120" i="12"/>
  <c r="W119" i="12"/>
  <c r="W118" i="12"/>
  <c r="W117" i="12"/>
  <c r="W116" i="12"/>
  <c r="W115" i="12"/>
  <c r="W114" i="12"/>
  <c r="W113" i="12"/>
  <c r="W112" i="12"/>
  <c r="W111" i="12"/>
  <c r="W110" i="12"/>
  <c r="W109" i="12"/>
  <c r="W108" i="12"/>
  <c r="W107" i="12"/>
  <c r="W106" i="12"/>
  <c r="W105" i="12"/>
  <c r="W104" i="12"/>
  <c r="W103" i="12"/>
  <c r="W102" i="12"/>
  <c r="W101" i="12"/>
  <c r="W100" i="12"/>
  <c r="W99" i="12"/>
  <c r="W98" i="12"/>
  <c r="W97" i="12"/>
  <c r="W96" i="12"/>
  <c r="W95" i="12"/>
  <c r="W94" i="12"/>
  <c r="W93" i="12"/>
  <c r="W92" i="12"/>
  <c r="W91" i="12"/>
  <c r="W90" i="12"/>
  <c r="W89" i="12"/>
  <c r="W88" i="12"/>
  <c r="W87" i="12"/>
  <c r="W86" i="12"/>
  <c r="W85" i="12"/>
  <c r="W84" i="12"/>
  <c r="W83" i="12"/>
  <c r="W82" i="12"/>
  <c r="W81" i="12"/>
  <c r="W80" i="12"/>
  <c r="W79" i="12"/>
  <c r="W78" i="12"/>
  <c r="W77" i="12"/>
  <c r="W76" i="12"/>
  <c r="W75" i="12"/>
  <c r="W74" i="12"/>
  <c r="W73" i="12"/>
  <c r="W72" i="12"/>
  <c r="W71" i="12"/>
  <c r="W70" i="12"/>
  <c r="W69" i="12"/>
  <c r="W68" i="12"/>
  <c r="W67" i="12"/>
  <c r="W66" i="12"/>
  <c r="W65" i="12"/>
  <c r="W64" i="12"/>
  <c r="W63" i="12"/>
  <c r="W62" i="12"/>
  <c r="W61" i="12"/>
  <c r="W60" i="12"/>
  <c r="W59" i="12"/>
  <c r="W58" i="12"/>
  <c r="W57" i="12"/>
  <c r="W56" i="12"/>
  <c r="W55" i="12"/>
  <c r="W54" i="12"/>
  <c r="W53" i="12"/>
  <c r="W52" i="12"/>
  <c r="W51" i="12"/>
  <c r="W50" i="12"/>
  <c r="W49" i="12"/>
  <c r="W48" i="12"/>
  <c r="W47" i="12"/>
  <c r="W46" i="12"/>
  <c r="W45" i="12"/>
  <c r="W44" i="12"/>
  <c r="W43" i="12"/>
  <c r="W42" i="12"/>
  <c r="W41" i="12"/>
  <c r="W40" i="12"/>
  <c r="W39" i="12"/>
  <c r="W38" i="12"/>
  <c r="W37" i="12"/>
  <c r="W36" i="12"/>
  <c r="W35" i="12"/>
  <c r="W34" i="12"/>
  <c r="W33" i="12"/>
  <c r="W32" i="12"/>
  <c r="W31" i="12"/>
  <c r="W30" i="12"/>
  <c r="W29" i="12"/>
  <c r="W28" i="12"/>
  <c r="W27" i="12"/>
  <c r="W26" i="12"/>
  <c r="W25" i="12"/>
  <c r="W24" i="12"/>
  <c r="W23" i="12"/>
  <c r="W22" i="12"/>
  <c r="W21" i="12"/>
  <c r="W20" i="12"/>
  <c r="W19" i="12"/>
  <c r="W18" i="12"/>
  <c r="W17" i="12"/>
  <c r="W16" i="12"/>
  <c r="W15" i="12"/>
  <c r="W14" i="12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9" i="3"/>
  <c r="C8" i="3"/>
  <c r="C8" i="27"/>
  <c r="D8" i="27"/>
  <c r="E8" i="27"/>
  <c r="F8" i="27"/>
  <c r="P9" i="3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G8" i="27"/>
  <c r="J8" i="27"/>
  <c r="K8" i="27"/>
  <c r="C9" i="27"/>
  <c r="D9" i="27"/>
  <c r="E9" i="27"/>
  <c r="F9" i="27"/>
  <c r="P10" i="3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G9" i="27"/>
  <c r="J9" i="27"/>
  <c r="K9" i="27"/>
  <c r="C10" i="27"/>
  <c r="D10" i="27"/>
  <c r="E10" i="27"/>
  <c r="F10" i="27"/>
  <c r="P11" i="3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G10" i="27"/>
  <c r="J10" i="27"/>
  <c r="K10" i="27"/>
  <c r="C11" i="27"/>
  <c r="D11" i="27"/>
  <c r="E11" i="27"/>
  <c r="F11" i="27"/>
  <c r="P12" i="3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G11" i="27"/>
  <c r="J11" i="27"/>
  <c r="K11" i="27"/>
  <c r="C12" i="27"/>
  <c r="D12" i="27"/>
  <c r="E12" i="27"/>
  <c r="F12" i="27"/>
  <c r="P13" i="3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G12" i="27"/>
  <c r="J12" i="27"/>
  <c r="K12" i="27"/>
  <c r="C13" i="27"/>
  <c r="D13" i="27"/>
  <c r="E13" i="27"/>
  <c r="F13" i="27"/>
  <c r="L13" i="27"/>
  <c r="M13" i="27"/>
  <c r="N13" i="27"/>
  <c r="O13" i="27"/>
  <c r="P13" i="27"/>
  <c r="Q13" i="27"/>
  <c r="R13" i="27"/>
  <c r="S13" i="27"/>
  <c r="T13" i="27"/>
  <c r="U13" i="27"/>
  <c r="V13" i="27"/>
  <c r="W13" i="27"/>
  <c r="X13" i="27"/>
  <c r="G13" i="27"/>
  <c r="J13" i="27"/>
  <c r="K13" i="27"/>
  <c r="C14" i="27"/>
  <c r="D14" i="27"/>
  <c r="E14" i="27"/>
  <c r="F14" i="27"/>
  <c r="L14" i="27"/>
  <c r="M14" i="27"/>
  <c r="N14" i="27"/>
  <c r="O14" i="27"/>
  <c r="P14" i="27"/>
  <c r="Q14" i="27"/>
  <c r="R14" i="27"/>
  <c r="S14" i="27"/>
  <c r="T14" i="27"/>
  <c r="U14" i="27"/>
  <c r="V14" i="27"/>
  <c r="W14" i="27"/>
  <c r="X14" i="27"/>
  <c r="G14" i="27"/>
  <c r="J14" i="27"/>
  <c r="K14" i="27"/>
  <c r="C15" i="27"/>
  <c r="D15" i="27"/>
  <c r="E15" i="27"/>
  <c r="F15" i="27"/>
  <c r="L15" i="27"/>
  <c r="M15" i="27"/>
  <c r="N15" i="27"/>
  <c r="O15" i="27"/>
  <c r="P15" i="27"/>
  <c r="Q15" i="27"/>
  <c r="R15" i="27"/>
  <c r="S15" i="27"/>
  <c r="T15" i="27"/>
  <c r="U15" i="27"/>
  <c r="V15" i="27"/>
  <c r="W15" i="27"/>
  <c r="X15" i="27"/>
  <c r="G15" i="27"/>
  <c r="J15" i="27"/>
  <c r="K15" i="27"/>
  <c r="C16" i="27"/>
  <c r="D16" i="27"/>
  <c r="E16" i="27"/>
  <c r="F16" i="27"/>
  <c r="L16" i="27"/>
  <c r="M16" i="27"/>
  <c r="N16" i="27"/>
  <c r="O16" i="27"/>
  <c r="P16" i="27"/>
  <c r="Q16" i="27"/>
  <c r="R16" i="27"/>
  <c r="S16" i="27"/>
  <c r="T16" i="27"/>
  <c r="U16" i="27"/>
  <c r="V16" i="27"/>
  <c r="W16" i="27"/>
  <c r="X16" i="27"/>
  <c r="G16" i="27"/>
  <c r="J16" i="27"/>
  <c r="K16" i="27"/>
  <c r="C17" i="27"/>
  <c r="D17" i="27"/>
  <c r="E17" i="27"/>
  <c r="F17" i="27"/>
  <c r="L17" i="27"/>
  <c r="M17" i="27"/>
  <c r="N17" i="27"/>
  <c r="O17" i="27"/>
  <c r="P17" i="27"/>
  <c r="Q17" i="27"/>
  <c r="R17" i="27"/>
  <c r="S17" i="27"/>
  <c r="T17" i="27"/>
  <c r="U17" i="27"/>
  <c r="V17" i="27"/>
  <c r="W17" i="27"/>
  <c r="X17" i="27"/>
  <c r="G17" i="27"/>
  <c r="J17" i="27"/>
  <c r="K17" i="27"/>
  <c r="C18" i="27"/>
  <c r="D18" i="27"/>
  <c r="E18" i="27"/>
  <c r="F18" i="27"/>
  <c r="L18" i="27"/>
  <c r="M18" i="27"/>
  <c r="N18" i="27"/>
  <c r="O18" i="27"/>
  <c r="P18" i="27"/>
  <c r="Q18" i="27"/>
  <c r="R18" i="27"/>
  <c r="S18" i="27"/>
  <c r="T18" i="27"/>
  <c r="U18" i="27"/>
  <c r="V18" i="27"/>
  <c r="W18" i="27"/>
  <c r="X18" i="27"/>
  <c r="G18" i="27"/>
  <c r="J18" i="27"/>
  <c r="K18" i="27"/>
  <c r="C19" i="27"/>
  <c r="D19" i="27"/>
  <c r="E19" i="27"/>
  <c r="F19" i="27"/>
  <c r="L19" i="27"/>
  <c r="M19" i="27"/>
  <c r="N19" i="27"/>
  <c r="O19" i="27"/>
  <c r="P19" i="27"/>
  <c r="Q19" i="27"/>
  <c r="R19" i="27"/>
  <c r="S19" i="27"/>
  <c r="T19" i="27"/>
  <c r="U19" i="27"/>
  <c r="V19" i="27"/>
  <c r="W19" i="27"/>
  <c r="X19" i="27"/>
  <c r="G19" i="27"/>
  <c r="J19" i="27"/>
  <c r="K19" i="27"/>
  <c r="C20" i="27"/>
  <c r="D20" i="27"/>
  <c r="E20" i="27"/>
  <c r="F20" i="27"/>
  <c r="L20" i="27"/>
  <c r="M20" i="27"/>
  <c r="N20" i="27"/>
  <c r="O20" i="27"/>
  <c r="P20" i="27"/>
  <c r="Q20" i="27"/>
  <c r="R20" i="27"/>
  <c r="S20" i="27"/>
  <c r="T20" i="27"/>
  <c r="U20" i="27"/>
  <c r="V20" i="27"/>
  <c r="W20" i="27"/>
  <c r="X20" i="27"/>
  <c r="G20" i="27"/>
  <c r="J20" i="27"/>
  <c r="K20" i="27"/>
  <c r="C21" i="27"/>
  <c r="D21" i="27"/>
  <c r="E21" i="27"/>
  <c r="F21" i="27"/>
  <c r="L21" i="27"/>
  <c r="M21" i="27"/>
  <c r="N21" i="27"/>
  <c r="O21" i="27"/>
  <c r="P21" i="27"/>
  <c r="Q21" i="27"/>
  <c r="R21" i="27"/>
  <c r="S21" i="27"/>
  <c r="T21" i="27"/>
  <c r="U21" i="27"/>
  <c r="V21" i="27"/>
  <c r="W21" i="27"/>
  <c r="X21" i="27"/>
  <c r="G21" i="27"/>
  <c r="J21" i="27"/>
  <c r="K21" i="27"/>
  <c r="C22" i="27"/>
  <c r="D22" i="27"/>
  <c r="E22" i="27"/>
  <c r="F22" i="27"/>
  <c r="L22" i="27"/>
  <c r="M22" i="27"/>
  <c r="N22" i="27"/>
  <c r="O22" i="27"/>
  <c r="P22" i="27"/>
  <c r="Q22" i="27"/>
  <c r="R22" i="27"/>
  <c r="S22" i="27"/>
  <c r="T22" i="27"/>
  <c r="U22" i="27"/>
  <c r="V22" i="27"/>
  <c r="W22" i="27"/>
  <c r="X22" i="27"/>
  <c r="G22" i="27"/>
  <c r="J22" i="27"/>
  <c r="K22" i="27"/>
  <c r="C23" i="27"/>
  <c r="D23" i="27"/>
  <c r="E23" i="27"/>
  <c r="F23" i="27"/>
  <c r="L23" i="27"/>
  <c r="M23" i="27"/>
  <c r="N23" i="27"/>
  <c r="O23" i="27"/>
  <c r="P23" i="27"/>
  <c r="Q23" i="27"/>
  <c r="R23" i="27"/>
  <c r="S23" i="27"/>
  <c r="T23" i="27"/>
  <c r="U23" i="27"/>
  <c r="V23" i="27"/>
  <c r="W23" i="27"/>
  <c r="X23" i="27"/>
  <c r="G23" i="27"/>
  <c r="J23" i="27"/>
  <c r="K23" i="27"/>
  <c r="C24" i="27"/>
  <c r="D24" i="27"/>
  <c r="E24" i="27"/>
  <c r="F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G24" i="27"/>
  <c r="J24" i="27"/>
  <c r="K24" i="27"/>
  <c r="C25" i="27"/>
  <c r="D25" i="27"/>
  <c r="E25" i="27"/>
  <c r="F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G25" i="27"/>
  <c r="J25" i="27"/>
  <c r="K25" i="27"/>
  <c r="C26" i="27"/>
  <c r="D26" i="27"/>
  <c r="E26" i="27"/>
  <c r="F26" i="27"/>
  <c r="L26" i="27"/>
  <c r="M26" i="27"/>
  <c r="N26" i="27"/>
  <c r="O26" i="27"/>
  <c r="P26" i="27"/>
  <c r="Q26" i="27"/>
  <c r="R26" i="27"/>
  <c r="S26" i="27"/>
  <c r="T26" i="27"/>
  <c r="U26" i="27"/>
  <c r="V26" i="27"/>
  <c r="W26" i="27"/>
  <c r="X26" i="27"/>
  <c r="G26" i="27"/>
  <c r="J26" i="27"/>
  <c r="K26" i="27"/>
  <c r="C27" i="27"/>
  <c r="D27" i="27"/>
  <c r="E27" i="27"/>
  <c r="F27" i="27"/>
  <c r="L27" i="27"/>
  <c r="M27" i="27"/>
  <c r="N27" i="27"/>
  <c r="O27" i="27"/>
  <c r="P27" i="27"/>
  <c r="Q27" i="27"/>
  <c r="R27" i="27"/>
  <c r="S27" i="27"/>
  <c r="T27" i="27"/>
  <c r="U27" i="27"/>
  <c r="V27" i="27"/>
  <c r="W27" i="27"/>
  <c r="X27" i="27"/>
  <c r="G27" i="27"/>
  <c r="J27" i="27"/>
  <c r="K27" i="27"/>
  <c r="C28" i="27"/>
  <c r="D28" i="27"/>
  <c r="E28" i="27"/>
  <c r="F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G28" i="27"/>
  <c r="J28" i="27"/>
  <c r="K28" i="27"/>
  <c r="C29" i="27"/>
  <c r="D29" i="27"/>
  <c r="E29" i="27"/>
  <c r="F29" i="27"/>
  <c r="L29" i="27"/>
  <c r="M29" i="27"/>
  <c r="N29" i="27"/>
  <c r="O29" i="27"/>
  <c r="P29" i="27"/>
  <c r="Q29" i="27"/>
  <c r="R29" i="27"/>
  <c r="S29" i="27"/>
  <c r="T29" i="27"/>
  <c r="U29" i="27"/>
  <c r="V29" i="27"/>
  <c r="W29" i="27"/>
  <c r="X29" i="27"/>
  <c r="G29" i="27"/>
  <c r="J29" i="27"/>
  <c r="K29" i="27"/>
  <c r="C30" i="27"/>
  <c r="D30" i="27"/>
  <c r="E30" i="27"/>
  <c r="F30" i="27"/>
  <c r="L30" i="27"/>
  <c r="M30" i="27"/>
  <c r="N30" i="27"/>
  <c r="O30" i="27"/>
  <c r="P30" i="27"/>
  <c r="Q30" i="27"/>
  <c r="R30" i="27"/>
  <c r="S30" i="27"/>
  <c r="T30" i="27"/>
  <c r="U30" i="27"/>
  <c r="V30" i="27"/>
  <c r="W30" i="27"/>
  <c r="X30" i="27"/>
  <c r="G30" i="27"/>
  <c r="J30" i="27"/>
  <c r="K30" i="27"/>
  <c r="C31" i="27"/>
  <c r="D31" i="27"/>
  <c r="E31" i="27"/>
  <c r="F31" i="27"/>
  <c r="L31" i="27"/>
  <c r="M31" i="27"/>
  <c r="N31" i="27"/>
  <c r="O31" i="27"/>
  <c r="P31" i="27"/>
  <c r="Q31" i="27"/>
  <c r="R31" i="27"/>
  <c r="S31" i="27"/>
  <c r="T31" i="27"/>
  <c r="U31" i="27"/>
  <c r="V31" i="27"/>
  <c r="W31" i="27"/>
  <c r="X31" i="27"/>
  <c r="G31" i="27"/>
  <c r="J31" i="27"/>
  <c r="K31" i="27"/>
  <c r="C32" i="27"/>
  <c r="D32" i="27"/>
  <c r="E32" i="27"/>
  <c r="F32" i="27"/>
  <c r="L32" i="27"/>
  <c r="M32" i="27"/>
  <c r="N32" i="27"/>
  <c r="O32" i="27"/>
  <c r="P32" i="27"/>
  <c r="Q32" i="27"/>
  <c r="R32" i="27"/>
  <c r="S32" i="27"/>
  <c r="T32" i="27"/>
  <c r="U32" i="27"/>
  <c r="V32" i="27"/>
  <c r="W32" i="27"/>
  <c r="X32" i="27"/>
  <c r="G32" i="27"/>
  <c r="J32" i="27"/>
  <c r="K32" i="27"/>
  <c r="C33" i="27"/>
  <c r="D33" i="27"/>
  <c r="E33" i="27"/>
  <c r="F33" i="27"/>
  <c r="L33" i="27"/>
  <c r="M33" i="27"/>
  <c r="N33" i="27"/>
  <c r="O33" i="27"/>
  <c r="P33" i="27"/>
  <c r="Q33" i="27"/>
  <c r="R33" i="27"/>
  <c r="S33" i="27"/>
  <c r="T33" i="27"/>
  <c r="U33" i="27"/>
  <c r="V33" i="27"/>
  <c r="W33" i="27"/>
  <c r="X33" i="27"/>
  <c r="G33" i="27"/>
  <c r="J33" i="27"/>
  <c r="K33" i="27"/>
  <c r="C34" i="27"/>
  <c r="D34" i="27"/>
  <c r="E34" i="27"/>
  <c r="F34" i="27"/>
  <c r="L34" i="27"/>
  <c r="M34" i="27"/>
  <c r="N34" i="27"/>
  <c r="O34" i="27"/>
  <c r="P34" i="27"/>
  <c r="Q34" i="27"/>
  <c r="R34" i="27"/>
  <c r="S34" i="27"/>
  <c r="T34" i="27"/>
  <c r="U34" i="27"/>
  <c r="V34" i="27"/>
  <c r="W34" i="27"/>
  <c r="X34" i="27"/>
  <c r="G34" i="27"/>
  <c r="J34" i="27"/>
  <c r="K34" i="27"/>
  <c r="C35" i="27"/>
  <c r="D35" i="27"/>
  <c r="E35" i="27"/>
  <c r="F35" i="27"/>
  <c r="L35" i="27"/>
  <c r="M35" i="27"/>
  <c r="N35" i="27"/>
  <c r="O35" i="27"/>
  <c r="P35" i="27"/>
  <c r="Q35" i="27"/>
  <c r="R35" i="27"/>
  <c r="S35" i="27"/>
  <c r="T35" i="27"/>
  <c r="U35" i="27"/>
  <c r="V35" i="27"/>
  <c r="W35" i="27"/>
  <c r="X35" i="27"/>
  <c r="G35" i="27"/>
  <c r="J35" i="27"/>
  <c r="K35" i="27"/>
  <c r="C36" i="27"/>
  <c r="D36" i="27"/>
  <c r="E36" i="27"/>
  <c r="F36" i="27"/>
  <c r="L36" i="27"/>
  <c r="M36" i="27"/>
  <c r="N36" i="27"/>
  <c r="O36" i="27"/>
  <c r="P36" i="27"/>
  <c r="Q36" i="27"/>
  <c r="R36" i="27"/>
  <c r="S36" i="27"/>
  <c r="T36" i="27"/>
  <c r="U36" i="27"/>
  <c r="V36" i="27"/>
  <c r="W36" i="27"/>
  <c r="X36" i="27"/>
  <c r="G36" i="27"/>
  <c r="J36" i="27"/>
  <c r="K36" i="27"/>
  <c r="C37" i="27"/>
  <c r="D37" i="27"/>
  <c r="E37" i="27"/>
  <c r="F37" i="27"/>
  <c r="L37" i="27"/>
  <c r="M37" i="27"/>
  <c r="N37" i="27"/>
  <c r="O37" i="27"/>
  <c r="P37" i="27"/>
  <c r="Q37" i="27"/>
  <c r="R37" i="27"/>
  <c r="S37" i="27"/>
  <c r="T37" i="27"/>
  <c r="U37" i="27"/>
  <c r="V37" i="27"/>
  <c r="W37" i="27"/>
  <c r="X37" i="27"/>
  <c r="G37" i="27"/>
  <c r="J37" i="27"/>
  <c r="K37" i="27"/>
  <c r="C38" i="27"/>
  <c r="D38" i="27"/>
  <c r="E38" i="27"/>
  <c r="F38" i="27"/>
  <c r="L38" i="27"/>
  <c r="M38" i="27"/>
  <c r="N38" i="27"/>
  <c r="O38" i="27"/>
  <c r="P38" i="27"/>
  <c r="Q38" i="27"/>
  <c r="R38" i="27"/>
  <c r="S38" i="27"/>
  <c r="T38" i="27"/>
  <c r="U38" i="27"/>
  <c r="V38" i="27"/>
  <c r="W38" i="27"/>
  <c r="X38" i="27"/>
  <c r="G38" i="27"/>
  <c r="J38" i="27"/>
  <c r="K38" i="27"/>
  <c r="C39" i="27"/>
  <c r="D39" i="27"/>
  <c r="E39" i="27"/>
  <c r="F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G39" i="27"/>
  <c r="J39" i="27"/>
  <c r="K39" i="27"/>
  <c r="C40" i="27"/>
  <c r="D40" i="27"/>
  <c r="E40" i="27"/>
  <c r="F40" i="27"/>
  <c r="L40" i="27"/>
  <c r="M40" i="27"/>
  <c r="N40" i="27"/>
  <c r="O40" i="27"/>
  <c r="P40" i="27"/>
  <c r="Q40" i="27"/>
  <c r="R40" i="27"/>
  <c r="S40" i="27"/>
  <c r="T40" i="27"/>
  <c r="U40" i="27"/>
  <c r="V40" i="27"/>
  <c r="W40" i="27"/>
  <c r="X40" i="27"/>
  <c r="G40" i="27"/>
  <c r="J40" i="27"/>
  <c r="K40" i="27"/>
  <c r="C41" i="27"/>
  <c r="D41" i="27"/>
  <c r="E41" i="27"/>
  <c r="F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G41" i="27"/>
  <c r="J41" i="27"/>
  <c r="K41" i="27"/>
  <c r="C42" i="27"/>
  <c r="D42" i="27"/>
  <c r="E42" i="27"/>
  <c r="F42" i="27"/>
  <c r="L42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G42" i="27"/>
  <c r="J42" i="27"/>
  <c r="K42" i="27"/>
  <c r="C43" i="27"/>
  <c r="D43" i="27"/>
  <c r="E43" i="27"/>
  <c r="F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G43" i="27"/>
  <c r="J43" i="27"/>
  <c r="K43" i="27"/>
  <c r="C44" i="27"/>
  <c r="D44" i="27"/>
  <c r="E44" i="27"/>
  <c r="F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G44" i="27"/>
  <c r="J44" i="27"/>
  <c r="K44" i="27"/>
  <c r="C45" i="27"/>
  <c r="D45" i="27"/>
  <c r="E45" i="27"/>
  <c r="F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G45" i="27"/>
  <c r="J45" i="27"/>
  <c r="K45" i="27"/>
  <c r="C46" i="27"/>
  <c r="D46" i="27"/>
  <c r="E46" i="27"/>
  <c r="F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G46" i="27"/>
  <c r="J46" i="27"/>
  <c r="K46" i="27"/>
  <c r="C47" i="27"/>
  <c r="D47" i="27"/>
  <c r="E47" i="27"/>
  <c r="F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G47" i="27"/>
  <c r="J47" i="27"/>
  <c r="K47" i="27"/>
  <c r="C48" i="27"/>
  <c r="D48" i="27"/>
  <c r="E48" i="27"/>
  <c r="F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G48" i="27"/>
  <c r="J48" i="27"/>
  <c r="K48" i="27"/>
  <c r="C49" i="27"/>
  <c r="D49" i="27"/>
  <c r="E49" i="27"/>
  <c r="F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G49" i="27"/>
  <c r="J49" i="27"/>
  <c r="K49" i="27"/>
  <c r="C50" i="27"/>
  <c r="D50" i="27"/>
  <c r="E50" i="27"/>
  <c r="F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G50" i="27"/>
  <c r="J50" i="27"/>
  <c r="K50" i="27"/>
  <c r="C51" i="27"/>
  <c r="D51" i="27"/>
  <c r="E51" i="27"/>
  <c r="F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G51" i="27"/>
  <c r="J51" i="27"/>
  <c r="K51" i="27"/>
  <c r="C52" i="27"/>
  <c r="D52" i="27"/>
  <c r="E52" i="27"/>
  <c r="F52" i="27"/>
  <c r="L52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G52" i="27"/>
  <c r="J52" i="27"/>
  <c r="K52" i="27"/>
  <c r="C53" i="27"/>
  <c r="D53" i="27"/>
  <c r="E53" i="27"/>
  <c r="F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G53" i="27"/>
  <c r="J53" i="27"/>
  <c r="K53" i="27"/>
  <c r="C54" i="27"/>
  <c r="D54" i="27"/>
  <c r="E54" i="27"/>
  <c r="F54" i="27"/>
  <c r="L54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G54" i="27"/>
  <c r="J54" i="27"/>
  <c r="K54" i="27"/>
  <c r="C55" i="27"/>
  <c r="D55" i="27"/>
  <c r="E55" i="27"/>
  <c r="F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G55" i="27"/>
  <c r="J55" i="27"/>
  <c r="K55" i="27"/>
  <c r="C56" i="27"/>
  <c r="D56" i="27"/>
  <c r="E56" i="27"/>
  <c r="F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G56" i="27"/>
  <c r="J56" i="27"/>
  <c r="K56" i="27"/>
  <c r="C57" i="27"/>
  <c r="D57" i="27"/>
  <c r="E57" i="27"/>
  <c r="F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G57" i="27"/>
  <c r="J57" i="27"/>
  <c r="K57" i="27"/>
  <c r="C58" i="27"/>
  <c r="D58" i="27"/>
  <c r="E58" i="27"/>
  <c r="F58" i="27"/>
  <c r="L58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G58" i="27"/>
  <c r="J58" i="27"/>
  <c r="K58" i="27"/>
  <c r="C59" i="27"/>
  <c r="D59" i="27"/>
  <c r="E59" i="27"/>
  <c r="F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G59" i="27"/>
  <c r="J59" i="27"/>
  <c r="K59" i="27"/>
  <c r="C60" i="27"/>
  <c r="D60" i="27"/>
  <c r="E60" i="27"/>
  <c r="F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G60" i="27"/>
  <c r="J60" i="27"/>
  <c r="K60" i="27"/>
  <c r="C61" i="27"/>
  <c r="D61" i="27"/>
  <c r="E61" i="27"/>
  <c r="F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G61" i="27"/>
  <c r="J61" i="27"/>
  <c r="K61" i="27"/>
  <c r="C62" i="27"/>
  <c r="D62" i="27"/>
  <c r="E62" i="27"/>
  <c r="F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G62" i="27"/>
  <c r="J62" i="27"/>
  <c r="K62" i="27"/>
  <c r="C63" i="27"/>
  <c r="D63" i="27"/>
  <c r="E63" i="27"/>
  <c r="F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G63" i="27"/>
  <c r="J63" i="27"/>
  <c r="K63" i="27"/>
  <c r="C64" i="27"/>
  <c r="D64" i="27"/>
  <c r="E64" i="27"/>
  <c r="F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G64" i="27"/>
  <c r="J64" i="27"/>
  <c r="K64" i="27"/>
  <c r="C65" i="27"/>
  <c r="D65" i="27"/>
  <c r="E65" i="27"/>
  <c r="F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G65" i="27"/>
  <c r="J65" i="27"/>
  <c r="K65" i="27"/>
  <c r="C66" i="27"/>
  <c r="D66" i="27"/>
  <c r="E66" i="27"/>
  <c r="F66" i="27"/>
  <c r="L66" i="27"/>
  <c r="M66" i="27"/>
  <c r="N66" i="27"/>
  <c r="O66" i="27"/>
  <c r="P66" i="27"/>
  <c r="Q66" i="27"/>
  <c r="R66" i="27"/>
  <c r="S66" i="27"/>
  <c r="T66" i="27"/>
  <c r="U66" i="27"/>
  <c r="V66" i="27"/>
  <c r="W66" i="27"/>
  <c r="X66" i="27"/>
  <c r="G66" i="27"/>
  <c r="J66" i="27"/>
  <c r="K66" i="27"/>
  <c r="C67" i="27"/>
  <c r="D67" i="27"/>
  <c r="E67" i="27"/>
  <c r="F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G67" i="27"/>
  <c r="J67" i="27"/>
  <c r="K67" i="27"/>
  <c r="C68" i="27"/>
  <c r="D68" i="27"/>
  <c r="E68" i="27"/>
  <c r="F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G68" i="27"/>
  <c r="J68" i="27"/>
  <c r="K68" i="27"/>
  <c r="C69" i="27"/>
  <c r="D69" i="27"/>
  <c r="E69" i="27"/>
  <c r="F69" i="27"/>
  <c r="L69" i="27"/>
  <c r="M69" i="27"/>
  <c r="N69" i="27"/>
  <c r="O69" i="27"/>
  <c r="P69" i="27"/>
  <c r="Q69" i="27"/>
  <c r="R69" i="27"/>
  <c r="S69" i="27"/>
  <c r="T69" i="27"/>
  <c r="U69" i="27"/>
  <c r="V69" i="27"/>
  <c r="W69" i="27"/>
  <c r="X69" i="27"/>
  <c r="G69" i="27"/>
  <c r="J69" i="27"/>
  <c r="K69" i="27"/>
  <c r="C70" i="27"/>
  <c r="D70" i="27"/>
  <c r="E70" i="27"/>
  <c r="F70" i="27"/>
  <c r="L70" i="27"/>
  <c r="M70" i="27"/>
  <c r="N70" i="27"/>
  <c r="O70" i="27"/>
  <c r="P70" i="27"/>
  <c r="Q70" i="27"/>
  <c r="R70" i="27"/>
  <c r="S70" i="27"/>
  <c r="T70" i="27"/>
  <c r="U70" i="27"/>
  <c r="V70" i="27"/>
  <c r="W70" i="27"/>
  <c r="X70" i="27"/>
  <c r="G70" i="27"/>
  <c r="J70" i="27"/>
  <c r="K70" i="27"/>
  <c r="C71" i="27"/>
  <c r="D71" i="27"/>
  <c r="E71" i="27"/>
  <c r="F71" i="27"/>
  <c r="L71" i="27"/>
  <c r="M71" i="27"/>
  <c r="N71" i="27"/>
  <c r="O71" i="27"/>
  <c r="P71" i="27"/>
  <c r="Q71" i="27"/>
  <c r="R71" i="27"/>
  <c r="S71" i="27"/>
  <c r="T71" i="27"/>
  <c r="U71" i="27"/>
  <c r="V71" i="27"/>
  <c r="W71" i="27"/>
  <c r="X71" i="27"/>
  <c r="G71" i="27"/>
  <c r="J71" i="27"/>
  <c r="K71" i="27"/>
  <c r="C72" i="27"/>
  <c r="D72" i="27"/>
  <c r="E72" i="27"/>
  <c r="F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G72" i="27"/>
  <c r="J72" i="27"/>
  <c r="K72" i="27"/>
  <c r="C73" i="27"/>
  <c r="D73" i="27"/>
  <c r="E73" i="27"/>
  <c r="F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G73" i="27"/>
  <c r="J73" i="27"/>
  <c r="K73" i="27"/>
  <c r="C74" i="27"/>
  <c r="D74" i="27"/>
  <c r="E74" i="27"/>
  <c r="F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G74" i="27"/>
  <c r="J74" i="27"/>
  <c r="K74" i="27"/>
  <c r="C75" i="27"/>
  <c r="D75" i="27"/>
  <c r="E75" i="27"/>
  <c r="F75" i="27"/>
  <c r="L75" i="27"/>
  <c r="M75" i="27"/>
  <c r="N75" i="27"/>
  <c r="O75" i="27"/>
  <c r="P75" i="27"/>
  <c r="Q75" i="27"/>
  <c r="R75" i="27"/>
  <c r="S75" i="27"/>
  <c r="T75" i="27"/>
  <c r="U75" i="27"/>
  <c r="V75" i="27"/>
  <c r="W75" i="27"/>
  <c r="X75" i="27"/>
  <c r="G75" i="27"/>
  <c r="J75" i="27"/>
  <c r="K75" i="27"/>
  <c r="C76" i="27"/>
  <c r="D76" i="27"/>
  <c r="E76" i="27"/>
  <c r="F76" i="27"/>
  <c r="L76" i="27"/>
  <c r="M76" i="27"/>
  <c r="N76" i="27"/>
  <c r="O76" i="27"/>
  <c r="P76" i="27"/>
  <c r="Q76" i="27"/>
  <c r="R76" i="27"/>
  <c r="S76" i="27"/>
  <c r="T76" i="27"/>
  <c r="U76" i="27"/>
  <c r="V76" i="27"/>
  <c r="W76" i="27"/>
  <c r="X76" i="27"/>
  <c r="G76" i="27"/>
  <c r="J76" i="27"/>
  <c r="K76" i="27"/>
  <c r="C77" i="27"/>
  <c r="D77" i="27"/>
  <c r="E77" i="27"/>
  <c r="F77" i="27"/>
  <c r="L77" i="27"/>
  <c r="M77" i="27"/>
  <c r="N77" i="27"/>
  <c r="O77" i="27"/>
  <c r="P77" i="27"/>
  <c r="Q77" i="27"/>
  <c r="R77" i="27"/>
  <c r="S77" i="27"/>
  <c r="T77" i="27"/>
  <c r="U77" i="27"/>
  <c r="V77" i="27"/>
  <c r="W77" i="27"/>
  <c r="X77" i="27"/>
  <c r="G77" i="27"/>
  <c r="J77" i="27"/>
  <c r="K77" i="27"/>
  <c r="C78" i="27"/>
  <c r="D78" i="27"/>
  <c r="E78" i="27"/>
  <c r="F78" i="27"/>
  <c r="L78" i="27"/>
  <c r="M78" i="27"/>
  <c r="N78" i="27"/>
  <c r="O78" i="27"/>
  <c r="P78" i="27"/>
  <c r="Q78" i="27"/>
  <c r="R78" i="27"/>
  <c r="S78" i="27"/>
  <c r="T78" i="27"/>
  <c r="U78" i="27"/>
  <c r="V78" i="27"/>
  <c r="W78" i="27"/>
  <c r="X78" i="27"/>
  <c r="G78" i="27"/>
  <c r="J78" i="27"/>
  <c r="K78" i="27"/>
  <c r="C79" i="27"/>
  <c r="D79" i="27"/>
  <c r="E79" i="27"/>
  <c r="F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G79" i="27"/>
  <c r="J79" i="27"/>
  <c r="K79" i="27"/>
  <c r="C80" i="27"/>
  <c r="D80" i="27"/>
  <c r="E80" i="27"/>
  <c r="F80" i="27"/>
  <c r="L80" i="27"/>
  <c r="M80" i="27"/>
  <c r="N80" i="27"/>
  <c r="O80" i="27"/>
  <c r="P80" i="27"/>
  <c r="Q80" i="27"/>
  <c r="R80" i="27"/>
  <c r="S80" i="27"/>
  <c r="T80" i="27"/>
  <c r="U80" i="27"/>
  <c r="V80" i="27"/>
  <c r="W80" i="27"/>
  <c r="X80" i="27"/>
  <c r="G80" i="27"/>
  <c r="J80" i="27"/>
  <c r="K80" i="27"/>
  <c r="C81" i="27"/>
  <c r="D81" i="27"/>
  <c r="E81" i="27"/>
  <c r="F81" i="27"/>
  <c r="L81" i="27"/>
  <c r="M81" i="27"/>
  <c r="N81" i="27"/>
  <c r="O81" i="27"/>
  <c r="P81" i="27"/>
  <c r="Q81" i="27"/>
  <c r="R81" i="27"/>
  <c r="S81" i="27"/>
  <c r="T81" i="27"/>
  <c r="U81" i="27"/>
  <c r="V81" i="27"/>
  <c r="W81" i="27"/>
  <c r="X81" i="27"/>
  <c r="G81" i="27"/>
  <c r="J81" i="27"/>
  <c r="K81" i="27"/>
  <c r="C82" i="27"/>
  <c r="D82" i="27"/>
  <c r="E82" i="27"/>
  <c r="F82" i="27"/>
  <c r="L82" i="27"/>
  <c r="M82" i="27"/>
  <c r="N82" i="27"/>
  <c r="O82" i="27"/>
  <c r="P82" i="27"/>
  <c r="Q82" i="27"/>
  <c r="R82" i="27"/>
  <c r="S82" i="27"/>
  <c r="T82" i="27"/>
  <c r="U82" i="27"/>
  <c r="V82" i="27"/>
  <c r="W82" i="27"/>
  <c r="X82" i="27"/>
  <c r="G82" i="27"/>
  <c r="J82" i="27"/>
  <c r="K82" i="27"/>
  <c r="C83" i="27"/>
  <c r="D83" i="27"/>
  <c r="E83" i="27"/>
  <c r="F83" i="27"/>
  <c r="L83" i="27"/>
  <c r="M83" i="27"/>
  <c r="N83" i="27"/>
  <c r="O83" i="27"/>
  <c r="P83" i="27"/>
  <c r="Q83" i="27"/>
  <c r="R83" i="27"/>
  <c r="S83" i="27"/>
  <c r="T83" i="27"/>
  <c r="U83" i="27"/>
  <c r="V83" i="27"/>
  <c r="W83" i="27"/>
  <c r="X83" i="27"/>
  <c r="G83" i="27"/>
  <c r="J83" i="27"/>
  <c r="K83" i="27"/>
  <c r="C84" i="27"/>
  <c r="D84" i="27"/>
  <c r="E84" i="27"/>
  <c r="F84" i="27"/>
  <c r="L84" i="27"/>
  <c r="M84" i="27"/>
  <c r="N84" i="27"/>
  <c r="O84" i="27"/>
  <c r="P84" i="27"/>
  <c r="Q84" i="27"/>
  <c r="R84" i="27"/>
  <c r="S84" i="27"/>
  <c r="T84" i="27"/>
  <c r="U84" i="27"/>
  <c r="V84" i="27"/>
  <c r="W84" i="27"/>
  <c r="X84" i="27"/>
  <c r="G84" i="27"/>
  <c r="J84" i="27"/>
  <c r="K84" i="27"/>
  <c r="C85" i="27"/>
  <c r="D85" i="27"/>
  <c r="E85" i="27"/>
  <c r="F85" i="27"/>
  <c r="L85" i="27"/>
  <c r="M85" i="27"/>
  <c r="N85" i="27"/>
  <c r="O85" i="27"/>
  <c r="P85" i="27"/>
  <c r="Q85" i="27"/>
  <c r="R85" i="27"/>
  <c r="S85" i="27"/>
  <c r="T85" i="27"/>
  <c r="U85" i="27"/>
  <c r="V85" i="27"/>
  <c r="W85" i="27"/>
  <c r="X85" i="27"/>
  <c r="G85" i="27"/>
  <c r="J85" i="27"/>
  <c r="K85" i="27"/>
  <c r="C86" i="27"/>
  <c r="D86" i="27"/>
  <c r="E86" i="27"/>
  <c r="F86" i="27"/>
  <c r="L86" i="27"/>
  <c r="M86" i="27"/>
  <c r="N86" i="27"/>
  <c r="O86" i="27"/>
  <c r="P86" i="27"/>
  <c r="Q86" i="27"/>
  <c r="R86" i="27"/>
  <c r="S86" i="27"/>
  <c r="T86" i="27"/>
  <c r="U86" i="27"/>
  <c r="V86" i="27"/>
  <c r="W86" i="27"/>
  <c r="X86" i="27"/>
  <c r="G86" i="27"/>
  <c r="J86" i="27"/>
  <c r="K86" i="27"/>
  <c r="C87" i="27"/>
  <c r="D87" i="27"/>
  <c r="E87" i="27"/>
  <c r="F87" i="27"/>
  <c r="L87" i="27"/>
  <c r="M87" i="27"/>
  <c r="N87" i="27"/>
  <c r="O87" i="27"/>
  <c r="P87" i="27"/>
  <c r="Q87" i="27"/>
  <c r="R87" i="27"/>
  <c r="S87" i="27"/>
  <c r="T87" i="27"/>
  <c r="U87" i="27"/>
  <c r="V87" i="27"/>
  <c r="W87" i="27"/>
  <c r="X87" i="27"/>
  <c r="G87" i="27"/>
  <c r="J87" i="27"/>
  <c r="K87" i="27"/>
  <c r="C88" i="27"/>
  <c r="D88" i="27"/>
  <c r="E88" i="27"/>
  <c r="F88" i="27"/>
  <c r="L88" i="27"/>
  <c r="M88" i="27"/>
  <c r="N88" i="27"/>
  <c r="O88" i="27"/>
  <c r="P88" i="27"/>
  <c r="Q88" i="27"/>
  <c r="R88" i="27"/>
  <c r="S88" i="27"/>
  <c r="T88" i="27"/>
  <c r="U88" i="27"/>
  <c r="V88" i="27"/>
  <c r="W88" i="27"/>
  <c r="X88" i="27"/>
  <c r="G88" i="27"/>
  <c r="J88" i="27"/>
  <c r="K88" i="27"/>
  <c r="C89" i="27"/>
  <c r="D89" i="27"/>
  <c r="E89" i="27"/>
  <c r="F89" i="27"/>
  <c r="L89" i="27"/>
  <c r="M89" i="27"/>
  <c r="N89" i="27"/>
  <c r="O89" i="27"/>
  <c r="P89" i="27"/>
  <c r="Q89" i="27"/>
  <c r="R89" i="27"/>
  <c r="S89" i="27"/>
  <c r="T89" i="27"/>
  <c r="U89" i="27"/>
  <c r="V89" i="27"/>
  <c r="W89" i="27"/>
  <c r="X89" i="27"/>
  <c r="G89" i="27"/>
  <c r="J89" i="27"/>
  <c r="K89" i="27"/>
  <c r="C90" i="27"/>
  <c r="D90" i="27"/>
  <c r="E90" i="27"/>
  <c r="F90" i="27"/>
  <c r="L90" i="27"/>
  <c r="M90" i="27"/>
  <c r="N90" i="27"/>
  <c r="O90" i="27"/>
  <c r="P90" i="27"/>
  <c r="Q90" i="27"/>
  <c r="R90" i="27"/>
  <c r="S90" i="27"/>
  <c r="T90" i="27"/>
  <c r="U90" i="27"/>
  <c r="V90" i="27"/>
  <c r="W90" i="27"/>
  <c r="X90" i="27"/>
  <c r="G90" i="27"/>
  <c r="J90" i="27"/>
  <c r="K90" i="27"/>
  <c r="C91" i="27"/>
  <c r="D91" i="27"/>
  <c r="E91" i="27"/>
  <c r="F91" i="27"/>
  <c r="L91" i="27"/>
  <c r="M91" i="27"/>
  <c r="N91" i="27"/>
  <c r="O91" i="27"/>
  <c r="P91" i="27"/>
  <c r="Q91" i="27"/>
  <c r="R91" i="27"/>
  <c r="S91" i="27"/>
  <c r="T91" i="27"/>
  <c r="U91" i="27"/>
  <c r="V91" i="27"/>
  <c r="W91" i="27"/>
  <c r="X91" i="27"/>
  <c r="G91" i="27"/>
  <c r="J91" i="27"/>
  <c r="K91" i="27"/>
  <c r="C92" i="27"/>
  <c r="D92" i="27"/>
  <c r="E92" i="27"/>
  <c r="F92" i="27"/>
  <c r="L92" i="27"/>
  <c r="M92" i="27"/>
  <c r="N92" i="27"/>
  <c r="O92" i="27"/>
  <c r="P92" i="27"/>
  <c r="Q92" i="27"/>
  <c r="R92" i="27"/>
  <c r="S92" i="27"/>
  <c r="T92" i="27"/>
  <c r="U92" i="27"/>
  <c r="V92" i="27"/>
  <c r="W92" i="27"/>
  <c r="X92" i="27"/>
  <c r="G92" i="27"/>
  <c r="J92" i="27"/>
  <c r="K92" i="27"/>
  <c r="C93" i="27"/>
  <c r="D93" i="27"/>
  <c r="E93" i="27"/>
  <c r="F93" i="27"/>
  <c r="L93" i="27"/>
  <c r="M93" i="27"/>
  <c r="N93" i="27"/>
  <c r="O93" i="27"/>
  <c r="P93" i="27"/>
  <c r="Q93" i="27"/>
  <c r="R93" i="27"/>
  <c r="S93" i="27"/>
  <c r="T93" i="27"/>
  <c r="U93" i="27"/>
  <c r="V93" i="27"/>
  <c r="W93" i="27"/>
  <c r="X93" i="27"/>
  <c r="G93" i="27"/>
  <c r="J93" i="27"/>
  <c r="K93" i="27"/>
  <c r="C94" i="27"/>
  <c r="D94" i="27"/>
  <c r="E94" i="27"/>
  <c r="F94" i="27"/>
  <c r="L94" i="27"/>
  <c r="M94" i="27"/>
  <c r="N94" i="27"/>
  <c r="O94" i="27"/>
  <c r="P94" i="27"/>
  <c r="Q94" i="27"/>
  <c r="R94" i="27"/>
  <c r="S94" i="27"/>
  <c r="T94" i="27"/>
  <c r="U94" i="27"/>
  <c r="V94" i="27"/>
  <c r="W94" i="27"/>
  <c r="X94" i="27"/>
  <c r="G94" i="27"/>
  <c r="J94" i="27"/>
  <c r="K94" i="27"/>
  <c r="C95" i="27"/>
  <c r="D95" i="27"/>
  <c r="E95" i="27"/>
  <c r="F95" i="27"/>
  <c r="L95" i="27"/>
  <c r="M95" i="27"/>
  <c r="N95" i="27"/>
  <c r="O95" i="27"/>
  <c r="P95" i="27"/>
  <c r="Q95" i="27"/>
  <c r="R95" i="27"/>
  <c r="S95" i="27"/>
  <c r="T95" i="27"/>
  <c r="U95" i="27"/>
  <c r="V95" i="27"/>
  <c r="W95" i="27"/>
  <c r="X95" i="27"/>
  <c r="G95" i="27"/>
  <c r="J95" i="27"/>
  <c r="K95" i="27"/>
  <c r="C96" i="27"/>
  <c r="D96" i="27"/>
  <c r="E96" i="27"/>
  <c r="F96" i="27"/>
  <c r="L96" i="27"/>
  <c r="M96" i="27"/>
  <c r="N96" i="27"/>
  <c r="O96" i="27"/>
  <c r="P96" i="27"/>
  <c r="Q96" i="27"/>
  <c r="R96" i="27"/>
  <c r="S96" i="27"/>
  <c r="T96" i="27"/>
  <c r="U96" i="27"/>
  <c r="V96" i="27"/>
  <c r="W96" i="27"/>
  <c r="X96" i="27"/>
  <c r="G96" i="27"/>
  <c r="J96" i="27"/>
  <c r="K96" i="27"/>
  <c r="C97" i="27"/>
  <c r="D97" i="27"/>
  <c r="E97" i="27"/>
  <c r="F97" i="27"/>
  <c r="L97" i="27"/>
  <c r="M97" i="27"/>
  <c r="N97" i="27"/>
  <c r="O97" i="27"/>
  <c r="P97" i="27"/>
  <c r="Q97" i="27"/>
  <c r="R97" i="27"/>
  <c r="S97" i="27"/>
  <c r="T97" i="27"/>
  <c r="U97" i="27"/>
  <c r="V97" i="27"/>
  <c r="W97" i="27"/>
  <c r="X97" i="27"/>
  <c r="G97" i="27"/>
  <c r="J97" i="27"/>
  <c r="K97" i="27"/>
  <c r="C98" i="27"/>
  <c r="D98" i="27"/>
  <c r="E98" i="27"/>
  <c r="F98" i="27"/>
  <c r="L98" i="27"/>
  <c r="M98" i="27"/>
  <c r="N98" i="27"/>
  <c r="O98" i="27"/>
  <c r="P98" i="27"/>
  <c r="Q98" i="27"/>
  <c r="R98" i="27"/>
  <c r="S98" i="27"/>
  <c r="T98" i="27"/>
  <c r="U98" i="27"/>
  <c r="V98" i="27"/>
  <c r="W98" i="27"/>
  <c r="X98" i="27"/>
  <c r="G98" i="27"/>
  <c r="J98" i="27"/>
  <c r="K98" i="27"/>
  <c r="C99" i="27"/>
  <c r="D99" i="27"/>
  <c r="E99" i="27"/>
  <c r="F99" i="27"/>
  <c r="L99" i="27"/>
  <c r="M99" i="27"/>
  <c r="N99" i="27"/>
  <c r="O99" i="27"/>
  <c r="P99" i="27"/>
  <c r="Q99" i="27"/>
  <c r="R99" i="27"/>
  <c r="S99" i="27"/>
  <c r="T99" i="27"/>
  <c r="U99" i="27"/>
  <c r="V99" i="27"/>
  <c r="W99" i="27"/>
  <c r="X99" i="27"/>
  <c r="G99" i="27"/>
  <c r="J99" i="27"/>
  <c r="K99" i="27"/>
  <c r="C100" i="27"/>
  <c r="D100" i="27"/>
  <c r="E100" i="27"/>
  <c r="F100" i="27"/>
  <c r="L100" i="27"/>
  <c r="M100" i="27"/>
  <c r="N100" i="27"/>
  <c r="O100" i="27"/>
  <c r="P100" i="27"/>
  <c r="Q100" i="27"/>
  <c r="R100" i="27"/>
  <c r="S100" i="27"/>
  <c r="T100" i="27"/>
  <c r="U100" i="27"/>
  <c r="V100" i="27"/>
  <c r="W100" i="27"/>
  <c r="X100" i="27"/>
  <c r="G100" i="27"/>
  <c r="J100" i="27"/>
  <c r="K100" i="27"/>
  <c r="C101" i="27"/>
  <c r="D101" i="27"/>
  <c r="E101" i="27"/>
  <c r="F101" i="27"/>
  <c r="L101" i="27"/>
  <c r="M101" i="27"/>
  <c r="N101" i="27"/>
  <c r="O101" i="27"/>
  <c r="P101" i="27"/>
  <c r="Q101" i="27"/>
  <c r="R101" i="27"/>
  <c r="S101" i="27"/>
  <c r="T101" i="27"/>
  <c r="U101" i="27"/>
  <c r="V101" i="27"/>
  <c r="W101" i="27"/>
  <c r="X101" i="27"/>
  <c r="G101" i="27"/>
  <c r="J101" i="27"/>
  <c r="K101" i="27"/>
  <c r="C102" i="27"/>
  <c r="D102" i="27"/>
  <c r="E102" i="27"/>
  <c r="F102" i="27"/>
  <c r="L102" i="27"/>
  <c r="M102" i="27"/>
  <c r="N102" i="27"/>
  <c r="O102" i="27"/>
  <c r="P102" i="27"/>
  <c r="Q102" i="27"/>
  <c r="R102" i="27"/>
  <c r="S102" i="27"/>
  <c r="T102" i="27"/>
  <c r="U102" i="27"/>
  <c r="V102" i="27"/>
  <c r="W102" i="27"/>
  <c r="X102" i="27"/>
  <c r="G102" i="27"/>
  <c r="J102" i="27"/>
  <c r="K102" i="27"/>
  <c r="C103" i="27"/>
  <c r="D103" i="27"/>
  <c r="E103" i="27"/>
  <c r="F103" i="27"/>
  <c r="L103" i="27"/>
  <c r="M103" i="27"/>
  <c r="N103" i="27"/>
  <c r="O103" i="27"/>
  <c r="P103" i="27"/>
  <c r="Q103" i="27"/>
  <c r="R103" i="27"/>
  <c r="S103" i="27"/>
  <c r="T103" i="27"/>
  <c r="U103" i="27"/>
  <c r="V103" i="27"/>
  <c r="W103" i="27"/>
  <c r="X103" i="27"/>
  <c r="G103" i="27"/>
  <c r="J103" i="27"/>
  <c r="K103" i="27"/>
  <c r="C104" i="27"/>
  <c r="D104" i="27"/>
  <c r="E104" i="27"/>
  <c r="F104" i="27"/>
  <c r="L104" i="27"/>
  <c r="M104" i="27"/>
  <c r="N104" i="27"/>
  <c r="O104" i="27"/>
  <c r="P104" i="27"/>
  <c r="Q104" i="27"/>
  <c r="R104" i="27"/>
  <c r="S104" i="27"/>
  <c r="T104" i="27"/>
  <c r="U104" i="27"/>
  <c r="V104" i="27"/>
  <c r="W104" i="27"/>
  <c r="X104" i="27"/>
  <c r="G104" i="27"/>
  <c r="J104" i="27"/>
  <c r="K104" i="27"/>
  <c r="C105" i="27"/>
  <c r="D105" i="27"/>
  <c r="E105" i="27"/>
  <c r="F105" i="27"/>
  <c r="L105" i="27"/>
  <c r="M105" i="27"/>
  <c r="N105" i="27"/>
  <c r="O105" i="27"/>
  <c r="P105" i="27"/>
  <c r="Q105" i="27"/>
  <c r="R105" i="27"/>
  <c r="S105" i="27"/>
  <c r="T105" i="27"/>
  <c r="U105" i="27"/>
  <c r="V105" i="27"/>
  <c r="W105" i="27"/>
  <c r="X105" i="27"/>
  <c r="G105" i="27"/>
  <c r="J105" i="27"/>
  <c r="K105" i="27"/>
  <c r="C106" i="27"/>
  <c r="D106" i="27"/>
  <c r="E106" i="27"/>
  <c r="F106" i="27"/>
  <c r="L106" i="27"/>
  <c r="M106" i="27"/>
  <c r="N106" i="27"/>
  <c r="O106" i="27"/>
  <c r="P106" i="27"/>
  <c r="Q106" i="27"/>
  <c r="R106" i="27"/>
  <c r="S106" i="27"/>
  <c r="T106" i="27"/>
  <c r="U106" i="27"/>
  <c r="V106" i="27"/>
  <c r="W106" i="27"/>
  <c r="X106" i="27"/>
  <c r="G106" i="27"/>
  <c r="J106" i="27"/>
  <c r="K106" i="27"/>
  <c r="C107" i="27"/>
  <c r="D107" i="27"/>
  <c r="E107" i="27"/>
  <c r="F107" i="27"/>
  <c r="L107" i="27"/>
  <c r="M107" i="27"/>
  <c r="N107" i="27"/>
  <c r="O107" i="27"/>
  <c r="P107" i="27"/>
  <c r="Q107" i="27"/>
  <c r="R107" i="27"/>
  <c r="S107" i="27"/>
  <c r="T107" i="27"/>
  <c r="U107" i="27"/>
  <c r="V107" i="27"/>
  <c r="W107" i="27"/>
  <c r="X107" i="27"/>
  <c r="G107" i="27"/>
  <c r="J107" i="27"/>
  <c r="K107" i="27"/>
  <c r="C108" i="27"/>
  <c r="D108" i="27"/>
  <c r="E108" i="27"/>
  <c r="F108" i="27"/>
  <c r="L108" i="27"/>
  <c r="M108" i="27"/>
  <c r="N108" i="27"/>
  <c r="O108" i="27"/>
  <c r="P108" i="27"/>
  <c r="Q108" i="27"/>
  <c r="R108" i="27"/>
  <c r="S108" i="27"/>
  <c r="T108" i="27"/>
  <c r="U108" i="27"/>
  <c r="V108" i="27"/>
  <c r="W108" i="27"/>
  <c r="X108" i="27"/>
  <c r="G108" i="27"/>
  <c r="J108" i="27"/>
  <c r="K108" i="27"/>
  <c r="C109" i="27"/>
  <c r="D109" i="27"/>
  <c r="E109" i="27"/>
  <c r="F109" i="27"/>
  <c r="L109" i="27"/>
  <c r="M109" i="27"/>
  <c r="N109" i="27"/>
  <c r="O109" i="27"/>
  <c r="P109" i="27"/>
  <c r="Q109" i="27"/>
  <c r="R109" i="27"/>
  <c r="S109" i="27"/>
  <c r="T109" i="27"/>
  <c r="U109" i="27"/>
  <c r="V109" i="27"/>
  <c r="W109" i="27"/>
  <c r="X109" i="27"/>
  <c r="G109" i="27"/>
  <c r="J109" i="27"/>
  <c r="K109" i="27"/>
  <c r="C110" i="27"/>
  <c r="D110" i="27"/>
  <c r="E110" i="27"/>
  <c r="F110" i="27"/>
  <c r="L110" i="27"/>
  <c r="M110" i="27"/>
  <c r="N110" i="27"/>
  <c r="O110" i="27"/>
  <c r="P110" i="27"/>
  <c r="Q110" i="27"/>
  <c r="R110" i="27"/>
  <c r="S110" i="27"/>
  <c r="T110" i="27"/>
  <c r="U110" i="27"/>
  <c r="V110" i="27"/>
  <c r="W110" i="27"/>
  <c r="X110" i="27"/>
  <c r="G110" i="27"/>
  <c r="J110" i="27"/>
  <c r="K110" i="27"/>
  <c r="C111" i="27"/>
  <c r="D111" i="27"/>
  <c r="E111" i="27"/>
  <c r="F111" i="27"/>
  <c r="L111" i="27"/>
  <c r="M111" i="27"/>
  <c r="N111" i="27"/>
  <c r="O111" i="27"/>
  <c r="P111" i="27"/>
  <c r="Q111" i="27"/>
  <c r="R111" i="27"/>
  <c r="S111" i="27"/>
  <c r="T111" i="27"/>
  <c r="U111" i="27"/>
  <c r="V111" i="27"/>
  <c r="W111" i="27"/>
  <c r="X111" i="27"/>
  <c r="G111" i="27"/>
  <c r="J111" i="27"/>
  <c r="K111" i="27"/>
  <c r="C112" i="27"/>
  <c r="D112" i="27"/>
  <c r="E112" i="27"/>
  <c r="F112" i="27"/>
  <c r="L112" i="27"/>
  <c r="M112" i="27"/>
  <c r="N112" i="27"/>
  <c r="O112" i="27"/>
  <c r="P112" i="27"/>
  <c r="Q112" i="27"/>
  <c r="R112" i="27"/>
  <c r="S112" i="27"/>
  <c r="T112" i="27"/>
  <c r="U112" i="27"/>
  <c r="V112" i="27"/>
  <c r="W112" i="27"/>
  <c r="X112" i="27"/>
  <c r="G112" i="27"/>
  <c r="J112" i="27"/>
  <c r="K112" i="27"/>
  <c r="C113" i="27"/>
  <c r="D113" i="27"/>
  <c r="E113" i="27"/>
  <c r="F113" i="27"/>
  <c r="L113" i="27"/>
  <c r="M113" i="27"/>
  <c r="N113" i="27"/>
  <c r="O113" i="27"/>
  <c r="P113" i="27"/>
  <c r="Q113" i="27"/>
  <c r="R113" i="27"/>
  <c r="S113" i="27"/>
  <c r="T113" i="27"/>
  <c r="U113" i="27"/>
  <c r="V113" i="27"/>
  <c r="W113" i="27"/>
  <c r="X113" i="27"/>
  <c r="G113" i="27"/>
  <c r="J113" i="27"/>
  <c r="K113" i="27"/>
  <c r="C114" i="27"/>
  <c r="D114" i="27"/>
  <c r="E114" i="27"/>
  <c r="F114" i="27"/>
  <c r="L114" i="27"/>
  <c r="M114" i="27"/>
  <c r="N114" i="27"/>
  <c r="O114" i="27"/>
  <c r="P114" i="27"/>
  <c r="Q114" i="27"/>
  <c r="R114" i="27"/>
  <c r="S114" i="27"/>
  <c r="T114" i="27"/>
  <c r="U114" i="27"/>
  <c r="V114" i="27"/>
  <c r="W114" i="27"/>
  <c r="X114" i="27"/>
  <c r="G114" i="27"/>
  <c r="J114" i="27"/>
  <c r="K114" i="27"/>
  <c r="C115" i="27"/>
  <c r="D115" i="27"/>
  <c r="E115" i="27"/>
  <c r="F115" i="27"/>
  <c r="L115" i="27"/>
  <c r="M115" i="27"/>
  <c r="N115" i="27"/>
  <c r="O115" i="27"/>
  <c r="P115" i="27"/>
  <c r="Q115" i="27"/>
  <c r="R115" i="27"/>
  <c r="S115" i="27"/>
  <c r="T115" i="27"/>
  <c r="U115" i="27"/>
  <c r="V115" i="27"/>
  <c r="W115" i="27"/>
  <c r="X115" i="27"/>
  <c r="G115" i="27"/>
  <c r="J115" i="27"/>
  <c r="K115" i="27"/>
  <c r="C116" i="27"/>
  <c r="D116" i="27"/>
  <c r="E116" i="27"/>
  <c r="F116" i="27"/>
  <c r="L116" i="27"/>
  <c r="M116" i="27"/>
  <c r="N116" i="27"/>
  <c r="O116" i="27"/>
  <c r="P116" i="27"/>
  <c r="Q116" i="27"/>
  <c r="R116" i="27"/>
  <c r="S116" i="27"/>
  <c r="T116" i="27"/>
  <c r="U116" i="27"/>
  <c r="V116" i="27"/>
  <c r="W116" i="27"/>
  <c r="X116" i="27"/>
  <c r="G116" i="27"/>
  <c r="J116" i="27"/>
  <c r="K116" i="27"/>
  <c r="C117" i="27"/>
  <c r="D117" i="27"/>
  <c r="E117" i="27"/>
  <c r="F117" i="27"/>
  <c r="L117" i="27"/>
  <c r="M117" i="27"/>
  <c r="N117" i="27"/>
  <c r="O117" i="27"/>
  <c r="P117" i="27"/>
  <c r="Q117" i="27"/>
  <c r="R117" i="27"/>
  <c r="S117" i="27"/>
  <c r="T117" i="27"/>
  <c r="U117" i="27"/>
  <c r="V117" i="27"/>
  <c r="W117" i="27"/>
  <c r="X117" i="27"/>
  <c r="G117" i="27"/>
  <c r="J117" i="27"/>
  <c r="K117" i="27"/>
  <c r="C118" i="27"/>
  <c r="D118" i="27"/>
  <c r="E118" i="27"/>
  <c r="F118" i="27"/>
  <c r="L118" i="27"/>
  <c r="M118" i="27"/>
  <c r="N118" i="27"/>
  <c r="O118" i="27"/>
  <c r="P118" i="27"/>
  <c r="Q118" i="27"/>
  <c r="R118" i="27"/>
  <c r="S118" i="27"/>
  <c r="T118" i="27"/>
  <c r="U118" i="27"/>
  <c r="V118" i="27"/>
  <c r="W118" i="27"/>
  <c r="X118" i="27"/>
  <c r="G118" i="27"/>
  <c r="J118" i="27"/>
  <c r="K118" i="27"/>
  <c r="C119" i="27"/>
  <c r="D119" i="27"/>
  <c r="E119" i="27"/>
  <c r="F119" i="27"/>
  <c r="L119" i="27"/>
  <c r="M119" i="27"/>
  <c r="N119" i="27"/>
  <c r="O119" i="27"/>
  <c r="P119" i="27"/>
  <c r="Q119" i="27"/>
  <c r="R119" i="27"/>
  <c r="S119" i="27"/>
  <c r="T119" i="27"/>
  <c r="U119" i="27"/>
  <c r="V119" i="27"/>
  <c r="W119" i="27"/>
  <c r="X119" i="27"/>
  <c r="G119" i="27"/>
  <c r="J119" i="27"/>
  <c r="K119" i="27"/>
  <c r="C120" i="27"/>
  <c r="D120" i="27"/>
  <c r="E120" i="27"/>
  <c r="F120" i="27"/>
  <c r="L120" i="27"/>
  <c r="M120" i="27"/>
  <c r="N120" i="27"/>
  <c r="O120" i="27"/>
  <c r="P120" i="27"/>
  <c r="Q120" i="27"/>
  <c r="R120" i="27"/>
  <c r="S120" i="27"/>
  <c r="T120" i="27"/>
  <c r="U120" i="27"/>
  <c r="V120" i="27"/>
  <c r="W120" i="27"/>
  <c r="X120" i="27"/>
  <c r="G120" i="27"/>
  <c r="J120" i="27"/>
  <c r="K120" i="27"/>
  <c r="C121" i="27"/>
  <c r="D121" i="27"/>
  <c r="E121" i="27"/>
  <c r="F121" i="27"/>
  <c r="L121" i="27"/>
  <c r="M121" i="27"/>
  <c r="N121" i="27"/>
  <c r="O121" i="27"/>
  <c r="P121" i="27"/>
  <c r="Q121" i="27"/>
  <c r="R121" i="27"/>
  <c r="S121" i="27"/>
  <c r="T121" i="27"/>
  <c r="U121" i="27"/>
  <c r="V121" i="27"/>
  <c r="W121" i="27"/>
  <c r="X121" i="27"/>
  <c r="G121" i="27"/>
  <c r="J121" i="27"/>
  <c r="K121" i="27"/>
  <c r="C122" i="27"/>
  <c r="D122" i="27"/>
  <c r="E122" i="27"/>
  <c r="F122" i="27"/>
  <c r="L122" i="27"/>
  <c r="M122" i="27"/>
  <c r="N122" i="27"/>
  <c r="O122" i="27"/>
  <c r="P122" i="27"/>
  <c r="Q122" i="27"/>
  <c r="R122" i="27"/>
  <c r="S122" i="27"/>
  <c r="T122" i="27"/>
  <c r="U122" i="27"/>
  <c r="V122" i="27"/>
  <c r="W122" i="27"/>
  <c r="X122" i="27"/>
  <c r="G122" i="27"/>
  <c r="J122" i="27"/>
  <c r="K122" i="27"/>
  <c r="C123" i="27"/>
  <c r="D123" i="27"/>
  <c r="E123" i="27"/>
  <c r="F123" i="27"/>
  <c r="L123" i="27"/>
  <c r="M123" i="27"/>
  <c r="N123" i="27"/>
  <c r="O123" i="27"/>
  <c r="P123" i="27"/>
  <c r="Q123" i="27"/>
  <c r="R123" i="27"/>
  <c r="S123" i="27"/>
  <c r="T123" i="27"/>
  <c r="U123" i="27"/>
  <c r="V123" i="27"/>
  <c r="W123" i="27"/>
  <c r="X123" i="27"/>
  <c r="G123" i="27"/>
  <c r="J123" i="27"/>
  <c r="K123" i="27"/>
  <c r="C124" i="27"/>
  <c r="D124" i="27"/>
  <c r="E124" i="27"/>
  <c r="F124" i="27"/>
  <c r="L124" i="27"/>
  <c r="M124" i="27"/>
  <c r="N124" i="27"/>
  <c r="O124" i="27"/>
  <c r="P124" i="27"/>
  <c r="Q124" i="27"/>
  <c r="R124" i="27"/>
  <c r="S124" i="27"/>
  <c r="T124" i="27"/>
  <c r="U124" i="27"/>
  <c r="V124" i="27"/>
  <c r="W124" i="27"/>
  <c r="X124" i="27"/>
  <c r="G124" i="27"/>
  <c r="J124" i="27"/>
  <c r="K124" i="27"/>
  <c r="C125" i="27"/>
  <c r="D125" i="27"/>
  <c r="E125" i="27"/>
  <c r="F125" i="27"/>
  <c r="L125" i="27"/>
  <c r="M125" i="27"/>
  <c r="N125" i="27"/>
  <c r="O125" i="27"/>
  <c r="P125" i="27"/>
  <c r="Q125" i="27"/>
  <c r="R125" i="27"/>
  <c r="S125" i="27"/>
  <c r="T125" i="27"/>
  <c r="U125" i="27"/>
  <c r="V125" i="27"/>
  <c r="W125" i="27"/>
  <c r="X125" i="27"/>
  <c r="G125" i="27"/>
  <c r="J125" i="27"/>
  <c r="K125" i="27"/>
  <c r="C126" i="27"/>
  <c r="D126" i="27"/>
  <c r="E126" i="27"/>
  <c r="F126" i="27"/>
  <c r="L126" i="27"/>
  <c r="M126" i="27"/>
  <c r="N126" i="27"/>
  <c r="O126" i="27"/>
  <c r="P126" i="27"/>
  <c r="Q126" i="27"/>
  <c r="R126" i="27"/>
  <c r="S126" i="27"/>
  <c r="T126" i="27"/>
  <c r="U126" i="27"/>
  <c r="V126" i="27"/>
  <c r="W126" i="27"/>
  <c r="X126" i="27"/>
  <c r="G126" i="27"/>
  <c r="J126" i="27"/>
  <c r="K126" i="27"/>
  <c r="C127" i="27"/>
  <c r="D127" i="27"/>
  <c r="E127" i="27"/>
  <c r="F127" i="27"/>
  <c r="L127" i="27"/>
  <c r="M127" i="27"/>
  <c r="N127" i="27"/>
  <c r="O127" i="27"/>
  <c r="P127" i="27"/>
  <c r="Q127" i="27"/>
  <c r="R127" i="27"/>
  <c r="S127" i="27"/>
  <c r="T127" i="27"/>
  <c r="U127" i="27"/>
  <c r="V127" i="27"/>
  <c r="W127" i="27"/>
  <c r="X127" i="27"/>
  <c r="G127" i="27"/>
  <c r="J127" i="27"/>
  <c r="K127" i="27"/>
  <c r="C128" i="27"/>
  <c r="D128" i="27"/>
  <c r="E128" i="27"/>
  <c r="F128" i="27"/>
  <c r="L128" i="27"/>
  <c r="M128" i="27"/>
  <c r="N128" i="27"/>
  <c r="O128" i="27"/>
  <c r="P128" i="27"/>
  <c r="Q128" i="27"/>
  <c r="R128" i="27"/>
  <c r="S128" i="27"/>
  <c r="T128" i="27"/>
  <c r="U128" i="27"/>
  <c r="V128" i="27"/>
  <c r="W128" i="27"/>
  <c r="X128" i="27"/>
  <c r="G128" i="27"/>
  <c r="J128" i="27"/>
  <c r="K128" i="27"/>
  <c r="C129" i="27"/>
  <c r="D129" i="27"/>
  <c r="E129" i="27"/>
  <c r="F129" i="27"/>
  <c r="L129" i="27"/>
  <c r="M129" i="27"/>
  <c r="N129" i="27"/>
  <c r="O129" i="27"/>
  <c r="P129" i="27"/>
  <c r="Q129" i="27"/>
  <c r="R129" i="27"/>
  <c r="S129" i="27"/>
  <c r="T129" i="27"/>
  <c r="U129" i="27"/>
  <c r="V129" i="27"/>
  <c r="W129" i="27"/>
  <c r="X129" i="27"/>
  <c r="G129" i="27"/>
  <c r="J129" i="27"/>
  <c r="K129" i="27"/>
  <c r="C130" i="27"/>
  <c r="D130" i="27"/>
  <c r="E130" i="27"/>
  <c r="F130" i="27"/>
  <c r="L130" i="27"/>
  <c r="M130" i="27"/>
  <c r="N130" i="27"/>
  <c r="O130" i="27"/>
  <c r="P130" i="27"/>
  <c r="Q130" i="27"/>
  <c r="R130" i="27"/>
  <c r="S130" i="27"/>
  <c r="T130" i="27"/>
  <c r="U130" i="27"/>
  <c r="V130" i="27"/>
  <c r="W130" i="27"/>
  <c r="X130" i="27"/>
  <c r="G130" i="27"/>
  <c r="J130" i="27"/>
  <c r="K130" i="27"/>
  <c r="C131" i="27"/>
  <c r="D131" i="27"/>
  <c r="E131" i="27"/>
  <c r="F131" i="27"/>
  <c r="L131" i="27"/>
  <c r="M131" i="27"/>
  <c r="N131" i="27"/>
  <c r="O131" i="27"/>
  <c r="P131" i="27"/>
  <c r="Q131" i="27"/>
  <c r="R131" i="27"/>
  <c r="S131" i="27"/>
  <c r="T131" i="27"/>
  <c r="U131" i="27"/>
  <c r="V131" i="27"/>
  <c r="W131" i="27"/>
  <c r="X131" i="27"/>
  <c r="G131" i="27"/>
  <c r="J131" i="27"/>
  <c r="K131" i="27"/>
  <c r="C132" i="27"/>
  <c r="D132" i="27"/>
  <c r="E132" i="27"/>
  <c r="F132" i="27"/>
  <c r="L132" i="27"/>
  <c r="M132" i="27"/>
  <c r="N132" i="27"/>
  <c r="O132" i="27"/>
  <c r="P132" i="27"/>
  <c r="Q132" i="27"/>
  <c r="R132" i="27"/>
  <c r="S132" i="27"/>
  <c r="T132" i="27"/>
  <c r="U132" i="27"/>
  <c r="V132" i="27"/>
  <c r="W132" i="27"/>
  <c r="X132" i="27"/>
  <c r="G132" i="27"/>
  <c r="J132" i="27"/>
  <c r="K132" i="27"/>
  <c r="C133" i="27"/>
  <c r="D133" i="27"/>
  <c r="E133" i="27"/>
  <c r="F133" i="27"/>
  <c r="L133" i="27"/>
  <c r="M133" i="27"/>
  <c r="N133" i="27"/>
  <c r="O133" i="27"/>
  <c r="P133" i="27"/>
  <c r="Q133" i="27"/>
  <c r="R133" i="27"/>
  <c r="S133" i="27"/>
  <c r="T133" i="27"/>
  <c r="U133" i="27"/>
  <c r="V133" i="27"/>
  <c r="W133" i="27"/>
  <c r="X133" i="27"/>
  <c r="G133" i="27"/>
  <c r="J133" i="27"/>
  <c r="K133" i="27"/>
  <c r="C134" i="27"/>
  <c r="D134" i="27"/>
  <c r="E134" i="27"/>
  <c r="F134" i="27"/>
  <c r="L134" i="27"/>
  <c r="M134" i="27"/>
  <c r="N134" i="27"/>
  <c r="O134" i="27"/>
  <c r="P134" i="27"/>
  <c r="Q134" i="27"/>
  <c r="R134" i="27"/>
  <c r="S134" i="27"/>
  <c r="T134" i="27"/>
  <c r="U134" i="27"/>
  <c r="V134" i="27"/>
  <c r="W134" i="27"/>
  <c r="X134" i="27"/>
  <c r="G134" i="27"/>
  <c r="J134" i="27"/>
  <c r="K134" i="27"/>
  <c r="C135" i="27"/>
  <c r="D135" i="27"/>
  <c r="E135" i="27"/>
  <c r="F135" i="27"/>
  <c r="L135" i="27"/>
  <c r="M135" i="27"/>
  <c r="N135" i="27"/>
  <c r="O135" i="27"/>
  <c r="P135" i="27"/>
  <c r="Q135" i="27"/>
  <c r="R135" i="27"/>
  <c r="S135" i="27"/>
  <c r="T135" i="27"/>
  <c r="U135" i="27"/>
  <c r="V135" i="27"/>
  <c r="W135" i="27"/>
  <c r="X135" i="27"/>
  <c r="G135" i="27"/>
  <c r="J135" i="27"/>
  <c r="K135" i="27"/>
  <c r="C136" i="27"/>
  <c r="D136" i="27"/>
  <c r="E136" i="27"/>
  <c r="F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G136" i="27"/>
  <c r="J136" i="27"/>
  <c r="K136" i="27"/>
  <c r="C137" i="27"/>
  <c r="D137" i="27"/>
  <c r="E137" i="27"/>
  <c r="F137" i="27"/>
  <c r="L137" i="27"/>
  <c r="M137" i="27"/>
  <c r="N137" i="27"/>
  <c r="O137" i="27"/>
  <c r="P137" i="27"/>
  <c r="Q137" i="27"/>
  <c r="R137" i="27"/>
  <c r="S137" i="27"/>
  <c r="T137" i="27"/>
  <c r="U137" i="27"/>
  <c r="V137" i="27"/>
  <c r="W137" i="27"/>
  <c r="X137" i="27"/>
  <c r="G137" i="27"/>
  <c r="J137" i="27"/>
  <c r="K137" i="27"/>
  <c r="C138" i="27"/>
  <c r="D138" i="27"/>
  <c r="E138" i="27"/>
  <c r="F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G138" i="27"/>
  <c r="J138" i="27"/>
  <c r="K138" i="27"/>
  <c r="C139" i="27"/>
  <c r="D139" i="27"/>
  <c r="E139" i="27"/>
  <c r="F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G139" i="27"/>
  <c r="J139" i="27"/>
  <c r="K139" i="27"/>
  <c r="C140" i="27"/>
  <c r="D140" i="27"/>
  <c r="E140" i="27"/>
  <c r="F140" i="27"/>
  <c r="L140" i="27"/>
  <c r="M140" i="27"/>
  <c r="N140" i="27"/>
  <c r="O140" i="27"/>
  <c r="P140" i="27"/>
  <c r="Q140" i="27"/>
  <c r="R140" i="27"/>
  <c r="S140" i="27"/>
  <c r="T140" i="27"/>
  <c r="U140" i="27"/>
  <c r="V140" i="27"/>
  <c r="W140" i="27"/>
  <c r="X140" i="27"/>
  <c r="G140" i="27"/>
  <c r="J140" i="27"/>
  <c r="K140" i="27"/>
  <c r="C141" i="27"/>
  <c r="D141" i="27"/>
  <c r="E141" i="27"/>
  <c r="F141" i="27"/>
  <c r="L141" i="27"/>
  <c r="M141" i="27"/>
  <c r="N141" i="27"/>
  <c r="O141" i="27"/>
  <c r="P141" i="27"/>
  <c r="Q141" i="27"/>
  <c r="R141" i="27"/>
  <c r="S141" i="27"/>
  <c r="T141" i="27"/>
  <c r="U141" i="27"/>
  <c r="V141" i="27"/>
  <c r="W141" i="27"/>
  <c r="X141" i="27"/>
  <c r="G141" i="27"/>
  <c r="J141" i="27"/>
  <c r="K141" i="27"/>
  <c r="C142" i="27"/>
  <c r="D142" i="27"/>
  <c r="E142" i="27"/>
  <c r="F142" i="27"/>
  <c r="L142" i="27"/>
  <c r="M142" i="27"/>
  <c r="N142" i="27"/>
  <c r="O142" i="27"/>
  <c r="P142" i="27"/>
  <c r="Q142" i="27"/>
  <c r="R142" i="27"/>
  <c r="S142" i="27"/>
  <c r="T142" i="27"/>
  <c r="U142" i="27"/>
  <c r="V142" i="27"/>
  <c r="W142" i="27"/>
  <c r="X142" i="27"/>
  <c r="G142" i="27"/>
  <c r="J142" i="27"/>
  <c r="K142" i="27"/>
  <c r="C143" i="27"/>
  <c r="D143" i="27"/>
  <c r="E143" i="27"/>
  <c r="F143" i="27"/>
  <c r="L143" i="27"/>
  <c r="M143" i="27"/>
  <c r="N143" i="27"/>
  <c r="O143" i="27"/>
  <c r="P143" i="27"/>
  <c r="Q143" i="27"/>
  <c r="R143" i="27"/>
  <c r="S143" i="27"/>
  <c r="T143" i="27"/>
  <c r="U143" i="27"/>
  <c r="V143" i="27"/>
  <c r="W143" i="27"/>
  <c r="X143" i="27"/>
  <c r="G143" i="27"/>
  <c r="J143" i="27"/>
  <c r="K143" i="27"/>
  <c r="C144" i="27"/>
  <c r="D144" i="27"/>
  <c r="E144" i="27"/>
  <c r="F144" i="27"/>
  <c r="L144" i="27"/>
  <c r="M144" i="27"/>
  <c r="N144" i="27"/>
  <c r="O144" i="27"/>
  <c r="P144" i="27"/>
  <c r="Q144" i="27"/>
  <c r="R144" i="27"/>
  <c r="S144" i="27"/>
  <c r="T144" i="27"/>
  <c r="U144" i="27"/>
  <c r="V144" i="27"/>
  <c r="W144" i="27"/>
  <c r="X144" i="27"/>
  <c r="G144" i="27"/>
  <c r="J144" i="27"/>
  <c r="K144" i="27"/>
  <c r="C145" i="27"/>
  <c r="D145" i="27"/>
  <c r="E145" i="27"/>
  <c r="F145" i="27"/>
  <c r="L145" i="27"/>
  <c r="M145" i="27"/>
  <c r="N145" i="27"/>
  <c r="O145" i="27"/>
  <c r="P145" i="27"/>
  <c r="Q145" i="27"/>
  <c r="R145" i="27"/>
  <c r="S145" i="27"/>
  <c r="T145" i="27"/>
  <c r="U145" i="27"/>
  <c r="V145" i="27"/>
  <c r="W145" i="27"/>
  <c r="X145" i="27"/>
  <c r="G145" i="27"/>
  <c r="J145" i="27"/>
  <c r="K145" i="27"/>
  <c r="C146" i="27"/>
  <c r="D146" i="27"/>
  <c r="E146" i="27"/>
  <c r="F146" i="27"/>
  <c r="L146" i="27"/>
  <c r="M146" i="27"/>
  <c r="N146" i="27"/>
  <c r="O146" i="27"/>
  <c r="P146" i="27"/>
  <c r="Q146" i="27"/>
  <c r="R146" i="27"/>
  <c r="S146" i="27"/>
  <c r="T146" i="27"/>
  <c r="U146" i="27"/>
  <c r="V146" i="27"/>
  <c r="W146" i="27"/>
  <c r="X146" i="27"/>
  <c r="G146" i="27"/>
  <c r="J146" i="27"/>
  <c r="K146" i="27"/>
  <c r="C147" i="27"/>
  <c r="D147" i="27"/>
  <c r="E147" i="27"/>
  <c r="F147" i="27"/>
  <c r="L147" i="27"/>
  <c r="M147" i="27"/>
  <c r="N147" i="27"/>
  <c r="O147" i="27"/>
  <c r="P147" i="27"/>
  <c r="Q147" i="27"/>
  <c r="R147" i="27"/>
  <c r="S147" i="27"/>
  <c r="T147" i="27"/>
  <c r="U147" i="27"/>
  <c r="V147" i="27"/>
  <c r="W147" i="27"/>
  <c r="X147" i="27"/>
  <c r="G147" i="27"/>
  <c r="J147" i="27"/>
  <c r="K147" i="27"/>
  <c r="C148" i="27"/>
  <c r="D148" i="27"/>
  <c r="E148" i="27"/>
  <c r="F148" i="27"/>
  <c r="L148" i="27"/>
  <c r="M148" i="27"/>
  <c r="N148" i="27"/>
  <c r="O148" i="27"/>
  <c r="P148" i="27"/>
  <c r="Q148" i="27"/>
  <c r="R148" i="27"/>
  <c r="S148" i="27"/>
  <c r="T148" i="27"/>
  <c r="U148" i="27"/>
  <c r="V148" i="27"/>
  <c r="W148" i="27"/>
  <c r="X148" i="27"/>
  <c r="G148" i="27"/>
  <c r="J148" i="27"/>
  <c r="K148" i="27"/>
  <c r="C149" i="27"/>
  <c r="D149" i="27"/>
  <c r="E149" i="27"/>
  <c r="F149" i="27"/>
  <c r="L149" i="27"/>
  <c r="M149" i="27"/>
  <c r="N149" i="27"/>
  <c r="O149" i="27"/>
  <c r="P149" i="27"/>
  <c r="Q149" i="27"/>
  <c r="R149" i="27"/>
  <c r="S149" i="27"/>
  <c r="T149" i="27"/>
  <c r="U149" i="27"/>
  <c r="V149" i="27"/>
  <c r="W149" i="27"/>
  <c r="X149" i="27"/>
  <c r="G149" i="27"/>
  <c r="J149" i="27"/>
  <c r="K149" i="27"/>
  <c r="C150" i="27"/>
  <c r="D150" i="27"/>
  <c r="E150" i="27"/>
  <c r="F150" i="27"/>
  <c r="L150" i="27"/>
  <c r="M150" i="27"/>
  <c r="N150" i="27"/>
  <c r="O150" i="27"/>
  <c r="P150" i="27"/>
  <c r="Q150" i="27"/>
  <c r="R150" i="27"/>
  <c r="S150" i="27"/>
  <c r="T150" i="27"/>
  <c r="U150" i="27"/>
  <c r="V150" i="27"/>
  <c r="W150" i="27"/>
  <c r="X150" i="27"/>
  <c r="G150" i="27"/>
  <c r="J150" i="27"/>
  <c r="K150" i="27"/>
  <c r="C151" i="27"/>
  <c r="D151" i="27"/>
  <c r="E151" i="27"/>
  <c r="F151" i="27"/>
  <c r="L151" i="27"/>
  <c r="M151" i="27"/>
  <c r="N151" i="27"/>
  <c r="O151" i="27"/>
  <c r="P151" i="27"/>
  <c r="Q151" i="27"/>
  <c r="R151" i="27"/>
  <c r="S151" i="27"/>
  <c r="T151" i="27"/>
  <c r="U151" i="27"/>
  <c r="V151" i="27"/>
  <c r="W151" i="27"/>
  <c r="X151" i="27"/>
  <c r="G151" i="27"/>
  <c r="J151" i="27"/>
  <c r="K151" i="27"/>
  <c r="C152" i="27"/>
  <c r="D152" i="27"/>
  <c r="E152" i="27"/>
  <c r="F152" i="27"/>
  <c r="L152" i="27"/>
  <c r="M152" i="27"/>
  <c r="N152" i="27"/>
  <c r="O152" i="27"/>
  <c r="P152" i="27"/>
  <c r="Q152" i="27"/>
  <c r="R152" i="27"/>
  <c r="S152" i="27"/>
  <c r="T152" i="27"/>
  <c r="U152" i="27"/>
  <c r="V152" i="27"/>
  <c r="W152" i="27"/>
  <c r="X152" i="27"/>
  <c r="G152" i="27"/>
  <c r="J152" i="27"/>
  <c r="K152" i="27"/>
  <c r="C153" i="27"/>
  <c r="D153" i="27"/>
  <c r="E153" i="27"/>
  <c r="F153" i="27"/>
  <c r="L153" i="27"/>
  <c r="M153" i="27"/>
  <c r="N153" i="27"/>
  <c r="O153" i="27"/>
  <c r="P153" i="27"/>
  <c r="Q153" i="27"/>
  <c r="R153" i="27"/>
  <c r="S153" i="27"/>
  <c r="T153" i="27"/>
  <c r="U153" i="27"/>
  <c r="V153" i="27"/>
  <c r="W153" i="27"/>
  <c r="X153" i="27"/>
  <c r="G153" i="27"/>
  <c r="J153" i="27"/>
  <c r="K153" i="27"/>
  <c r="C154" i="27"/>
  <c r="D154" i="27"/>
  <c r="E154" i="27"/>
  <c r="F154" i="27"/>
  <c r="L154" i="27"/>
  <c r="M154" i="27"/>
  <c r="N154" i="27"/>
  <c r="O154" i="27"/>
  <c r="P154" i="27"/>
  <c r="Q154" i="27"/>
  <c r="R154" i="27"/>
  <c r="S154" i="27"/>
  <c r="T154" i="27"/>
  <c r="U154" i="27"/>
  <c r="V154" i="27"/>
  <c r="W154" i="27"/>
  <c r="X154" i="27"/>
  <c r="G154" i="27"/>
  <c r="J154" i="27"/>
  <c r="K154" i="27"/>
  <c r="C155" i="27"/>
  <c r="D155" i="27"/>
  <c r="E155" i="27"/>
  <c r="F155" i="27"/>
  <c r="L155" i="27"/>
  <c r="M155" i="27"/>
  <c r="N155" i="27"/>
  <c r="O155" i="27"/>
  <c r="P155" i="27"/>
  <c r="Q155" i="27"/>
  <c r="R155" i="27"/>
  <c r="S155" i="27"/>
  <c r="T155" i="27"/>
  <c r="U155" i="27"/>
  <c r="V155" i="27"/>
  <c r="W155" i="27"/>
  <c r="X155" i="27"/>
  <c r="G155" i="27"/>
  <c r="J155" i="27"/>
  <c r="K155" i="27"/>
  <c r="C156" i="27"/>
  <c r="D156" i="27"/>
  <c r="E156" i="27"/>
  <c r="F156" i="27"/>
  <c r="L156" i="27"/>
  <c r="M156" i="27"/>
  <c r="N156" i="27"/>
  <c r="O156" i="27"/>
  <c r="P156" i="27"/>
  <c r="Q156" i="27"/>
  <c r="R156" i="27"/>
  <c r="S156" i="27"/>
  <c r="T156" i="27"/>
  <c r="U156" i="27"/>
  <c r="V156" i="27"/>
  <c r="W156" i="27"/>
  <c r="X156" i="27"/>
  <c r="G156" i="27"/>
  <c r="J156" i="27"/>
  <c r="K156" i="27"/>
  <c r="C157" i="27"/>
  <c r="D157" i="27"/>
  <c r="E157" i="27"/>
  <c r="F157" i="27"/>
  <c r="L157" i="27"/>
  <c r="M157" i="27"/>
  <c r="N157" i="27"/>
  <c r="O157" i="27"/>
  <c r="P157" i="27"/>
  <c r="Q157" i="27"/>
  <c r="R157" i="27"/>
  <c r="S157" i="27"/>
  <c r="T157" i="27"/>
  <c r="U157" i="27"/>
  <c r="V157" i="27"/>
  <c r="W157" i="27"/>
  <c r="X157" i="27"/>
  <c r="G157" i="27"/>
  <c r="J157" i="27"/>
  <c r="K157" i="27"/>
  <c r="C158" i="27"/>
  <c r="D158" i="27"/>
  <c r="E158" i="27"/>
  <c r="F158" i="27"/>
  <c r="L158" i="27"/>
  <c r="M158" i="27"/>
  <c r="N158" i="27"/>
  <c r="O158" i="27"/>
  <c r="P158" i="27"/>
  <c r="Q158" i="27"/>
  <c r="R158" i="27"/>
  <c r="S158" i="27"/>
  <c r="T158" i="27"/>
  <c r="U158" i="27"/>
  <c r="V158" i="27"/>
  <c r="W158" i="27"/>
  <c r="X158" i="27"/>
  <c r="G158" i="27"/>
  <c r="J158" i="27"/>
  <c r="K158" i="27"/>
  <c r="C159" i="27"/>
  <c r="D159" i="27"/>
  <c r="E159" i="27"/>
  <c r="F159" i="27"/>
  <c r="L159" i="27"/>
  <c r="M159" i="27"/>
  <c r="N159" i="27"/>
  <c r="O159" i="27"/>
  <c r="P159" i="27"/>
  <c r="Q159" i="27"/>
  <c r="R159" i="27"/>
  <c r="S159" i="27"/>
  <c r="T159" i="27"/>
  <c r="U159" i="27"/>
  <c r="V159" i="27"/>
  <c r="W159" i="27"/>
  <c r="X159" i="27"/>
  <c r="G159" i="27"/>
  <c r="J159" i="27"/>
  <c r="K159" i="27"/>
  <c r="C160" i="27"/>
  <c r="D160" i="27"/>
  <c r="E160" i="27"/>
  <c r="F160" i="27"/>
  <c r="L160" i="27"/>
  <c r="M160" i="27"/>
  <c r="N160" i="27"/>
  <c r="O160" i="27"/>
  <c r="P160" i="27"/>
  <c r="Q160" i="27"/>
  <c r="R160" i="27"/>
  <c r="S160" i="27"/>
  <c r="T160" i="27"/>
  <c r="U160" i="27"/>
  <c r="V160" i="27"/>
  <c r="W160" i="27"/>
  <c r="X160" i="27"/>
  <c r="G160" i="27"/>
  <c r="J160" i="27"/>
  <c r="K160" i="27"/>
  <c r="C161" i="27"/>
  <c r="D161" i="27"/>
  <c r="E161" i="27"/>
  <c r="F161" i="27"/>
  <c r="L161" i="27"/>
  <c r="M161" i="27"/>
  <c r="N161" i="27"/>
  <c r="O161" i="27"/>
  <c r="P161" i="27"/>
  <c r="Q161" i="27"/>
  <c r="R161" i="27"/>
  <c r="S161" i="27"/>
  <c r="T161" i="27"/>
  <c r="U161" i="27"/>
  <c r="V161" i="27"/>
  <c r="W161" i="27"/>
  <c r="X161" i="27"/>
  <c r="G161" i="27"/>
  <c r="J161" i="27"/>
  <c r="K161" i="27"/>
  <c r="C162" i="27"/>
  <c r="D162" i="27"/>
  <c r="E162" i="27"/>
  <c r="F162" i="27"/>
  <c r="L162" i="27"/>
  <c r="M162" i="27"/>
  <c r="N162" i="27"/>
  <c r="O162" i="27"/>
  <c r="P162" i="27"/>
  <c r="Q162" i="27"/>
  <c r="R162" i="27"/>
  <c r="S162" i="27"/>
  <c r="T162" i="27"/>
  <c r="U162" i="27"/>
  <c r="V162" i="27"/>
  <c r="W162" i="27"/>
  <c r="X162" i="27"/>
  <c r="G162" i="27"/>
  <c r="J162" i="27"/>
  <c r="K162" i="27"/>
  <c r="C163" i="27"/>
  <c r="D163" i="27"/>
  <c r="E163" i="27"/>
  <c r="F163" i="27"/>
  <c r="L163" i="27"/>
  <c r="M163" i="27"/>
  <c r="N163" i="27"/>
  <c r="O163" i="27"/>
  <c r="P163" i="27"/>
  <c r="Q163" i="27"/>
  <c r="R163" i="27"/>
  <c r="S163" i="27"/>
  <c r="T163" i="27"/>
  <c r="U163" i="27"/>
  <c r="V163" i="27"/>
  <c r="W163" i="27"/>
  <c r="X163" i="27"/>
  <c r="G163" i="27"/>
  <c r="J163" i="27"/>
  <c r="K163" i="27"/>
  <c r="C164" i="27"/>
  <c r="D164" i="27"/>
  <c r="E164" i="27"/>
  <c r="F164" i="27"/>
  <c r="L164" i="27"/>
  <c r="M164" i="27"/>
  <c r="N164" i="27"/>
  <c r="O164" i="27"/>
  <c r="P164" i="27"/>
  <c r="Q164" i="27"/>
  <c r="R164" i="27"/>
  <c r="S164" i="27"/>
  <c r="T164" i="27"/>
  <c r="U164" i="27"/>
  <c r="V164" i="27"/>
  <c r="W164" i="27"/>
  <c r="X164" i="27"/>
  <c r="G164" i="27"/>
  <c r="J164" i="27"/>
  <c r="K164" i="27"/>
  <c r="C165" i="27"/>
  <c r="D165" i="27"/>
  <c r="E165" i="27"/>
  <c r="F165" i="27"/>
  <c r="L165" i="27"/>
  <c r="M165" i="27"/>
  <c r="N165" i="27"/>
  <c r="O165" i="27"/>
  <c r="P165" i="27"/>
  <c r="Q165" i="27"/>
  <c r="R165" i="27"/>
  <c r="S165" i="27"/>
  <c r="T165" i="27"/>
  <c r="U165" i="27"/>
  <c r="V165" i="27"/>
  <c r="W165" i="27"/>
  <c r="X165" i="27"/>
  <c r="G165" i="27"/>
  <c r="J165" i="27"/>
  <c r="K165" i="27"/>
  <c r="C166" i="27"/>
  <c r="D166" i="27"/>
  <c r="E166" i="27"/>
  <c r="F166" i="27"/>
  <c r="L166" i="27"/>
  <c r="M166" i="27"/>
  <c r="N166" i="27"/>
  <c r="O166" i="27"/>
  <c r="P166" i="27"/>
  <c r="Q166" i="27"/>
  <c r="R166" i="27"/>
  <c r="S166" i="27"/>
  <c r="T166" i="27"/>
  <c r="U166" i="27"/>
  <c r="V166" i="27"/>
  <c r="W166" i="27"/>
  <c r="X166" i="27"/>
  <c r="G166" i="27"/>
  <c r="J166" i="27"/>
  <c r="K166" i="27"/>
  <c r="C167" i="27"/>
  <c r="D167" i="27"/>
  <c r="E167" i="27"/>
  <c r="F167" i="27"/>
  <c r="L167" i="27"/>
  <c r="M167" i="27"/>
  <c r="N167" i="27"/>
  <c r="O167" i="27"/>
  <c r="P167" i="27"/>
  <c r="Q167" i="27"/>
  <c r="R167" i="27"/>
  <c r="S167" i="27"/>
  <c r="T167" i="27"/>
  <c r="U167" i="27"/>
  <c r="V167" i="27"/>
  <c r="W167" i="27"/>
  <c r="X167" i="27"/>
  <c r="G167" i="27"/>
  <c r="J167" i="27"/>
  <c r="K167" i="27"/>
  <c r="C168" i="27"/>
  <c r="D168" i="27"/>
  <c r="E168" i="27"/>
  <c r="F168" i="27"/>
  <c r="L168" i="27"/>
  <c r="M168" i="27"/>
  <c r="N168" i="27"/>
  <c r="O168" i="27"/>
  <c r="P168" i="27"/>
  <c r="Q168" i="27"/>
  <c r="R168" i="27"/>
  <c r="S168" i="27"/>
  <c r="T168" i="27"/>
  <c r="U168" i="27"/>
  <c r="V168" i="27"/>
  <c r="W168" i="27"/>
  <c r="X168" i="27"/>
  <c r="G168" i="27"/>
  <c r="J168" i="27"/>
  <c r="K168" i="27"/>
  <c r="C169" i="27"/>
  <c r="D169" i="27"/>
  <c r="E169" i="27"/>
  <c r="F169" i="27"/>
  <c r="L169" i="27"/>
  <c r="M169" i="27"/>
  <c r="N169" i="27"/>
  <c r="O169" i="27"/>
  <c r="P169" i="27"/>
  <c r="Q169" i="27"/>
  <c r="R169" i="27"/>
  <c r="S169" i="27"/>
  <c r="T169" i="27"/>
  <c r="U169" i="27"/>
  <c r="V169" i="27"/>
  <c r="W169" i="27"/>
  <c r="X169" i="27"/>
  <c r="G169" i="27"/>
  <c r="J169" i="27"/>
  <c r="K169" i="27"/>
  <c r="C170" i="27"/>
  <c r="D170" i="27"/>
  <c r="E170" i="27"/>
  <c r="F170" i="27"/>
  <c r="L170" i="27"/>
  <c r="M170" i="27"/>
  <c r="N170" i="27"/>
  <c r="O170" i="27"/>
  <c r="P170" i="27"/>
  <c r="Q170" i="27"/>
  <c r="R170" i="27"/>
  <c r="S170" i="27"/>
  <c r="T170" i="27"/>
  <c r="U170" i="27"/>
  <c r="V170" i="27"/>
  <c r="W170" i="27"/>
  <c r="X170" i="27"/>
  <c r="G170" i="27"/>
  <c r="J170" i="27"/>
  <c r="K170" i="27"/>
  <c r="C171" i="27"/>
  <c r="D171" i="27"/>
  <c r="E171" i="27"/>
  <c r="F171" i="27"/>
  <c r="L171" i="27"/>
  <c r="M171" i="27"/>
  <c r="N171" i="27"/>
  <c r="O171" i="27"/>
  <c r="P171" i="27"/>
  <c r="Q171" i="27"/>
  <c r="R171" i="27"/>
  <c r="S171" i="27"/>
  <c r="T171" i="27"/>
  <c r="U171" i="27"/>
  <c r="V171" i="27"/>
  <c r="W171" i="27"/>
  <c r="X171" i="27"/>
  <c r="G171" i="27"/>
  <c r="J171" i="27"/>
  <c r="K171" i="27"/>
  <c r="C172" i="27"/>
  <c r="D172" i="27"/>
  <c r="E172" i="27"/>
  <c r="F172" i="27"/>
  <c r="L172" i="27"/>
  <c r="M172" i="27"/>
  <c r="N172" i="27"/>
  <c r="O172" i="27"/>
  <c r="P172" i="27"/>
  <c r="Q172" i="27"/>
  <c r="R172" i="27"/>
  <c r="S172" i="27"/>
  <c r="T172" i="27"/>
  <c r="U172" i="27"/>
  <c r="V172" i="27"/>
  <c r="W172" i="27"/>
  <c r="X172" i="27"/>
  <c r="G172" i="27"/>
  <c r="J172" i="27"/>
  <c r="K172" i="27"/>
  <c r="C173" i="27"/>
  <c r="D173" i="27"/>
  <c r="E173" i="27"/>
  <c r="F173" i="27"/>
  <c r="L173" i="27"/>
  <c r="M173" i="27"/>
  <c r="N173" i="27"/>
  <c r="O173" i="27"/>
  <c r="P173" i="27"/>
  <c r="Q173" i="27"/>
  <c r="R173" i="27"/>
  <c r="S173" i="27"/>
  <c r="T173" i="27"/>
  <c r="U173" i="27"/>
  <c r="V173" i="27"/>
  <c r="W173" i="27"/>
  <c r="X173" i="27"/>
  <c r="G173" i="27"/>
  <c r="J173" i="27"/>
  <c r="K173" i="27"/>
  <c r="C174" i="27"/>
  <c r="D174" i="27"/>
  <c r="E174" i="27"/>
  <c r="F174" i="27"/>
  <c r="L174" i="27"/>
  <c r="M174" i="27"/>
  <c r="N174" i="27"/>
  <c r="O174" i="27"/>
  <c r="P174" i="27"/>
  <c r="Q174" i="27"/>
  <c r="R174" i="27"/>
  <c r="S174" i="27"/>
  <c r="T174" i="27"/>
  <c r="U174" i="27"/>
  <c r="V174" i="27"/>
  <c r="W174" i="27"/>
  <c r="X174" i="27"/>
  <c r="G174" i="27"/>
  <c r="J174" i="27"/>
  <c r="K174" i="27"/>
  <c r="C175" i="27"/>
  <c r="D175" i="27"/>
  <c r="E175" i="27"/>
  <c r="F175" i="27"/>
  <c r="L175" i="27"/>
  <c r="M175" i="27"/>
  <c r="N175" i="27"/>
  <c r="O175" i="27"/>
  <c r="P175" i="27"/>
  <c r="Q175" i="27"/>
  <c r="R175" i="27"/>
  <c r="S175" i="27"/>
  <c r="T175" i="27"/>
  <c r="U175" i="27"/>
  <c r="V175" i="27"/>
  <c r="W175" i="27"/>
  <c r="X175" i="27"/>
  <c r="G175" i="27"/>
  <c r="J175" i="27"/>
  <c r="K175" i="27"/>
  <c r="C176" i="27"/>
  <c r="D176" i="27"/>
  <c r="E176" i="27"/>
  <c r="F176" i="27"/>
  <c r="L176" i="27"/>
  <c r="M176" i="27"/>
  <c r="N176" i="27"/>
  <c r="O176" i="27"/>
  <c r="P176" i="27"/>
  <c r="Q176" i="27"/>
  <c r="R176" i="27"/>
  <c r="S176" i="27"/>
  <c r="T176" i="27"/>
  <c r="U176" i="27"/>
  <c r="V176" i="27"/>
  <c r="W176" i="27"/>
  <c r="X176" i="27"/>
  <c r="G176" i="27"/>
  <c r="J176" i="27"/>
  <c r="K176" i="27"/>
  <c r="C177" i="27"/>
  <c r="D177" i="27"/>
  <c r="E177" i="27"/>
  <c r="F177" i="27"/>
  <c r="L177" i="27"/>
  <c r="M177" i="27"/>
  <c r="N177" i="27"/>
  <c r="O177" i="27"/>
  <c r="P177" i="27"/>
  <c r="Q177" i="27"/>
  <c r="R177" i="27"/>
  <c r="S177" i="27"/>
  <c r="T177" i="27"/>
  <c r="U177" i="27"/>
  <c r="V177" i="27"/>
  <c r="W177" i="27"/>
  <c r="X177" i="27"/>
  <c r="G177" i="27"/>
  <c r="J177" i="27"/>
  <c r="K177" i="27"/>
  <c r="C178" i="27"/>
  <c r="D178" i="27"/>
  <c r="E178" i="27"/>
  <c r="F178" i="27"/>
  <c r="L178" i="27"/>
  <c r="M178" i="27"/>
  <c r="N178" i="27"/>
  <c r="O178" i="27"/>
  <c r="P178" i="27"/>
  <c r="Q178" i="27"/>
  <c r="R178" i="27"/>
  <c r="S178" i="27"/>
  <c r="T178" i="27"/>
  <c r="U178" i="27"/>
  <c r="V178" i="27"/>
  <c r="W178" i="27"/>
  <c r="X178" i="27"/>
  <c r="G178" i="27"/>
  <c r="J178" i="27"/>
  <c r="K178" i="27"/>
  <c r="C179" i="27"/>
  <c r="D179" i="27"/>
  <c r="E179" i="27"/>
  <c r="F179" i="27"/>
  <c r="L179" i="27"/>
  <c r="M179" i="27"/>
  <c r="N179" i="27"/>
  <c r="O179" i="27"/>
  <c r="P179" i="27"/>
  <c r="Q179" i="27"/>
  <c r="R179" i="27"/>
  <c r="S179" i="27"/>
  <c r="T179" i="27"/>
  <c r="U179" i="27"/>
  <c r="V179" i="27"/>
  <c r="W179" i="27"/>
  <c r="X179" i="27"/>
  <c r="G179" i="27"/>
  <c r="J179" i="27"/>
  <c r="K179" i="27"/>
  <c r="C180" i="27"/>
  <c r="D180" i="27"/>
  <c r="E180" i="27"/>
  <c r="F180" i="27"/>
  <c r="L180" i="27"/>
  <c r="M180" i="27"/>
  <c r="N180" i="27"/>
  <c r="O180" i="27"/>
  <c r="P180" i="27"/>
  <c r="Q180" i="27"/>
  <c r="R180" i="27"/>
  <c r="S180" i="27"/>
  <c r="T180" i="27"/>
  <c r="U180" i="27"/>
  <c r="V180" i="27"/>
  <c r="W180" i="27"/>
  <c r="X180" i="27"/>
  <c r="G180" i="27"/>
  <c r="J180" i="27"/>
  <c r="K180" i="27"/>
  <c r="C181" i="27"/>
  <c r="D181" i="27"/>
  <c r="E181" i="27"/>
  <c r="F181" i="27"/>
  <c r="L181" i="27"/>
  <c r="M181" i="27"/>
  <c r="N181" i="27"/>
  <c r="O181" i="27"/>
  <c r="P181" i="27"/>
  <c r="Q181" i="27"/>
  <c r="R181" i="27"/>
  <c r="S181" i="27"/>
  <c r="T181" i="27"/>
  <c r="U181" i="27"/>
  <c r="V181" i="27"/>
  <c r="W181" i="27"/>
  <c r="X181" i="27"/>
  <c r="G181" i="27"/>
  <c r="J181" i="27"/>
  <c r="K181" i="27"/>
  <c r="C182" i="27"/>
  <c r="D182" i="27"/>
  <c r="E182" i="27"/>
  <c r="F182" i="27"/>
  <c r="L182" i="27"/>
  <c r="M182" i="27"/>
  <c r="N182" i="27"/>
  <c r="O182" i="27"/>
  <c r="P182" i="27"/>
  <c r="Q182" i="27"/>
  <c r="R182" i="27"/>
  <c r="S182" i="27"/>
  <c r="T182" i="27"/>
  <c r="U182" i="27"/>
  <c r="V182" i="27"/>
  <c r="W182" i="27"/>
  <c r="X182" i="27"/>
  <c r="G182" i="27"/>
  <c r="J182" i="27"/>
  <c r="K182" i="27"/>
  <c r="C183" i="27"/>
  <c r="D183" i="27"/>
  <c r="E183" i="27"/>
  <c r="F183" i="27"/>
  <c r="L183" i="27"/>
  <c r="M183" i="27"/>
  <c r="N183" i="27"/>
  <c r="O183" i="27"/>
  <c r="P183" i="27"/>
  <c r="Q183" i="27"/>
  <c r="R183" i="27"/>
  <c r="S183" i="27"/>
  <c r="T183" i="27"/>
  <c r="U183" i="27"/>
  <c r="V183" i="27"/>
  <c r="W183" i="27"/>
  <c r="X183" i="27"/>
  <c r="G183" i="27"/>
  <c r="J183" i="27"/>
  <c r="K183" i="27"/>
  <c r="C184" i="27"/>
  <c r="D184" i="27"/>
  <c r="E184" i="27"/>
  <c r="F184" i="27"/>
  <c r="L184" i="27"/>
  <c r="M184" i="27"/>
  <c r="N184" i="27"/>
  <c r="O184" i="27"/>
  <c r="P184" i="27"/>
  <c r="Q184" i="27"/>
  <c r="R184" i="27"/>
  <c r="S184" i="27"/>
  <c r="T184" i="27"/>
  <c r="U184" i="27"/>
  <c r="V184" i="27"/>
  <c r="W184" i="27"/>
  <c r="X184" i="27"/>
  <c r="G184" i="27"/>
  <c r="J184" i="27"/>
  <c r="K184" i="27"/>
  <c r="C185" i="27"/>
  <c r="D185" i="27"/>
  <c r="E185" i="27"/>
  <c r="F185" i="27"/>
  <c r="L185" i="27"/>
  <c r="M185" i="27"/>
  <c r="N185" i="27"/>
  <c r="O185" i="27"/>
  <c r="P185" i="27"/>
  <c r="Q185" i="27"/>
  <c r="R185" i="27"/>
  <c r="S185" i="27"/>
  <c r="T185" i="27"/>
  <c r="U185" i="27"/>
  <c r="V185" i="27"/>
  <c r="W185" i="27"/>
  <c r="X185" i="27"/>
  <c r="G185" i="27"/>
  <c r="J185" i="27"/>
  <c r="K185" i="27"/>
  <c r="C186" i="27"/>
  <c r="D186" i="27"/>
  <c r="E186" i="27"/>
  <c r="F186" i="27"/>
  <c r="L186" i="27"/>
  <c r="M186" i="27"/>
  <c r="N186" i="27"/>
  <c r="O186" i="27"/>
  <c r="P186" i="27"/>
  <c r="Q186" i="27"/>
  <c r="R186" i="27"/>
  <c r="S186" i="27"/>
  <c r="T186" i="27"/>
  <c r="U186" i="27"/>
  <c r="V186" i="27"/>
  <c r="W186" i="27"/>
  <c r="X186" i="27"/>
  <c r="G186" i="27"/>
  <c r="J186" i="27"/>
  <c r="K186" i="27"/>
  <c r="C187" i="27"/>
  <c r="D187" i="27"/>
  <c r="E187" i="27"/>
  <c r="F187" i="27"/>
  <c r="L187" i="27"/>
  <c r="M187" i="27"/>
  <c r="N187" i="27"/>
  <c r="O187" i="27"/>
  <c r="P187" i="27"/>
  <c r="Q187" i="27"/>
  <c r="R187" i="27"/>
  <c r="S187" i="27"/>
  <c r="T187" i="27"/>
  <c r="U187" i="27"/>
  <c r="V187" i="27"/>
  <c r="W187" i="27"/>
  <c r="X187" i="27"/>
  <c r="G187" i="27"/>
  <c r="J187" i="27"/>
  <c r="K187" i="27"/>
  <c r="C188" i="27"/>
  <c r="D188" i="27"/>
  <c r="E188" i="27"/>
  <c r="F188" i="27"/>
  <c r="L188" i="27"/>
  <c r="M188" i="27"/>
  <c r="N188" i="27"/>
  <c r="O188" i="27"/>
  <c r="P188" i="27"/>
  <c r="Q188" i="27"/>
  <c r="R188" i="27"/>
  <c r="S188" i="27"/>
  <c r="T188" i="27"/>
  <c r="U188" i="27"/>
  <c r="V188" i="27"/>
  <c r="W188" i="27"/>
  <c r="X188" i="27"/>
  <c r="G188" i="27"/>
  <c r="J188" i="27"/>
  <c r="K188" i="27"/>
  <c r="C189" i="27"/>
  <c r="D189" i="27"/>
  <c r="E189" i="27"/>
  <c r="F189" i="27"/>
  <c r="L189" i="27"/>
  <c r="M189" i="27"/>
  <c r="N189" i="27"/>
  <c r="O189" i="27"/>
  <c r="P189" i="27"/>
  <c r="Q189" i="27"/>
  <c r="R189" i="27"/>
  <c r="S189" i="27"/>
  <c r="T189" i="27"/>
  <c r="U189" i="27"/>
  <c r="V189" i="27"/>
  <c r="W189" i="27"/>
  <c r="X189" i="27"/>
  <c r="G189" i="27"/>
  <c r="J189" i="27"/>
  <c r="K189" i="27"/>
  <c r="C190" i="27"/>
  <c r="D190" i="27"/>
  <c r="E190" i="27"/>
  <c r="F190" i="27"/>
  <c r="L190" i="27"/>
  <c r="M190" i="27"/>
  <c r="N190" i="27"/>
  <c r="O190" i="27"/>
  <c r="P190" i="27"/>
  <c r="Q190" i="27"/>
  <c r="R190" i="27"/>
  <c r="S190" i="27"/>
  <c r="T190" i="27"/>
  <c r="U190" i="27"/>
  <c r="V190" i="27"/>
  <c r="W190" i="27"/>
  <c r="X190" i="27"/>
  <c r="G190" i="27"/>
  <c r="J190" i="27"/>
  <c r="K190" i="27"/>
  <c r="C191" i="27"/>
  <c r="D191" i="27"/>
  <c r="E191" i="27"/>
  <c r="F191" i="27"/>
  <c r="L191" i="27"/>
  <c r="M191" i="27"/>
  <c r="N191" i="27"/>
  <c r="O191" i="27"/>
  <c r="P191" i="27"/>
  <c r="Q191" i="27"/>
  <c r="R191" i="27"/>
  <c r="S191" i="27"/>
  <c r="T191" i="27"/>
  <c r="U191" i="27"/>
  <c r="V191" i="27"/>
  <c r="W191" i="27"/>
  <c r="X191" i="27"/>
  <c r="G191" i="27"/>
  <c r="J191" i="27"/>
  <c r="K191" i="27"/>
  <c r="C192" i="27"/>
  <c r="D192" i="27"/>
  <c r="E192" i="27"/>
  <c r="F192" i="27"/>
  <c r="L192" i="27"/>
  <c r="M192" i="27"/>
  <c r="N192" i="27"/>
  <c r="O192" i="27"/>
  <c r="P192" i="27"/>
  <c r="Q192" i="27"/>
  <c r="R192" i="27"/>
  <c r="S192" i="27"/>
  <c r="T192" i="27"/>
  <c r="U192" i="27"/>
  <c r="V192" i="27"/>
  <c r="W192" i="27"/>
  <c r="X192" i="27"/>
  <c r="G192" i="27"/>
  <c r="J192" i="27"/>
  <c r="K192" i="27"/>
  <c r="C193" i="27"/>
  <c r="D193" i="27"/>
  <c r="E193" i="27"/>
  <c r="F193" i="27"/>
  <c r="L193" i="27"/>
  <c r="M193" i="27"/>
  <c r="N193" i="27"/>
  <c r="O193" i="27"/>
  <c r="P193" i="27"/>
  <c r="Q193" i="27"/>
  <c r="R193" i="27"/>
  <c r="S193" i="27"/>
  <c r="T193" i="27"/>
  <c r="U193" i="27"/>
  <c r="V193" i="27"/>
  <c r="W193" i="27"/>
  <c r="X193" i="27"/>
  <c r="G193" i="27"/>
  <c r="J193" i="27"/>
  <c r="K193" i="27"/>
  <c r="C194" i="27"/>
  <c r="D194" i="27"/>
  <c r="E194" i="27"/>
  <c r="F194" i="27"/>
  <c r="L194" i="27"/>
  <c r="M194" i="27"/>
  <c r="N194" i="27"/>
  <c r="O194" i="27"/>
  <c r="P194" i="27"/>
  <c r="Q194" i="27"/>
  <c r="R194" i="27"/>
  <c r="S194" i="27"/>
  <c r="T194" i="27"/>
  <c r="U194" i="27"/>
  <c r="V194" i="27"/>
  <c r="W194" i="27"/>
  <c r="X194" i="27"/>
  <c r="G194" i="27"/>
  <c r="J194" i="27"/>
  <c r="K194" i="27"/>
  <c r="C195" i="27"/>
  <c r="D195" i="27"/>
  <c r="E195" i="27"/>
  <c r="F195" i="27"/>
  <c r="L195" i="27"/>
  <c r="M195" i="27"/>
  <c r="N195" i="27"/>
  <c r="O195" i="27"/>
  <c r="P195" i="27"/>
  <c r="Q195" i="27"/>
  <c r="R195" i="27"/>
  <c r="S195" i="27"/>
  <c r="T195" i="27"/>
  <c r="U195" i="27"/>
  <c r="V195" i="27"/>
  <c r="W195" i="27"/>
  <c r="X195" i="27"/>
  <c r="G195" i="27"/>
  <c r="J195" i="27"/>
  <c r="K195" i="27"/>
  <c r="C196" i="27"/>
  <c r="D196" i="27"/>
  <c r="E196" i="27"/>
  <c r="F196" i="27"/>
  <c r="L196" i="27"/>
  <c r="M196" i="27"/>
  <c r="N196" i="27"/>
  <c r="O196" i="27"/>
  <c r="P196" i="27"/>
  <c r="Q196" i="27"/>
  <c r="R196" i="27"/>
  <c r="S196" i="27"/>
  <c r="T196" i="27"/>
  <c r="U196" i="27"/>
  <c r="V196" i="27"/>
  <c r="W196" i="27"/>
  <c r="X196" i="27"/>
  <c r="G196" i="27"/>
  <c r="J196" i="27"/>
  <c r="K196" i="27"/>
  <c r="C197" i="27"/>
  <c r="D197" i="27"/>
  <c r="E197" i="27"/>
  <c r="F197" i="27"/>
  <c r="L197" i="27"/>
  <c r="M197" i="27"/>
  <c r="N197" i="27"/>
  <c r="O197" i="27"/>
  <c r="P197" i="27"/>
  <c r="Q197" i="27"/>
  <c r="R197" i="27"/>
  <c r="S197" i="27"/>
  <c r="T197" i="27"/>
  <c r="U197" i="27"/>
  <c r="V197" i="27"/>
  <c r="W197" i="27"/>
  <c r="X197" i="27"/>
  <c r="G197" i="27"/>
  <c r="J197" i="27"/>
  <c r="K197" i="27"/>
  <c r="C198" i="27"/>
  <c r="D198" i="27"/>
  <c r="E198" i="27"/>
  <c r="F198" i="27"/>
  <c r="L198" i="27"/>
  <c r="M198" i="27"/>
  <c r="N198" i="27"/>
  <c r="O198" i="27"/>
  <c r="P198" i="27"/>
  <c r="Q198" i="27"/>
  <c r="R198" i="27"/>
  <c r="S198" i="27"/>
  <c r="T198" i="27"/>
  <c r="U198" i="27"/>
  <c r="V198" i="27"/>
  <c r="W198" i="27"/>
  <c r="X198" i="27"/>
  <c r="G198" i="27"/>
  <c r="J198" i="27"/>
  <c r="K198" i="27"/>
  <c r="C199" i="27"/>
  <c r="D199" i="27"/>
  <c r="E199" i="27"/>
  <c r="F199" i="27"/>
  <c r="L199" i="27"/>
  <c r="M199" i="27"/>
  <c r="N199" i="27"/>
  <c r="O199" i="27"/>
  <c r="P199" i="27"/>
  <c r="Q199" i="27"/>
  <c r="R199" i="27"/>
  <c r="S199" i="27"/>
  <c r="T199" i="27"/>
  <c r="U199" i="27"/>
  <c r="V199" i="27"/>
  <c r="W199" i="27"/>
  <c r="X199" i="27"/>
  <c r="G199" i="27"/>
  <c r="J199" i="27"/>
  <c r="K199" i="27"/>
  <c r="C200" i="27"/>
  <c r="D200" i="27"/>
  <c r="E200" i="27"/>
  <c r="F200" i="27"/>
  <c r="L200" i="27"/>
  <c r="M200" i="27"/>
  <c r="N200" i="27"/>
  <c r="O200" i="27"/>
  <c r="P200" i="27"/>
  <c r="Q200" i="27"/>
  <c r="R200" i="27"/>
  <c r="S200" i="27"/>
  <c r="T200" i="27"/>
  <c r="U200" i="27"/>
  <c r="V200" i="27"/>
  <c r="W200" i="27"/>
  <c r="X200" i="27"/>
  <c r="G200" i="27"/>
  <c r="J200" i="27"/>
  <c r="K200" i="27"/>
  <c r="C201" i="27"/>
  <c r="D201" i="27"/>
  <c r="E201" i="27"/>
  <c r="F201" i="27"/>
  <c r="L201" i="27"/>
  <c r="M201" i="27"/>
  <c r="N201" i="27"/>
  <c r="O201" i="27"/>
  <c r="P201" i="27"/>
  <c r="Q201" i="27"/>
  <c r="R201" i="27"/>
  <c r="S201" i="27"/>
  <c r="T201" i="27"/>
  <c r="U201" i="27"/>
  <c r="V201" i="27"/>
  <c r="W201" i="27"/>
  <c r="X201" i="27"/>
  <c r="G201" i="27"/>
  <c r="J201" i="27"/>
  <c r="K201" i="27"/>
  <c r="C202" i="27"/>
  <c r="D202" i="27"/>
  <c r="E202" i="27"/>
  <c r="F202" i="27"/>
  <c r="L202" i="27"/>
  <c r="M202" i="27"/>
  <c r="N202" i="27"/>
  <c r="O202" i="27"/>
  <c r="P202" i="27"/>
  <c r="Q202" i="27"/>
  <c r="R202" i="27"/>
  <c r="S202" i="27"/>
  <c r="T202" i="27"/>
  <c r="U202" i="27"/>
  <c r="V202" i="27"/>
  <c r="W202" i="27"/>
  <c r="X202" i="27"/>
  <c r="G202" i="27"/>
  <c r="J202" i="27"/>
  <c r="K202" i="27"/>
  <c r="C203" i="27"/>
  <c r="D203" i="27"/>
  <c r="E203" i="27"/>
  <c r="F203" i="27"/>
  <c r="L203" i="27"/>
  <c r="M203" i="27"/>
  <c r="N203" i="27"/>
  <c r="O203" i="27"/>
  <c r="P203" i="27"/>
  <c r="Q203" i="27"/>
  <c r="R203" i="27"/>
  <c r="S203" i="27"/>
  <c r="T203" i="27"/>
  <c r="U203" i="27"/>
  <c r="V203" i="27"/>
  <c r="W203" i="27"/>
  <c r="X203" i="27"/>
  <c r="G203" i="27"/>
  <c r="J203" i="27"/>
  <c r="K203" i="27"/>
  <c r="C204" i="27"/>
  <c r="D204" i="27"/>
  <c r="E204" i="27"/>
  <c r="F204" i="27"/>
  <c r="L204" i="27"/>
  <c r="M204" i="27"/>
  <c r="N204" i="27"/>
  <c r="O204" i="27"/>
  <c r="P204" i="27"/>
  <c r="Q204" i="27"/>
  <c r="R204" i="27"/>
  <c r="S204" i="27"/>
  <c r="T204" i="27"/>
  <c r="U204" i="27"/>
  <c r="V204" i="27"/>
  <c r="W204" i="27"/>
  <c r="X204" i="27"/>
  <c r="G204" i="27"/>
  <c r="J204" i="27"/>
  <c r="K204" i="27"/>
  <c r="C205" i="27"/>
  <c r="D205" i="27"/>
  <c r="E205" i="27"/>
  <c r="F205" i="27"/>
  <c r="L205" i="27"/>
  <c r="M205" i="27"/>
  <c r="N205" i="27"/>
  <c r="O205" i="27"/>
  <c r="P205" i="27"/>
  <c r="Q205" i="27"/>
  <c r="R205" i="27"/>
  <c r="S205" i="27"/>
  <c r="T205" i="27"/>
  <c r="U205" i="27"/>
  <c r="V205" i="27"/>
  <c r="W205" i="27"/>
  <c r="X205" i="27"/>
  <c r="G205" i="27"/>
  <c r="J205" i="27"/>
  <c r="K205" i="27"/>
  <c r="C206" i="27"/>
  <c r="D206" i="27"/>
  <c r="E206" i="27"/>
  <c r="F206" i="27"/>
  <c r="L206" i="27"/>
  <c r="M206" i="27"/>
  <c r="N206" i="27"/>
  <c r="O206" i="27"/>
  <c r="P206" i="27"/>
  <c r="Q206" i="27"/>
  <c r="R206" i="27"/>
  <c r="S206" i="27"/>
  <c r="T206" i="27"/>
  <c r="U206" i="27"/>
  <c r="V206" i="27"/>
  <c r="W206" i="27"/>
  <c r="X206" i="27"/>
  <c r="G206" i="27"/>
  <c r="J206" i="27"/>
  <c r="K206" i="27"/>
  <c r="C207" i="27"/>
  <c r="D207" i="27"/>
  <c r="E207" i="27"/>
  <c r="F207" i="27"/>
  <c r="L207" i="27"/>
  <c r="M207" i="27"/>
  <c r="N207" i="27"/>
  <c r="O207" i="27"/>
  <c r="P207" i="27"/>
  <c r="Q207" i="27"/>
  <c r="R207" i="27"/>
  <c r="S207" i="27"/>
  <c r="T207" i="27"/>
  <c r="U207" i="27"/>
  <c r="V207" i="27"/>
  <c r="W207" i="27"/>
  <c r="X207" i="27"/>
  <c r="G207" i="27"/>
  <c r="J207" i="27"/>
  <c r="K207" i="27"/>
  <c r="C208" i="27"/>
  <c r="D208" i="27"/>
  <c r="E208" i="27"/>
  <c r="F208" i="27"/>
  <c r="L208" i="27"/>
  <c r="M208" i="27"/>
  <c r="N208" i="27"/>
  <c r="O208" i="27"/>
  <c r="P208" i="27"/>
  <c r="Q208" i="27"/>
  <c r="R208" i="27"/>
  <c r="S208" i="27"/>
  <c r="T208" i="27"/>
  <c r="U208" i="27"/>
  <c r="V208" i="27"/>
  <c r="W208" i="27"/>
  <c r="X208" i="27"/>
  <c r="G208" i="27"/>
  <c r="J208" i="27"/>
  <c r="K208" i="27"/>
  <c r="C209" i="27"/>
  <c r="D209" i="27"/>
  <c r="E209" i="27"/>
  <c r="F209" i="27"/>
  <c r="L209" i="27"/>
  <c r="M209" i="27"/>
  <c r="N209" i="27"/>
  <c r="O209" i="27"/>
  <c r="P209" i="27"/>
  <c r="Q209" i="27"/>
  <c r="R209" i="27"/>
  <c r="S209" i="27"/>
  <c r="T209" i="27"/>
  <c r="U209" i="27"/>
  <c r="V209" i="27"/>
  <c r="W209" i="27"/>
  <c r="X209" i="27"/>
  <c r="G209" i="27"/>
  <c r="J209" i="27"/>
  <c r="K209" i="27"/>
  <c r="C210" i="27"/>
  <c r="D210" i="27"/>
  <c r="E210" i="27"/>
  <c r="F210" i="27"/>
  <c r="L210" i="27"/>
  <c r="M210" i="27"/>
  <c r="N210" i="27"/>
  <c r="O210" i="27"/>
  <c r="P210" i="27"/>
  <c r="Q210" i="27"/>
  <c r="R210" i="27"/>
  <c r="S210" i="27"/>
  <c r="T210" i="27"/>
  <c r="U210" i="27"/>
  <c r="V210" i="27"/>
  <c r="W210" i="27"/>
  <c r="X210" i="27"/>
  <c r="G210" i="27"/>
  <c r="J210" i="27"/>
  <c r="K210" i="27"/>
  <c r="C211" i="27"/>
  <c r="D211" i="27"/>
  <c r="E211" i="27"/>
  <c r="F211" i="27"/>
  <c r="L211" i="27"/>
  <c r="M211" i="27"/>
  <c r="N211" i="27"/>
  <c r="O211" i="27"/>
  <c r="P211" i="27"/>
  <c r="Q211" i="27"/>
  <c r="R211" i="27"/>
  <c r="S211" i="27"/>
  <c r="T211" i="27"/>
  <c r="U211" i="27"/>
  <c r="V211" i="27"/>
  <c r="W211" i="27"/>
  <c r="X211" i="27"/>
  <c r="G211" i="27"/>
  <c r="J211" i="27"/>
  <c r="K211" i="27"/>
  <c r="C212" i="27"/>
  <c r="D212" i="27"/>
  <c r="E212" i="27"/>
  <c r="F212" i="27"/>
  <c r="L212" i="27"/>
  <c r="M212" i="27"/>
  <c r="N212" i="27"/>
  <c r="O212" i="27"/>
  <c r="P212" i="27"/>
  <c r="Q212" i="27"/>
  <c r="R212" i="27"/>
  <c r="S212" i="27"/>
  <c r="T212" i="27"/>
  <c r="U212" i="27"/>
  <c r="V212" i="27"/>
  <c r="W212" i="27"/>
  <c r="X212" i="27"/>
  <c r="G212" i="27"/>
  <c r="J212" i="27"/>
  <c r="K212" i="27"/>
  <c r="C213" i="27"/>
  <c r="D213" i="27"/>
  <c r="E213" i="27"/>
  <c r="F213" i="27"/>
  <c r="L213" i="27"/>
  <c r="M213" i="27"/>
  <c r="N213" i="27"/>
  <c r="O213" i="27"/>
  <c r="P213" i="27"/>
  <c r="Q213" i="27"/>
  <c r="R213" i="27"/>
  <c r="S213" i="27"/>
  <c r="T213" i="27"/>
  <c r="U213" i="27"/>
  <c r="V213" i="27"/>
  <c r="W213" i="27"/>
  <c r="X213" i="27"/>
  <c r="G213" i="27"/>
  <c r="J213" i="27"/>
  <c r="K213" i="27"/>
  <c r="C214" i="27"/>
  <c r="D214" i="27"/>
  <c r="E214" i="27"/>
  <c r="F214" i="27"/>
  <c r="L214" i="27"/>
  <c r="M214" i="27"/>
  <c r="N214" i="27"/>
  <c r="O214" i="27"/>
  <c r="P214" i="27"/>
  <c r="Q214" i="27"/>
  <c r="R214" i="27"/>
  <c r="S214" i="27"/>
  <c r="T214" i="27"/>
  <c r="U214" i="27"/>
  <c r="V214" i="27"/>
  <c r="W214" i="27"/>
  <c r="X214" i="27"/>
  <c r="G214" i="27"/>
  <c r="J214" i="27"/>
  <c r="K214" i="27"/>
  <c r="C215" i="27"/>
  <c r="D215" i="27"/>
  <c r="E215" i="27"/>
  <c r="F215" i="27"/>
  <c r="L215" i="27"/>
  <c r="M215" i="27"/>
  <c r="N215" i="27"/>
  <c r="O215" i="27"/>
  <c r="P215" i="27"/>
  <c r="Q215" i="27"/>
  <c r="R215" i="27"/>
  <c r="S215" i="27"/>
  <c r="T215" i="27"/>
  <c r="U215" i="27"/>
  <c r="V215" i="27"/>
  <c r="W215" i="27"/>
  <c r="X215" i="27"/>
  <c r="G215" i="27"/>
  <c r="J215" i="27"/>
  <c r="K215" i="27"/>
  <c r="C216" i="27"/>
  <c r="D216" i="27"/>
  <c r="E216" i="27"/>
  <c r="F216" i="27"/>
  <c r="L216" i="27"/>
  <c r="M216" i="27"/>
  <c r="N216" i="27"/>
  <c r="O216" i="27"/>
  <c r="P216" i="27"/>
  <c r="Q216" i="27"/>
  <c r="R216" i="27"/>
  <c r="S216" i="27"/>
  <c r="T216" i="27"/>
  <c r="U216" i="27"/>
  <c r="V216" i="27"/>
  <c r="W216" i="27"/>
  <c r="X216" i="27"/>
  <c r="G216" i="27"/>
  <c r="J216" i="27"/>
  <c r="K216" i="27"/>
  <c r="C217" i="27"/>
  <c r="D217" i="27"/>
  <c r="E217" i="27"/>
  <c r="F217" i="27"/>
  <c r="L217" i="27"/>
  <c r="M217" i="27"/>
  <c r="N217" i="27"/>
  <c r="O217" i="27"/>
  <c r="P217" i="27"/>
  <c r="Q217" i="27"/>
  <c r="R217" i="27"/>
  <c r="S217" i="27"/>
  <c r="T217" i="27"/>
  <c r="U217" i="27"/>
  <c r="V217" i="27"/>
  <c r="W217" i="27"/>
  <c r="X217" i="27"/>
  <c r="G217" i="27"/>
  <c r="J217" i="27"/>
  <c r="K217" i="27"/>
  <c r="C218" i="27"/>
  <c r="D218" i="27"/>
  <c r="E218" i="27"/>
  <c r="F218" i="27"/>
  <c r="L218" i="27"/>
  <c r="M218" i="27"/>
  <c r="N218" i="27"/>
  <c r="O218" i="27"/>
  <c r="P218" i="27"/>
  <c r="Q218" i="27"/>
  <c r="R218" i="27"/>
  <c r="S218" i="27"/>
  <c r="T218" i="27"/>
  <c r="U218" i="27"/>
  <c r="V218" i="27"/>
  <c r="W218" i="27"/>
  <c r="X218" i="27"/>
  <c r="G218" i="27"/>
  <c r="J218" i="27"/>
  <c r="K218" i="27"/>
  <c r="C219" i="27"/>
  <c r="D219" i="27"/>
  <c r="E219" i="27"/>
  <c r="F219" i="27"/>
  <c r="L219" i="27"/>
  <c r="M219" i="27"/>
  <c r="N219" i="27"/>
  <c r="O219" i="27"/>
  <c r="P219" i="27"/>
  <c r="Q219" i="27"/>
  <c r="R219" i="27"/>
  <c r="S219" i="27"/>
  <c r="T219" i="27"/>
  <c r="U219" i="27"/>
  <c r="V219" i="27"/>
  <c r="W219" i="27"/>
  <c r="X219" i="27"/>
  <c r="G219" i="27"/>
  <c r="J219" i="27"/>
  <c r="K219" i="27"/>
  <c r="C220" i="27"/>
  <c r="D220" i="27"/>
  <c r="E220" i="27"/>
  <c r="F220" i="27"/>
  <c r="L220" i="27"/>
  <c r="M220" i="27"/>
  <c r="N220" i="27"/>
  <c r="O220" i="27"/>
  <c r="P220" i="27"/>
  <c r="Q220" i="27"/>
  <c r="R220" i="27"/>
  <c r="S220" i="27"/>
  <c r="T220" i="27"/>
  <c r="U220" i="27"/>
  <c r="V220" i="27"/>
  <c r="W220" i="27"/>
  <c r="X220" i="27"/>
  <c r="G220" i="27"/>
  <c r="J220" i="27"/>
  <c r="K220" i="27"/>
  <c r="C221" i="27"/>
  <c r="D221" i="27"/>
  <c r="E221" i="27"/>
  <c r="F221" i="27"/>
  <c r="L221" i="27"/>
  <c r="M221" i="27"/>
  <c r="N221" i="27"/>
  <c r="O221" i="27"/>
  <c r="P221" i="27"/>
  <c r="Q221" i="27"/>
  <c r="R221" i="27"/>
  <c r="S221" i="27"/>
  <c r="T221" i="27"/>
  <c r="U221" i="27"/>
  <c r="V221" i="27"/>
  <c r="W221" i="27"/>
  <c r="X221" i="27"/>
  <c r="G221" i="27"/>
  <c r="J221" i="27"/>
  <c r="K221" i="27"/>
  <c r="C222" i="27"/>
  <c r="D222" i="27"/>
  <c r="E222" i="27"/>
  <c r="F222" i="27"/>
  <c r="L222" i="27"/>
  <c r="M222" i="27"/>
  <c r="N222" i="27"/>
  <c r="O222" i="27"/>
  <c r="P222" i="27"/>
  <c r="Q222" i="27"/>
  <c r="R222" i="27"/>
  <c r="S222" i="27"/>
  <c r="T222" i="27"/>
  <c r="U222" i="27"/>
  <c r="V222" i="27"/>
  <c r="W222" i="27"/>
  <c r="X222" i="27"/>
  <c r="G222" i="27"/>
  <c r="J222" i="27"/>
  <c r="K222" i="27"/>
  <c r="C223" i="27"/>
  <c r="D223" i="27"/>
  <c r="E223" i="27"/>
  <c r="F223" i="27"/>
  <c r="L223" i="27"/>
  <c r="M223" i="27"/>
  <c r="N223" i="27"/>
  <c r="O223" i="27"/>
  <c r="P223" i="27"/>
  <c r="Q223" i="27"/>
  <c r="R223" i="27"/>
  <c r="S223" i="27"/>
  <c r="T223" i="27"/>
  <c r="U223" i="27"/>
  <c r="V223" i="27"/>
  <c r="W223" i="27"/>
  <c r="X223" i="27"/>
  <c r="G223" i="27"/>
  <c r="J223" i="27"/>
  <c r="K223" i="27"/>
  <c r="C224" i="27"/>
  <c r="D224" i="27"/>
  <c r="E224" i="27"/>
  <c r="F224" i="27"/>
  <c r="L224" i="27"/>
  <c r="M224" i="27"/>
  <c r="N224" i="27"/>
  <c r="O224" i="27"/>
  <c r="P224" i="27"/>
  <c r="Q224" i="27"/>
  <c r="R224" i="27"/>
  <c r="S224" i="27"/>
  <c r="T224" i="27"/>
  <c r="U224" i="27"/>
  <c r="V224" i="27"/>
  <c r="W224" i="27"/>
  <c r="X224" i="27"/>
  <c r="G224" i="27"/>
  <c r="J224" i="27"/>
  <c r="K224" i="27"/>
  <c r="C225" i="27"/>
  <c r="D225" i="27"/>
  <c r="E225" i="27"/>
  <c r="F225" i="27"/>
  <c r="L225" i="27"/>
  <c r="M225" i="27"/>
  <c r="N225" i="27"/>
  <c r="O225" i="27"/>
  <c r="P225" i="27"/>
  <c r="Q225" i="27"/>
  <c r="R225" i="27"/>
  <c r="S225" i="27"/>
  <c r="T225" i="27"/>
  <c r="U225" i="27"/>
  <c r="V225" i="27"/>
  <c r="W225" i="27"/>
  <c r="X225" i="27"/>
  <c r="G225" i="27"/>
  <c r="J225" i="27"/>
  <c r="K225" i="27"/>
  <c r="C226" i="27"/>
  <c r="D226" i="27"/>
  <c r="E226" i="27"/>
  <c r="F226" i="27"/>
  <c r="L226" i="27"/>
  <c r="M226" i="27"/>
  <c r="N226" i="27"/>
  <c r="O226" i="27"/>
  <c r="P226" i="27"/>
  <c r="Q226" i="27"/>
  <c r="R226" i="27"/>
  <c r="S226" i="27"/>
  <c r="T226" i="27"/>
  <c r="U226" i="27"/>
  <c r="V226" i="27"/>
  <c r="W226" i="27"/>
  <c r="X226" i="27"/>
  <c r="G226" i="27"/>
  <c r="J226" i="27"/>
  <c r="K226" i="27"/>
  <c r="C227" i="27"/>
  <c r="D227" i="27"/>
  <c r="E227" i="27"/>
  <c r="F227" i="27"/>
  <c r="L227" i="27"/>
  <c r="M227" i="27"/>
  <c r="N227" i="27"/>
  <c r="O227" i="27"/>
  <c r="P227" i="27"/>
  <c r="Q227" i="27"/>
  <c r="R227" i="27"/>
  <c r="S227" i="27"/>
  <c r="T227" i="27"/>
  <c r="U227" i="27"/>
  <c r="V227" i="27"/>
  <c r="W227" i="27"/>
  <c r="X227" i="27"/>
  <c r="G227" i="27"/>
  <c r="J227" i="27"/>
  <c r="K227" i="27"/>
  <c r="C228" i="27"/>
  <c r="D228" i="27"/>
  <c r="E228" i="27"/>
  <c r="F228" i="27"/>
  <c r="L228" i="27"/>
  <c r="M228" i="27"/>
  <c r="N228" i="27"/>
  <c r="O228" i="27"/>
  <c r="P228" i="27"/>
  <c r="Q228" i="27"/>
  <c r="R228" i="27"/>
  <c r="S228" i="27"/>
  <c r="T228" i="27"/>
  <c r="U228" i="27"/>
  <c r="V228" i="27"/>
  <c r="W228" i="27"/>
  <c r="X228" i="27"/>
  <c r="G228" i="27"/>
  <c r="J228" i="27"/>
  <c r="K228" i="27"/>
  <c r="C229" i="27"/>
  <c r="D229" i="27"/>
  <c r="E229" i="27"/>
  <c r="F229" i="27"/>
  <c r="L229" i="27"/>
  <c r="M229" i="27"/>
  <c r="N229" i="27"/>
  <c r="O229" i="27"/>
  <c r="P229" i="27"/>
  <c r="Q229" i="27"/>
  <c r="R229" i="27"/>
  <c r="S229" i="27"/>
  <c r="T229" i="27"/>
  <c r="U229" i="27"/>
  <c r="V229" i="27"/>
  <c r="W229" i="27"/>
  <c r="X229" i="27"/>
  <c r="G229" i="27"/>
  <c r="J229" i="27"/>
  <c r="K229" i="27"/>
  <c r="C230" i="27"/>
  <c r="D230" i="27"/>
  <c r="E230" i="27"/>
  <c r="F230" i="27"/>
  <c r="L230" i="27"/>
  <c r="M230" i="27"/>
  <c r="N230" i="27"/>
  <c r="O230" i="27"/>
  <c r="P230" i="27"/>
  <c r="Q230" i="27"/>
  <c r="R230" i="27"/>
  <c r="S230" i="27"/>
  <c r="T230" i="27"/>
  <c r="U230" i="27"/>
  <c r="V230" i="27"/>
  <c r="W230" i="27"/>
  <c r="X230" i="27"/>
  <c r="G230" i="27"/>
  <c r="J230" i="27"/>
  <c r="K230" i="27"/>
  <c r="C231" i="27"/>
  <c r="D231" i="27"/>
  <c r="E231" i="27"/>
  <c r="F231" i="27"/>
  <c r="L231" i="27"/>
  <c r="M231" i="27"/>
  <c r="N231" i="27"/>
  <c r="O231" i="27"/>
  <c r="P231" i="27"/>
  <c r="Q231" i="27"/>
  <c r="R231" i="27"/>
  <c r="S231" i="27"/>
  <c r="T231" i="27"/>
  <c r="U231" i="27"/>
  <c r="V231" i="27"/>
  <c r="W231" i="27"/>
  <c r="X231" i="27"/>
  <c r="G231" i="27"/>
  <c r="J231" i="27"/>
  <c r="K231" i="27"/>
  <c r="C232" i="27"/>
  <c r="D232" i="27"/>
  <c r="E232" i="27"/>
  <c r="F232" i="27"/>
  <c r="L232" i="27"/>
  <c r="M232" i="27"/>
  <c r="N232" i="27"/>
  <c r="O232" i="27"/>
  <c r="P232" i="27"/>
  <c r="Q232" i="27"/>
  <c r="R232" i="27"/>
  <c r="S232" i="27"/>
  <c r="T232" i="27"/>
  <c r="U232" i="27"/>
  <c r="V232" i="27"/>
  <c r="W232" i="27"/>
  <c r="X232" i="27"/>
  <c r="G232" i="27"/>
  <c r="J232" i="27"/>
  <c r="K232" i="27"/>
  <c r="C233" i="27"/>
  <c r="D233" i="27"/>
  <c r="E233" i="27"/>
  <c r="F233" i="27"/>
  <c r="L233" i="27"/>
  <c r="M233" i="27"/>
  <c r="N233" i="27"/>
  <c r="O233" i="27"/>
  <c r="P233" i="27"/>
  <c r="Q233" i="27"/>
  <c r="R233" i="27"/>
  <c r="S233" i="27"/>
  <c r="T233" i="27"/>
  <c r="U233" i="27"/>
  <c r="V233" i="27"/>
  <c r="W233" i="27"/>
  <c r="X233" i="27"/>
  <c r="G233" i="27"/>
  <c r="J233" i="27"/>
  <c r="K233" i="27"/>
  <c r="C234" i="27"/>
  <c r="D234" i="27"/>
  <c r="E234" i="27"/>
  <c r="F234" i="27"/>
  <c r="L234" i="27"/>
  <c r="M234" i="27"/>
  <c r="N234" i="27"/>
  <c r="O234" i="27"/>
  <c r="P234" i="27"/>
  <c r="Q234" i="27"/>
  <c r="R234" i="27"/>
  <c r="S234" i="27"/>
  <c r="T234" i="27"/>
  <c r="U234" i="27"/>
  <c r="V234" i="27"/>
  <c r="W234" i="27"/>
  <c r="X234" i="27"/>
  <c r="G234" i="27"/>
  <c r="J234" i="27"/>
  <c r="K234" i="27"/>
  <c r="C235" i="27"/>
  <c r="D235" i="27"/>
  <c r="E235" i="27"/>
  <c r="F235" i="27"/>
  <c r="L235" i="27"/>
  <c r="M235" i="27"/>
  <c r="N235" i="27"/>
  <c r="O235" i="27"/>
  <c r="P235" i="27"/>
  <c r="Q235" i="27"/>
  <c r="R235" i="27"/>
  <c r="S235" i="27"/>
  <c r="T235" i="27"/>
  <c r="U235" i="27"/>
  <c r="V235" i="27"/>
  <c r="W235" i="27"/>
  <c r="X235" i="27"/>
  <c r="G235" i="27"/>
  <c r="J235" i="27"/>
  <c r="K235" i="27"/>
  <c r="C236" i="27"/>
  <c r="D236" i="27"/>
  <c r="E236" i="27"/>
  <c r="F236" i="27"/>
  <c r="L236" i="27"/>
  <c r="M236" i="27"/>
  <c r="N236" i="27"/>
  <c r="O236" i="27"/>
  <c r="P236" i="27"/>
  <c r="Q236" i="27"/>
  <c r="R236" i="27"/>
  <c r="S236" i="27"/>
  <c r="T236" i="27"/>
  <c r="U236" i="27"/>
  <c r="V236" i="27"/>
  <c r="W236" i="27"/>
  <c r="X236" i="27"/>
  <c r="G236" i="27"/>
  <c r="J236" i="27"/>
  <c r="K236" i="27"/>
  <c r="C237" i="27"/>
  <c r="D237" i="27"/>
  <c r="E237" i="27"/>
  <c r="F237" i="27"/>
  <c r="L237" i="27"/>
  <c r="M237" i="27"/>
  <c r="N237" i="27"/>
  <c r="O237" i="27"/>
  <c r="P237" i="27"/>
  <c r="Q237" i="27"/>
  <c r="R237" i="27"/>
  <c r="S237" i="27"/>
  <c r="T237" i="27"/>
  <c r="U237" i="27"/>
  <c r="V237" i="27"/>
  <c r="W237" i="27"/>
  <c r="X237" i="27"/>
  <c r="G237" i="27"/>
  <c r="J237" i="27"/>
  <c r="K237" i="27"/>
  <c r="C238" i="27"/>
  <c r="D238" i="27"/>
  <c r="E238" i="27"/>
  <c r="F238" i="27"/>
  <c r="L238" i="27"/>
  <c r="M238" i="27"/>
  <c r="N238" i="27"/>
  <c r="O238" i="27"/>
  <c r="P238" i="27"/>
  <c r="Q238" i="27"/>
  <c r="R238" i="27"/>
  <c r="S238" i="27"/>
  <c r="T238" i="27"/>
  <c r="U238" i="27"/>
  <c r="V238" i="27"/>
  <c r="W238" i="27"/>
  <c r="X238" i="27"/>
  <c r="G238" i="27"/>
  <c r="J238" i="27"/>
  <c r="K238" i="27"/>
  <c r="C239" i="27"/>
  <c r="D239" i="27"/>
  <c r="E239" i="27"/>
  <c r="F239" i="27"/>
  <c r="L239" i="27"/>
  <c r="M239" i="27"/>
  <c r="N239" i="27"/>
  <c r="O239" i="27"/>
  <c r="P239" i="27"/>
  <c r="Q239" i="27"/>
  <c r="R239" i="27"/>
  <c r="S239" i="27"/>
  <c r="T239" i="27"/>
  <c r="U239" i="27"/>
  <c r="V239" i="27"/>
  <c r="W239" i="27"/>
  <c r="X239" i="27"/>
  <c r="G239" i="27"/>
  <c r="J239" i="27"/>
  <c r="K239" i="27"/>
  <c r="C240" i="27"/>
  <c r="D240" i="27"/>
  <c r="E240" i="27"/>
  <c r="F240" i="27"/>
  <c r="L240" i="27"/>
  <c r="M240" i="27"/>
  <c r="N240" i="27"/>
  <c r="O240" i="27"/>
  <c r="P240" i="27"/>
  <c r="Q240" i="27"/>
  <c r="R240" i="27"/>
  <c r="S240" i="27"/>
  <c r="T240" i="27"/>
  <c r="U240" i="27"/>
  <c r="V240" i="27"/>
  <c r="W240" i="27"/>
  <c r="X240" i="27"/>
  <c r="G240" i="27"/>
  <c r="J240" i="27"/>
  <c r="K240" i="27"/>
  <c r="C241" i="27"/>
  <c r="D241" i="27"/>
  <c r="E241" i="27"/>
  <c r="F241" i="27"/>
  <c r="L241" i="27"/>
  <c r="M241" i="27"/>
  <c r="N241" i="27"/>
  <c r="O241" i="27"/>
  <c r="P241" i="27"/>
  <c r="Q241" i="27"/>
  <c r="R241" i="27"/>
  <c r="S241" i="27"/>
  <c r="T241" i="27"/>
  <c r="U241" i="27"/>
  <c r="V241" i="27"/>
  <c r="W241" i="27"/>
  <c r="X241" i="27"/>
  <c r="G241" i="27"/>
  <c r="J241" i="27"/>
  <c r="K241" i="27"/>
  <c r="C242" i="27"/>
  <c r="D242" i="27"/>
  <c r="E242" i="27"/>
  <c r="F242" i="27"/>
  <c r="L242" i="27"/>
  <c r="M242" i="27"/>
  <c r="N242" i="27"/>
  <c r="O242" i="27"/>
  <c r="P242" i="27"/>
  <c r="Q242" i="27"/>
  <c r="R242" i="27"/>
  <c r="S242" i="27"/>
  <c r="T242" i="27"/>
  <c r="U242" i="27"/>
  <c r="V242" i="27"/>
  <c r="W242" i="27"/>
  <c r="X242" i="27"/>
  <c r="G242" i="27"/>
  <c r="J242" i="27"/>
  <c r="K242" i="27"/>
  <c r="C243" i="27"/>
  <c r="D243" i="27"/>
  <c r="E243" i="27"/>
  <c r="F243" i="27"/>
  <c r="L243" i="27"/>
  <c r="M243" i="27"/>
  <c r="N243" i="27"/>
  <c r="O243" i="27"/>
  <c r="P243" i="27"/>
  <c r="Q243" i="27"/>
  <c r="R243" i="27"/>
  <c r="S243" i="27"/>
  <c r="T243" i="27"/>
  <c r="U243" i="27"/>
  <c r="V243" i="27"/>
  <c r="W243" i="27"/>
  <c r="X243" i="27"/>
  <c r="G243" i="27"/>
  <c r="J243" i="27"/>
  <c r="K243" i="27"/>
  <c r="C244" i="27"/>
  <c r="D244" i="27"/>
  <c r="E244" i="27"/>
  <c r="F244" i="27"/>
  <c r="L244" i="27"/>
  <c r="M244" i="27"/>
  <c r="N244" i="27"/>
  <c r="O244" i="27"/>
  <c r="P244" i="27"/>
  <c r="Q244" i="27"/>
  <c r="R244" i="27"/>
  <c r="S244" i="27"/>
  <c r="T244" i="27"/>
  <c r="U244" i="27"/>
  <c r="V244" i="27"/>
  <c r="W244" i="27"/>
  <c r="X244" i="27"/>
  <c r="G244" i="27"/>
  <c r="J244" i="27"/>
  <c r="K244" i="27"/>
  <c r="C245" i="27"/>
  <c r="D245" i="27"/>
  <c r="E245" i="27"/>
  <c r="F245" i="27"/>
  <c r="L245" i="27"/>
  <c r="M245" i="27"/>
  <c r="N245" i="27"/>
  <c r="O245" i="27"/>
  <c r="P245" i="27"/>
  <c r="Q245" i="27"/>
  <c r="R245" i="27"/>
  <c r="S245" i="27"/>
  <c r="T245" i="27"/>
  <c r="U245" i="27"/>
  <c r="V245" i="27"/>
  <c r="W245" i="27"/>
  <c r="X245" i="27"/>
  <c r="G245" i="27"/>
  <c r="J245" i="27"/>
  <c r="K245" i="27"/>
  <c r="C246" i="27"/>
  <c r="D246" i="27"/>
  <c r="E246" i="27"/>
  <c r="F246" i="27"/>
  <c r="L246" i="27"/>
  <c r="M246" i="27"/>
  <c r="N246" i="27"/>
  <c r="O246" i="27"/>
  <c r="P246" i="27"/>
  <c r="Q246" i="27"/>
  <c r="R246" i="27"/>
  <c r="S246" i="27"/>
  <c r="T246" i="27"/>
  <c r="U246" i="27"/>
  <c r="V246" i="27"/>
  <c r="W246" i="27"/>
  <c r="X246" i="27"/>
  <c r="G246" i="27"/>
  <c r="J246" i="27"/>
  <c r="K246" i="27"/>
  <c r="C247" i="27"/>
  <c r="D247" i="27"/>
  <c r="E247" i="27"/>
  <c r="F247" i="27"/>
  <c r="L247" i="27"/>
  <c r="M247" i="27"/>
  <c r="N247" i="27"/>
  <c r="O247" i="27"/>
  <c r="P247" i="27"/>
  <c r="Q247" i="27"/>
  <c r="R247" i="27"/>
  <c r="S247" i="27"/>
  <c r="T247" i="27"/>
  <c r="U247" i="27"/>
  <c r="V247" i="27"/>
  <c r="W247" i="27"/>
  <c r="X247" i="27"/>
  <c r="G247" i="27"/>
  <c r="J247" i="27"/>
  <c r="K247" i="27"/>
  <c r="C248" i="27"/>
  <c r="D248" i="27"/>
  <c r="E248" i="27"/>
  <c r="F248" i="27"/>
  <c r="L248" i="27"/>
  <c r="M248" i="27"/>
  <c r="N248" i="27"/>
  <c r="O248" i="27"/>
  <c r="P248" i="27"/>
  <c r="Q248" i="27"/>
  <c r="R248" i="27"/>
  <c r="S248" i="27"/>
  <c r="T248" i="27"/>
  <c r="U248" i="27"/>
  <c r="V248" i="27"/>
  <c r="W248" i="27"/>
  <c r="X248" i="27"/>
  <c r="G248" i="27"/>
  <c r="J248" i="27"/>
  <c r="K248" i="27"/>
  <c r="C249" i="27"/>
  <c r="D249" i="27"/>
  <c r="E249" i="27"/>
  <c r="F249" i="27"/>
  <c r="L249" i="27"/>
  <c r="M249" i="27"/>
  <c r="N249" i="27"/>
  <c r="O249" i="27"/>
  <c r="P249" i="27"/>
  <c r="Q249" i="27"/>
  <c r="R249" i="27"/>
  <c r="S249" i="27"/>
  <c r="T249" i="27"/>
  <c r="U249" i="27"/>
  <c r="V249" i="27"/>
  <c r="W249" i="27"/>
  <c r="X249" i="27"/>
  <c r="G249" i="27"/>
  <c r="J249" i="27"/>
  <c r="K249" i="27"/>
  <c r="C250" i="27"/>
  <c r="D250" i="27"/>
  <c r="E250" i="27"/>
  <c r="F250" i="27"/>
  <c r="L250" i="27"/>
  <c r="M250" i="27"/>
  <c r="N250" i="27"/>
  <c r="O250" i="27"/>
  <c r="P250" i="27"/>
  <c r="Q250" i="27"/>
  <c r="R250" i="27"/>
  <c r="S250" i="27"/>
  <c r="T250" i="27"/>
  <c r="U250" i="27"/>
  <c r="V250" i="27"/>
  <c r="W250" i="27"/>
  <c r="X250" i="27"/>
  <c r="G250" i="27"/>
  <c r="J250" i="27"/>
  <c r="K250" i="27"/>
  <c r="C251" i="27"/>
  <c r="D251" i="27"/>
  <c r="E251" i="27"/>
  <c r="F251" i="27"/>
  <c r="L251" i="27"/>
  <c r="M251" i="27"/>
  <c r="N251" i="27"/>
  <c r="O251" i="27"/>
  <c r="P251" i="27"/>
  <c r="Q251" i="27"/>
  <c r="R251" i="27"/>
  <c r="S251" i="27"/>
  <c r="T251" i="27"/>
  <c r="U251" i="27"/>
  <c r="V251" i="27"/>
  <c r="W251" i="27"/>
  <c r="X251" i="27"/>
  <c r="G251" i="27"/>
  <c r="J251" i="27"/>
  <c r="K251" i="27"/>
  <c r="C252" i="27"/>
  <c r="D252" i="27"/>
  <c r="E252" i="27"/>
  <c r="F252" i="27"/>
  <c r="L252" i="27"/>
  <c r="M252" i="27"/>
  <c r="N252" i="27"/>
  <c r="O252" i="27"/>
  <c r="P252" i="27"/>
  <c r="Q252" i="27"/>
  <c r="R252" i="27"/>
  <c r="S252" i="27"/>
  <c r="T252" i="27"/>
  <c r="U252" i="27"/>
  <c r="V252" i="27"/>
  <c r="W252" i="27"/>
  <c r="X252" i="27"/>
  <c r="G252" i="27"/>
  <c r="J252" i="27"/>
  <c r="K252" i="27"/>
  <c r="C253" i="27"/>
  <c r="D253" i="27"/>
  <c r="E253" i="27"/>
  <c r="F253" i="27"/>
  <c r="L253" i="27"/>
  <c r="M253" i="27"/>
  <c r="N253" i="27"/>
  <c r="O253" i="27"/>
  <c r="P253" i="27"/>
  <c r="Q253" i="27"/>
  <c r="R253" i="27"/>
  <c r="S253" i="27"/>
  <c r="T253" i="27"/>
  <c r="U253" i="27"/>
  <c r="V253" i="27"/>
  <c r="W253" i="27"/>
  <c r="X253" i="27"/>
  <c r="G253" i="27"/>
  <c r="J253" i="27"/>
  <c r="K253" i="27"/>
  <c r="C254" i="27"/>
  <c r="D254" i="27"/>
  <c r="E254" i="27"/>
  <c r="F254" i="27"/>
  <c r="L254" i="27"/>
  <c r="M254" i="27"/>
  <c r="N254" i="27"/>
  <c r="O254" i="27"/>
  <c r="P254" i="27"/>
  <c r="Q254" i="27"/>
  <c r="R254" i="27"/>
  <c r="S254" i="27"/>
  <c r="T254" i="27"/>
  <c r="U254" i="27"/>
  <c r="V254" i="27"/>
  <c r="W254" i="27"/>
  <c r="X254" i="27"/>
  <c r="G254" i="27"/>
  <c r="J254" i="27"/>
  <c r="K254" i="27"/>
  <c r="C255" i="27"/>
  <c r="D255" i="27"/>
  <c r="E255" i="27"/>
  <c r="F255" i="27"/>
  <c r="L255" i="27"/>
  <c r="M255" i="27"/>
  <c r="N255" i="27"/>
  <c r="O255" i="27"/>
  <c r="P255" i="27"/>
  <c r="Q255" i="27"/>
  <c r="R255" i="27"/>
  <c r="S255" i="27"/>
  <c r="T255" i="27"/>
  <c r="U255" i="27"/>
  <c r="V255" i="27"/>
  <c r="W255" i="27"/>
  <c r="X255" i="27"/>
  <c r="G255" i="27"/>
  <c r="J255" i="27"/>
  <c r="K255" i="27"/>
  <c r="C256" i="27"/>
  <c r="D256" i="27"/>
  <c r="E256" i="27"/>
  <c r="F256" i="27"/>
  <c r="L256" i="27"/>
  <c r="M256" i="27"/>
  <c r="N256" i="27"/>
  <c r="O256" i="27"/>
  <c r="P256" i="27"/>
  <c r="Q256" i="27"/>
  <c r="R256" i="27"/>
  <c r="S256" i="27"/>
  <c r="T256" i="27"/>
  <c r="U256" i="27"/>
  <c r="V256" i="27"/>
  <c r="W256" i="27"/>
  <c r="X256" i="27"/>
  <c r="G256" i="27"/>
  <c r="J256" i="27"/>
  <c r="K256" i="27"/>
  <c r="C257" i="27"/>
  <c r="D257" i="27"/>
  <c r="E257" i="27"/>
  <c r="F257" i="27"/>
  <c r="L257" i="27"/>
  <c r="M257" i="27"/>
  <c r="N257" i="27"/>
  <c r="O257" i="27"/>
  <c r="P257" i="27"/>
  <c r="Q257" i="27"/>
  <c r="R257" i="27"/>
  <c r="S257" i="27"/>
  <c r="T257" i="27"/>
  <c r="U257" i="27"/>
  <c r="V257" i="27"/>
  <c r="W257" i="27"/>
  <c r="X257" i="27"/>
  <c r="G257" i="27"/>
  <c r="J257" i="27"/>
  <c r="K257" i="27"/>
  <c r="C258" i="27"/>
  <c r="D258" i="27"/>
  <c r="E258" i="27"/>
  <c r="F258" i="27"/>
  <c r="L258" i="27"/>
  <c r="M258" i="27"/>
  <c r="N258" i="27"/>
  <c r="O258" i="27"/>
  <c r="P258" i="27"/>
  <c r="Q258" i="27"/>
  <c r="R258" i="27"/>
  <c r="S258" i="27"/>
  <c r="T258" i="27"/>
  <c r="U258" i="27"/>
  <c r="V258" i="27"/>
  <c r="W258" i="27"/>
  <c r="X258" i="27"/>
  <c r="G258" i="27"/>
  <c r="J258" i="27"/>
  <c r="K258" i="27"/>
  <c r="C259" i="27"/>
  <c r="D259" i="27"/>
  <c r="E259" i="27"/>
  <c r="F259" i="27"/>
  <c r="L259" i="27"/>
  <c r="M259" i="27"/>
  <c r="N259" i="27"/>
  <c r="O259" i="27"/>
  <c r="P259" i="27"/>
  <c r="Q259" i="27"/>
  <c r="R259" i="27"/>
  <c r="S259" i="27"/>
  <c r="T259" i="27"/>
  <c r="U259" i="27"/>
  <c r="V259" i="27"/>
  <c r="W259" i="27"/>
  <c r="X259" i="27"/>
  <c r="G259" i="27"/>
  <c r="J259" i="27"/>
  <c r="K259" i="27"/>
  <c r="C260" i="27"/>
  <c r="D260" i="27"/>
  <c r="E260" i="27"/>
  <c r="F260" i="27"/>
  <c r="L260" i="27"/>
  <c r="M260" i="27"/>
  <c r="N260" i="27"/>
  <c r="O260" i="27"/>
  <c r="P260" i="27"/>
  <c r="Q260" i="27"/>
  <c r="R260" i="27"/>
  <c r="S260" i="27"/>
  <c r="T260" i="27"/>
  <c r="U260" i="27"/>
  <c r="V260" i="27"/>
  <c r="W260" i="27"/>
  <c r="X260" i="27"/>
  <c r="G260" i="27"/>
  <c r="J260" i="27"/>
  <c r="K260" i="27"/>
  <c r="C261" i="27"/>
  <c r="D261" i="27"/>
  <c r="E261" i="27"/>
  <c r="F261" i="27"/>
  <c r="L261" i="27"/>
  <c r="M261" i="27"/>
  <c r="N261" i="27"/>
  <c r="O261" i="27"/>
  <c r="P261" i="27"/>
  <c r="Q261" i="27"/>
  <c r="R261" i="27"/>
  <c r="S261" i="27"/>
  <c r="T261" i="27"/>
  <c r="U261" i="27"/>
  <c r="V261" i="27"/>
  <c r="W261" i="27"/>
  <c r="X261" i="27"/>
  <c r="G261" i="27"/>
  <c r="J261" i="27"/>
  <c r="K261" i="27"/>
  <c r="C262" i="27"/>
  <c r="D262" i="27"/>
  <c r="E262" i="27"/>
  <c r="F262" i="27"/>
  <c r="L262" i="27"/>
  <c r="M262" i="27"/>
  <c r="N262" i="27"/>
  <c r="O262" i="27"/>
  <c r="P262" i="27"/>
  <c r="Q262" i="27"/>
  <c r="R262" i="27"/>
  <c r="S262" i="27"/>
  <c r="T262" i="27"/>
  <c r="U262" i="27"/>
  <c r="V262" i="27"/>
  <c r="W262" i="27"/>
  <c r="X262" i="27"/>
  <c r="G262" i="27"/>
  <c r="J262" i="27"/>
  <c r="K262" i="27"/>
  <c r="C263" i="27"/>
  <c r="D263" i="27"/>
  <c r="E263" i="27"/>
  <c r="F263" i="27"/>
  <c r="L263" i="27"/>
  <c r="M263" i="27"/>
  <c r="N263" i="27"/>
  <c r="O263" i="27"/>
  <c r="P263" i="27"/>
  <c r="Q263" i="27"/>
  <c r="R263" i="27"/>
  <c r="S263" i="27"/>
  <c r="T263" i="27"/>
  <c r="U263" i="27"/>
  <c r="V263" i="27"/>
  <c r="W263" i="27"/>
  <c r="X263" i="27"/>
  <c r="G263" i="27"/>
  <c r="J263" i="27"/>
  <c r="K263" i="27"/>
  <c r="C264" i="27"/>
  <c r="D264" i="27"/>
  <c r="E264" i="27"/>
  <c r="F264" i="27"/>
  <c r="L264" i="27"/>
  <c r="M264" i="27"/>
  <c r="N264" i="27"/>
  <c r="O264" i="27"/>
  <c r="P264" i="27"/>
  <c r="Q264" i="27"/>
  <c r="R264" i="27"/>
  <c r="S264" i="27"/>
  <c r="T264" i="27"/>
  <c r="U264" i="27"/>
  <c r="V264" i="27"/>
  <c r="W264" i="27"/>
  <c r="X264" i="27"/>
  <c r="G264" i="27"/>
  <c r="J264" i="27"/>
  <c r="K264" i="27"/>
  <c r="C265" i="27"/>
  <c r="D265" i="27"/>
  <c r="E265" i="27"/>
  <c r="F265" i="27"/>
  <c r="L265" i="27"/>
  <c r="M265" i="27"/>
  <c r="N265" i="27"/>
  <c r="O265" i="27"/>
  <c r="P265" i="27"/>
  <c r="Q265" i="27"/>
  <c r="R265" i="27"/>
  <c r="S265" i="27"/>
  <c r="T265" i="27"/>
  <c r="U265" i="27"/>
  <c r="V265" i="27"/>
  <c r="W265" i="27"/>
  <c r="X265" i="27"/>
  <c r="G265" i="27"/>
  <c r="J265" i="27"/>
  <c r="K265" i="27"/>
  <c r="C266" i="27"/>
  <c r="D266" i="27"/>
  <c r="E266" i="27"/>
  <c r="F266" i="27"/>
  <c r="L266" i="27"/>
  <c r="M266" i="27"/>
  <c r="N266" i="27"/>
  <c r="O266" i="27"/>
  <c r="P266" i="27"/>
  <c r="Q266" i="27"/>
  <c r="R266" i="27"/>
  <c r="S266" i="27"/>
  <c r="T266" i="27"/>
  <c r="U266" i="27"/>
  <c r="V266" i="27"/>
  <c r="W266" i="27"/>
  <c r="X266" i="27"/>
  <c r="G266" i="27"/>
  <c r="J266" i="27"/>
  <c r="K266" i="27"/>
  <c r="C267" i="27"/>
  <c r="D267" i="27"/>
  <c r="E267" i="27"/>
  <c r="F267" i="27"/>
  <c r="L267" i="27"/>
  <c r="M267" i="27"/>
  <c r="N267" i="27"/>
  <c r="O267" i="27"/>
  <c r="P267" i="27"/>
  <c r="Q267" i="27"/>
  <c r="R267" i="27"/>
  <c r="S267" i="27"/>
  <c r="T267" i="27"/>
  <c r="U267" i="27"/>
  <c r="V267" i="27"/>
  <c r="W267" i="27"/>
  <c r="X267" i="27"/>
  <c r="G267" i="27"/>
  <c r="J267" i="27"/>
  <c r="K267" i="27"/>
  <c r="C268" i="27"/>
  <c r="D268" i="27"/>
  <c r="E268" i="27"/>
  <c r="F268" i="27"/>
  <c r="L268" i="27"/>
  <c r="M268" i="27"/>
  <c r="N268" i="27"/>
  <c r="O268" i="27"/>
  <c r="P268" i="27"/>
  <c r="Q268" i="27"/>
  <c r="R268" i="27"/>
  <c r="S268" i="27"/>
  <c r="T268" i="27"/>
  <c r="U268" i="27"/>
  <c r="V268" i="27"/>
  <c r="W268" i="27"/>
  <c r="X268" i="27"/>
  <c r="G268" i="27"/>
  <c r="J268" i="27"/>
  <c r="K268" i="27"/>
  <c r="C269" i="27"/>
  <c r="D269" i="27"/>
  <c r="E269" i="27"/>
  <c r="F269" i="27"/>
  <c r="L269" i="27"/>
  <c r="M269" i="27"/>
  <c r="N269" i="27"/>
  <c r="O269" i="27"/>
  <c r="P269" i="27"/>
  <c r="Q269" i="27"/>
  <c r="R269" i="27"/>
  <c r="S269" i="27"/>
  <c r="T269" i="27"/>
  <c r="U269" i="27"/>
  <c r="V269" i="27"/>
  <c r="W269" i="27"/>
  <c r="X269" i="27"/>
  <c r="G269" i="27"/>
  <c r="J269" i="27"/>
  <c r="K269" i="27"/>
  <c r="C270" i="27"/>
  <c r="D270" i="27"/>
  <c r="E270" i="27"/>
  <c r="F270" i="27"/>
  <c r="L270" i="27"/>
  <c r="M270" i="27"/>
  <c r="N270" i="27"/>
  <c r="O270" i="27"/>
  <c r="P270" i="27"/>
  <c r="Q270" i="27"/>
  <c r="R270" i="27"/>
  <c r="S270" i="27"/>
  <c r="T270" i="27"/>
  <c r="U270" i="27"/>
  <c r="V270" i="27"/>
  <c r="W270" i="27"/>
  <c r="X270" i="27"/>
  <c r="G270" i="27"/>
  <c r="J270" i="27"/>
  <c r="K270" i="27"/>
  <c r="C271" i="27"/>
  <c r="D271" i="27"/>
  <c r="E271" i="27"/>
  <c r="F271" i="27"/>
  <c r="L271" i="27"/>
  <c r="M271" i="27"/>
  <c r="N271" i="27"/>
  <c r="O271" i="27"/>
  <c r="P271" i="27"/>
  <c r="Q271" i="27"/>
  <c r="R271" i="27"/>
  <c r="S271" i="27"/>
  <c r="T271" i="27"/>
  <c r="U271" i="27"/>
  <c r="V271" i="27"/>
  <c r="W271" i="27"/>
  <c r="X271" i="27"/>
  <c r="G271" i="27"/>
  <c r="J271" i="27"/>
  <c r="K271" i="27"/>
  <c r="C272" i="27"/>
  <c r="D272" i="27"/>
  <c r="E272" i="27"/>
  <c r="F272" i="27"/>
  <c r="L272" i="27"/>
  <c r="M272" i="27"/>
  <c r="N272" i="27"/>
  <c r="O272" i="27"/>
  <c r="P272" i="27"/>
  <c r="Q272" i="27"/>
  <c r="R272" i="27"/>
  <c r="S272" i="27"/>
  <c r="T272" i="27"/>
  <c r="U272" i="27"/>
  <c r="V272" i="27"/>
  <c r="W272" i="27"/>
  <c r="X272" i="27"/>
  <c r="G272" i="27"/>
  <c r="J272" i="27"/>
  <c r="K272" i="27"/>
  <c r="C273" i="27"/>
  <c r="D273" i="27"/>
  <c r="E273" i="27"/>
  <c r="F273" i="27"/>
  <c r="L273" i="27"/>
  <c r="M273" i="27"/>
  <c r="N273" i="27"/>
  <c r="O273" i="27"/>
  <c r="P273" i="27"/>
  <c r="Q273" i="27"/>
  <c r="R273" i="27"/>
  <c r="S273" i="27"/>
  <c r="T273" i="27"/>
  <c r="U273" i="27"/>
  <c r="V273" i="27"/>
  <c r="W273" i="27"/>
  <c r="X273" i="27"/>
  <c r="G273" i="27"/>
  <c r="J273" i="27"/>
  <c r="K273" i="27"/>
  <c r="C274" i="27"/>
  <c r="D274" i="27"/>
  <c r="E274" i="27"/>
  <c r="F274" i="27"/>
  <c r="L274" i="27"/>
  <c r="M274" i="27"/>
  <c r="N274" i="27"/>
  <c r="O274" i="27"/>
  <c r="P274" i="27"/>
  <c r="Q274" i="27"/>
  <c r="R274" i="27"/>
  <c r="S274" i="27"/>
  <c r="T274" i="27"/>
  <c r="U274" i="27"/>
  <c r="V274" i="27"/>
  <c r="W274" i="27"/>
  <c r="X274" i="27"/>
  <c r="G274" i="27"/>
  <c r="J274" i="27"/>
  <c r="K274" i="27"/>
  <c r="C275" i="27"/>
  <c r="D275" i="27"/>
  <c r="E275" i="27"/>
  <c r="F275" i="27"/>
  <c r="L275" i="27"/>
  <c r="M275" i="27"/>
  <c r="N275" i="27"/>
  <c r="O275" i="27"/>
  <c r="P275" i="27"/>
  <c r="Q275" i="27"/>
  <c r="R275" i="27"/>
  <c r="S275" i="27"/>
  <c r="T275" i="27"/>
  <c r="U275" i="27"/>
  <c r="V275" i="27"/>
  <c r="W275" i="27"/>
  <c r="X275" i="27"/>
  <c r="G275" i="27"/>
  <c r="J275" i="27"/>
  <c r="K275" i="27"/>
  <c r="C276" i="27"/>
  <c r="D276" i="27"/>
  <c r="E276" i="27"/>
  <c r="F276" i="27"/>
  <c r="L276" i="27"/>
  <c r="M276" i="27"/>
  <c r="N276" i="27"/>
  <c r="O276" i="27"/>
  <c r="P276" i="27"/>
  <c r="Q276" i="27"/>
  <c r="R276" i="27"/>
  <c r="S276" i="27"/>
  <c r="T276" i="27"/>
  <c r="U276" i="27"/>
  <c r="V276" i="27"/>
  <c r="W276" i="27"/>
  <c r="X276" i="27"/>
  <c r="G276" i="27"/>
  <c r="J276" i="27"/>
  <c r="K276" i="27"/>
  <c r="C277" i="27"/>
  <c r="D277" i="27"/>
  <c r="E277" i="27"/>
  <c r="F277" i="27"/>
  <c r="L277" i="27"/>
  <c r="M277" i="27"/>
  <c r="N277" i="27"/>
  <c r="O277" i="27"/>
  <c r="P277" i="27"/>
  <c r="Q277" i="27"/>
  <c r="R277" i="27"/>
  <c r="S277" i="27"/>
  <c r="T277" i="27"/>
  <c r="U277" i="27"/>
  <c r="V277" i="27"/>
  <c r="W277" i="27"/>
  <c r="X277" i="27"/>
  <c r="G277" i="27"/>
  <c r="J277" i="27"/>
  <c r="K277" i="27"/>
  <c r="C278" i="27"/>
  <c r="D278" i="27"/>
  <c r="E278" i="27"/>
  <c r="F278" i="27"/>
  <c r="L278" i="27"/>
  <c r="M278" i="27"/>
  <c r="N278" i="27"/>
  <c r="O278" i="27"/>
  <c r="P278" i="27"/>
  <c r="Q278" i="27"/>
  <c r="R278" i="27"/>
  <c r="S278" i="27"/>
  <c r="T278" i="27"/>
  <c r="U278" i="27"/>
  <c r="V278" i="27"/>
  <c r="W278" i="27"/>
  <c r="X278" i="27"/>
  <c r="G278" i="27"/>
  <c r="J278" i="27"/>
  <c r="K278" i="27"/>
  <c r="C279" i="27"/>
  <c r="D279" i="27"/>
  <c r="E279" i="27"/>
  <c r="F279" i="27"/>
  <c r="L279" i="27"/>
  <c r="M279" i="27"/>
  <c r="N279" i="27"/>
  <c r="O279" i="27"/>
  <c r="P279" i="27"/>
  <c r="Q279" i="27"/>
  <c r="R279" i="27"/>
  <c r="S279" i="27"/>
  <c r="T279" i="27"/>
  <c r="U279" i="27"/>
  <c r="V279" i="27"/>
  <c r="W279" i="27"/>
  <c r="X279" i="27"/>
  <c r="G279" i="27"/>
  <c r="J279" i="27"/>
  <c r="K279" i="27"/>
  <c r="C280" i="27"/>
  <c r="D280" i="27"/>
  <c r="E280" i="27"/>
  <c r="F280" i="27"/>
  <c r="L280" i="27"/>
  <c r="M280" i="27"/>
  <c r="N280" i="27"/>
  <c r="O280" i="27"/>
  <c r="P280" i="27"/>
  <c r="Q280" i="27"/>
  <c r="R280" i="27"/>
  <c r="S280" i="27"/>
  <c r="T280" i="27"/>
  <c r="U280" i="27"/>
  <c r="V280" i="27"/>
  <c r="W280" i="27"/>
  <c r="X280" i="27"/>
  <c r="G280" i="27"/>
  <c r="J280" i="27"/>
  <c r="K280" i="27"/>
  <c r="C281" i="27"/>
  <c r="D281" i="27"/>
  <c r="E281" i="27"/>
  <c r="F281" i="27"/>
  <c r="L281" i="27"/>
  <c r="M281" i="27"/>
  <c r="N281" i="27"/>
  <c r="O281" i="27"/>
  <c r="P281" i="27"/>
  <c r="Q281" i="27"/>
  <c r="R281" i="27"/>
  <c r="S281" i="27"/>
  <c r="T281" i="27"/>
  <c r="U281" i="27"/>
  <c r="V281" i="27"/>
  <c r="W281" i="27"/>
  <c r="X281" i="27"/>
  <c r="G281" i="27"/>
  <c r="J281" i="27"/>
  <c r="K281" i="27"/>
  <c r="C282" i="27"/>
  <c r="D282" i="27"/>
  <c r="E282" i="27"/>
  <c r="F282" i="27"/>
  <c r="L282" i="27"/>
  <c r="M282" i="27"/>
  <c r="N282" i="27"/>
  <c r="O282" i="27"/>
  <c r="P282" i="27"/>
  <c r="Q282" i="27"/>
  <c r="R282" i="27"/>
  <c r="S282" i="27"/>
  <c r="T282" i="27"/>
  <c r="U282" i="27"/>
  <c r="V282" i="27"/>
  <c r="W282" i="27"/>
  <c r="X282" i="27"/>
  <c r="G282" i="27"/>
  <c r="J282" i="27"/>
  <c r="K282" i="27"/>
  <c r="C283" i="27"/>
  <c r="D283" i="27"/>
  <c r="E283" i="27"/>
  <c r="F283" i="27"/>
  <c r="L283" i="27"/>
  <c r="M283" i="27"/>
  <c r="N283" i="27"/>
  <c r="O283" i="27"/>
  <c r="P283" i="27"/>
  <c r="Q283" i="27"/>
  <c r="R283" i="27"/>
  <c r="S283" i="27"/>
  <c r="T283" i="27"/>
  <c r="U283" i="27"/>
  <c r="V283" i="27"/>
  <c r="W283" i="27"/>
  <c r="X283" i="27"/>
  <c r="G283" i="27"/>
  <c r="J283" i="27"/>
  <c r="K283" i="27"/>
  <c r="C284" i="27"/>
  <c r="D284" i="27"/>
  <c r="E284" i="27"/>
  <c r="F284" i="27"/>
  <c r="L284" i="27"/>
  <c r="M284" i="27"/>
  <c r="N284" i="27"/>
  <c r="O284" i="27"/>
  <c r="P284" i="27"/>
  <c r="Q284" i="27"/>
  <c r="R284" i="27"/>
  <c r="S284" i="27"/>
  <c r="T284" i="27"/>
  <c r="U284" i="27"/>
  <c r="V284" i="27"/>
  <c r="W284" i="27"/>
  <c r="X284" i="27"/>
  <c r="G284" i="27"/>
  <c r="J284" i="27"/>
  <c r="K284" i="27"/>
  <c r="C285" i="27"/>
  <c r="D285" i="27"/>
  <c r="E285" i="27"/>
  <c r="F285" i="27"/>
  <c r="L285" i="27"/>
  <c r="M285" i="27"/>
  <c r="N285" i="27"/>
  <c r="O285" i="27"/>
  <c r="P285" i="27"/>
  <c r="Q285" i="27"/>
  <c r="R285" i="27"/>
  <c r="S285" i="27"/>
  <c r="T285" i="27"/>
  <c r="U285" i="27"/>
  <c r="V285" i="27"/>
  <c r="W285" i="27"/>
  <c r="X285" i="27"/>
  <c r="G285" i="27"/>
  <c r="J285" i="27"/>
  <c r="K285" i="27"/>
  <c r="C286" i="27"/>
  <c r="D286" i="27"/>
  <c r="E286" i="27"/>
  <c r="F286" i="27"/>
  <c r="L286" i="27"/>
  <c r="M286" i="27"/>
  <c r="N286" i="27"/>
  <c r="O286" i="27"/>
  <c r="P286" i="27"/>
  <c r="Q286" i="27"/>
  <c r="R286" i="27"/>
  <c r="S286" i="27"/>
  <c r="T286" i="27"/>
  <c r="U286" i="27"/>
  <c r="V286" i="27"/>
  <c r="W286" i="27"/>
  <c r="X286" i="27"/>
  <c r="G286" i="27"/>
  <c r="J286" i="27"/>
  <c r="K286" i="27"/>
  <c r="C287" i="27"/>
  <c r="D287" i="27"/>
  <c r="E287" i="27"/>
  <c r="F287" i="27"/>
  <c r="L287" i="27"/>
  <c r="M287" i="27"/>
  <c r="N287" i="27"/>
  <c r="O287" i="27"/>
  <c r="P287" i="27"/>
  <c r="Q287" i="27"/>
  <c r="R287" i="27"/>
  <c r="S287" i="27"/>
  <c r="T287" i="27"/>
  <c r="U287" i="27"/>
  <c r="V287" i="27"/>
  <c r="W287" i="27"/>
  <c r="X287" i="27"/>
  <c r="G287" i="27"/>
  <c r="J287" i="27"/>
  <c r="K287" i="27"/>
  <c r="C288" i="27"/>
  <c r="D288" i="27"/>
  <c r="E288" i="27"/>
  <c r="F288" i="27"/>
  <c r="L288" i="27"/>
  <c r="M288" i="27"/>
  <c r="N288" i="27"/>
  <c r="O288" i="27"/>
  <c r="P288" i="27"/>
  <c r="Q288" i="27"/>
  <c r="R288" i="27"/>
  <c r="S288" i="27"/>
  <c r="T288" i="27"/>
  <c r="U288" i="27"/>
  <c r="V288" i="27"/>
  <c r="W288" i="27"/>
  <c r="X288" i="27"/>
  <c r="G288" i="27"/>
  <c r="J288" i="27"/>
  <c r="K288" i="27"/>
  <c r="C289" i="27"/>
  <c r="D289" i="27"/>
  <c r="E289" i="27"/>
  <c r="F289" i="27"/>
  <c r="L289" i="27"/>
  <c r="M289" i="27"/>
  <c r="N289" i="27"/>
  <c r="O289" i="27"/>
  <c r="P289" i="27"/>
  <c r="Q289" i="27"/>
  <c r="R289" i="27"/>
  <c r="S289" i="27"/>
  <c r="T289" i="27"/>
  <c r="U289" i="27"/>
  <c r="V289" i="27"/>
  <c r="W289" i="27"/>
  <c r="X289" i="27"/>
  <c r="G289" i="27"/>
  <c r="J289" i="27"/>
  <c r="K289" i="27"/>
  <c r="C290" i="27"/>
  <c r="D290" i="27"/>
  <c r="E290" i="27"/>
  <c r="F290" i="27"/>
  <c r="L290" i="27"/>
  <c r="M290" i="27"/>
  <c r="N290" i="27"/>
  <c r="O290" i="27"/>
  <c r="P290" i="27"/>
  <c r="Q290" i="27"/>
  <c r="R290" i="27"/>
  <c r="S290" i="27"/>
  <c r="T290" i="27"/>
  <c r="U290" i="27"/>
  <c r="V290" i="27"/>
  <c r="W290" i="27"/>
  <c r="X290" i="27"/>
  <c r="G290" i="27"/>
  <c r="J290" i="27"/>
  <c r="K290" i="27"/>
  <c r="C291" i="27"/>
  <c r="D291" i="27"/>
  <c r="E291" i="27"/>
  <c r="F291" i="27"/>
  <c r="L291" i="27"/>
  <c r="M291" i="27"/>
  <c r="N291" i="27"/>
  <c r="O291" i="27"/>
  <c r="P291" i="27"/>
  <c r="Q291" i="27"/>
  <c r="R291" i="27"/>
  <c r="S291" i="27"/>
  <c r="T291" i="27"/>
  <c r="U291" i="27"/>
  <c r="V291" i="27"/>
  <c r="W291" i="27"/>
  <c r="X291" i="27"/>
  <c r="G291" i="27"/>
  <c r="J291" i="27"/>
  <c r="K291" i="27"/>
  <c r="C292" i="27"/>
  <c r="D292" i="27"/>
  <c r="E292" i="27"/>
  <c r="F292" i="27"/>
  <c r="L292" i="27"/>
  <c r="M292" i="27"/>
  <c r="N292" i="27"/>
  <c r="O292" i="27"/>
  <c r="P292" i="27"/>
  <c r="Q292" i="27"/>
  <c r="R292" i="27"/>
  <c r="S292" i="27"/>
  <c r="T292" i="27"/>
  <c r="U292" i="27"/>
  <c r="V292" i="27"/>
  <c r="W292" i="27"/>
  <c r="X292" i="27"/>
  <c r="G292" i="27"/>
  <c r="J292" i="27"/>
  <c r="K292" i="27"/>
  <c r="C293" i="27"/>
  <c r="D293" i="27"/>
  <c r="E293" i="27"/>
  <c r="F293" i="27"/>
  <c r="L293" i="27"/>
  <c r="M293" i="27"/>
  <c r="N293" i="27"/>
  <c r="O293" i="27"/>
  <c r="P293" i="27"/>
  <c r="Q293" i="27"/>
  <c r="R293" i="27"/>
  <c r="S293" i="27"/>
  <c r="T293" i="27"/>
  <c r="U293" i="27"/>
  <c r="V293" i="27"/>
  <c r="W293" i="27"/>
  <c r="X293" i="27"/>
  <c r="G293" i="27"/>
  <c r="J293" i="27"/>
  <c r="K293" i="27"/>
  <c r="C294" i="27"/>
  <c r="D294" i="27"/>
  <c r="E294" i="27"/>
  <c r="F294" i="27"/>
  <c r="L294" i="27"/>
  <c r="M294" i="27"/>
  <c r="N294" i="27"/>
  <c r="O294" i="27"/>
  <c r="P294" i="27"/>
  <c r="Q294" i="27"/>
  <c r="R294" i="27"/>
  <c r="S294" i="27"/>
  <c r="T294" i="27"/>
  <c r="U294" i="27"/>
  <c r="V294" i="27"/>
  <c r="W294" i="27"/>
  <c r="X294" i="27"/>
  <c r="G294" i="27"/>
  <c r="J294" i="27"/>
  <c r="K294" i="27"/>
  <c r="C295" i="27"/>
  <c r="D295" i="27"/>
  <c r="E295" i="27"/>
  <c r="F295" i="27"/>
  <c r="L295" i="27"/>
  <c r="M295" i="27"/>
  <c r="N295" i="27"/>
  <c r="O295" i="27"/>
  <c r="P295" i="27"/>
  <c r="Q295" i="27"/>
  <c r="R295" i="27"/>
  <c r="S295" i="27"/>
  <c r="T295" i="27"/>
  <c r="U295" i="27"/>
  <c r="V295" i="27"/>
  <c r="W295" i="27"/>
  <c r="X295" i="27"/>
  <c r="G295" i="27"/>
  <c r="J295" i="27"/>
  <c r="K295" i="27"/>
  <c r="C296" i="27"/>
  <c r="D296" i="27"/>
  <c r="E296" i="27"/>
  <c r="F296" i="27"/>
  <c r="L296" i="27"/>
  <c r="M296" i="27"/>
  <c r="N296" i="27"/>
  <c r="O296" i="27"/>
  <c r="P296" i="27"/>
  <c r="Q296" i="27"/>
  <c r="R296" i="27"/>
  <c r="S296" i="27"/>
  <c r="T296" i="27"/>
  <c r="U296" i="27"/>
  <c r="V296" i="27"/>
  <c r="W296" i="27"/>
  <c r="X296" i="27"/>
  <c r="G296" i="27"/>
  <c r="J296" i="27"/>
  <c r="K296" i="27"/>
  <c r="C297" i="27"/>
  <c r="D297" i="27"/>
  <c r="E297" i="27"/>
  <c r="F297" i="27"/>
  <c r="L297" i="27"/>
  <c r="M297" i="27"/>
  <c r="N297" i="27"/>
  <c r="O297" i="27"/>
  <c r="P297" i="27"/>
  <c r="Q297" i="27"/>
  <c r="R297" i="27"/>
  <c r="S297" i="27"/>
  <c r="T297" i="27"/>
  <c r="U297" i="27"/>
  <c r="V297" i="27"/>
  <c r="W297" i="27"/>
  <c r="X297" i="27"/>
  <c r="G297" i="27"/>
  <c r="J297" i="27"/>
  <c r="K297" i="27"/>
  <c r="C298" i="27"/>
  <c r="D298" i="27"/>
  <c r="E298" i="27"/>
  <c r="F298" i="27"/>
  <c r="L298" i="27"/>
  <c r="M298" i="27"/>
  <c r="N298" i="27"/>
  <c r="O298" i="27"/>
  <c r="P298" i="27"/>
  <c r="Q298" i="27"/>
  <c r="R298" i="27"/>
  <c r="S298" i="27"/>
  <c r="T298" i="27"/>
  <c r="U298" i="27"/>
  <c r="V298" i="27"/>
  <c r="W298" i="27"/>
  <c r="X298" i="27"/>
  <c r="G298" i="27"/>
  <c r="J298" i="27"/>
  <c r="K298" i="27"/>
  <c r="C299" i="27"/>
  <c r="D299" i="27"/>
  <c r="E299" i="27"/>
  <c r="F299" i="27"/>
  <c r="L299" i="27"/>
  <c r="M299" i="27"/>
  <c r="N299" i="27"/>
  <c r="O299" i="27"/>
  <c r="P299" i="27"/>
  <c r="Q299" i="27"/>
  <c r="R299" i="27"/>
  <c r="S299" i="27"/>
  <c r="T299" i="27"/>
  <c r="U299" i="27"/>
  <c r="V299" i="27"/>
  <c r="W299" i="27"/>
  <c r="X299" i="27"/>
  <c r="G299" i="27"/>
  <c r="J299" i="27"/>
  <c r="K299" i="27"/>
  <c r="C300" i="27"/>
  <c r="D300" i="27"/>
  <c r="E300" i="27"/>
  <c r="F300" i="27"/>
  <c r="L300" i="27"/>
  <c r="M300" i="27"/>
  <c r="N300" i="27"/>
  <c r="O300" i="27"/>
  <c r="P300" i="27"/>
  <c r="Q300" i="27"/>
  <c r="R300" i="27"/>
  <c r="S300" i="27"/>
  <c r="T300" i="27"/>
  <c r="U300" i="27"/>
  <c r="V300" i="27"/>
  <c r="W300" i="27"/>
  <c r="X300" i="27"/>
  <c r="G300" i="27"/>
  <c r="J300" i="27"/>
  <c r="K300" i="27"/>
  <c r="C301" i="27"/>
  <c r="D301" i="27"/>
  <c r="E301" i="27"/>
  <c r="F301" i="27"/>
  <c r="L301" i="27"/>
  <c r="M301" i="27"/>
  <c r="N301" i="27"/>
  <c r="O301" i="27"/>
  <c r="P301" i="27"/>
  <c r="Q301" i="27"/>
  <c r="R301" i="27"/>
  <c r="S301" i="27"/>
  <c r="T301" i="27"/>
  <c r="U301" i="27"/>
  <c r="V301" i="27"/>
  <c r="W301" i="27"/>
  <c r="X301" i="27"/>
  <c r="G301" i="27"/>
  <c r="J301" i="27"/>
  <c r="K301" i="27"/>
  <c r="C302" i="27"/>
  <c r="D302" i="27"/>
  <c r="E302" i="27"/>
  <c r="F302" i="27"/>
  <c r="L302" i="27"/>
  <c r="M302" i="27"/>
  <c r="N302" i="27"/>
  <c r="O302" i="27"/>
  <c r="P302" i="27"/>
  <c r="Q302" i="27"/>
  <c r="R302" i="27"/>
  <c r="S302" i="27"/>
  <c r="T302" i="27"/>
  <c r="U302" i="27"/>
  <c r="V302" i="27"/>
  <c r="W302" i="27"/>
  <c r="X302" i="27"/>
  <c r="G302" i="27"/>
  <c r="J302" i="27"/>
  <c r="K302" i="27"/>
  <c r="C303" i="27"/>
  <c r="D303" i="27"/>
  <c r="E303" i="27"/>
  <c r="F303" i="27"/>
  <c r="L303" i="27"/>
  <c r="M303" i="27"/>
  <c r="N303" i="27"/>
  <c r="O303" i="27"/>
  <c r="P303" i="27"/>
  <c r="Q303" i="27"/>
  <c r="R303" i="27"/>
  <c r="S303" i="27"/>
  <c r="T303" i="27"/>
  <c r="U303" i="27"/>
  <c r="V303" i="27"/>
  <c r="W303" i="27"/>
  <c r="X303" i="27"/>
  <c r="G303" i="27"/>
  <c r="J303" i="27"/>
  <c r="K303" i="27"/>
  <c r="C304" i="27"/>
  <c r="D304" i="27"/>
  <c r="E304" i="27"/>
  <c r="F304" i="27"/>
  <c r="L304" i="27"/>
  <c r="M304" i="27"/>
  <c r="N304" i="27"/>
  <c r="O304" i="27"/>
  <c r="P304" i="27"/>
  <c r="Q304" i="27"/>
  <c r="R304" i="27"/>
  <c r="S304" i="27"/>
  <c r="T304" i="27"/>
  <c r="U304" i="27"/>
  <c r="V304" i="27"/>
  <c r="W304" i="27"/>
  <c r="X304" i="27"/>
  <c r="G304" i="27"/>
  <c r="J304" i="27"/>
  <c r="K304" i="27"/>
  <c r="C305" i="27"/>
  <c r="D305" i="27"/>
  <c r="E305" i="27"/>
  <c r="F305" i="27"/>
  <c r="L305" i="27"/>
  <c r="M305" i="27"/>
  <c r="N305" i="27"/>
  <c r="O305" i="27"/>
  <c r="P305" i="27"/>
  <c r="Q305" i="27"/>
  <c r="R305" i="27"/>
  <c r="S305" i="27"/>
  <c r="T305" i="27"/>
  <c r="U305" i="27"/>
  <c r="V305" i="27"/>
  <c r="W305" i="27"/>
  <c r="X305" i="27"/>
  <c r="G305" i="27"/>
  <c r="J305" i="27"/>
  <c r="K305" i="27"/>
  <c r="C306" i="27"/>
  <c r="D306" i="27"/>
  <c r="E306" i="27"/>
  <c r="F306" i="27"/>
  <c r="L306" i="27"/>
  <c r="M306" i="27"/>
  <c r="N306" i="27"/>
  <c r="O306" i="27"/>
  <c r="P306" i="27"/>
  <c r="Q306" i="27"/>
  <c r="R306" i="27"/>
  <c r="S306" i="27"/>
  <c r="T306" i="27"/>
  <c r="U306" i="27"/>
  <c r="V306" i="27"/>
  <c r="W306" i="27"/>
  <c r="X306" i="27"/>
  <c r="G306" i="27"/>
  <c r="J306" i="27"/>
  <c r="K306" i="27"/>
  <c r="C307" i="27"/>
  <c r="D307" i="27"/>
  <c r="E307" i="27"/>
  <c r="F307" i="27"/>
  <c r="L307" i="27"/>
  <c r="M307" i="27"/>
  <c r="N307" i="27"/>
  <c r="O307" i="27"/>
  <c r="P307" i="27"/>
  <c r="Q307" i="27"/>
  <c r="R307" i="27"/>
  <c r="S307" i="27"/>
  <c r="T307" i="27"/>
  <c r="U307" i="27"/>
  <c r="V307" i="27"/>
  <c r="W307" i="27"/>
  <c r="X307" i="27"/>
  <c r="G307" i="27"/>
  <c r="J307" i="27"/>
  <c r="K307" i="27"/>
  <c r="C308" i="27"/>
  <c r="D308" i="27"/>
  <c r="E308" i="27"/>
  <c r="F308" i="27"/>
  <c r="L308" i="27"/>
  <c r="M308" i="27"/>
  <c r="N308" i="27"/>
  <c r="O308" i="27"/>
  <c r="P308" i="27"/>
  <c r="Q308" i="27"/>
  <c r="R308" i="27"/>
  <c r="S308" i="27"/>
  <c r="T308" i="27"/>
  <c r="U308" i="27"/>
  <c r="V308" i="27"/>
  <c r="W308" i="27"/>
  <c r="X308" i="27"/>
  <c r="G308" i="27"/>
  <c r="J308" i="27"/>
  <c r="K308" i="27"/>
  <c r="C309" i="27"/>
  <c r="D309" i="27"/>
  <c r="E309" i="27"/>
  <c r="F309" i="27"/>
  <c r="L309" i="27"/>
  <c r="M309" i="27"/>
  <c r="N309" i="27"/>
  <c r="O309" i="27"/>
  <c r="P309" i="27"/>
  <c r="Q309" i="27"/>
  <c r="R309" i="27"/>
  <c r="S309" i="27"/>
  <c r="T309" i="27"/>
  <c r="U309" i="27"/>
  <c r="V309" i="27"/>
  <c r="W309" i="27"/>
  <c r="X309" i="27"/>
  <c r="G309" i="27"/>
  <c r="J309" i="27"/>
  <c r="K309" i="27"/>
  <c r="C310" i="27"/>
  <c r="D310" i="27"/>
  <c r="E310" i="27"/>
  <c r="F310" i="27"/>
  <c r="L310" i="27"/>
  <c r="M310" i="27"/>
  <c r="N310" i="27"/>
  <c r="O310" i="27"/>
  <c r="P310" i="27"/>
  <c r="Q310" i="27"/>
  <c r="R310" i="27"/>
  <c r="S310" i="27"/>
  <c r="T310" i="27"/>
  <c r="U310" i="27"/>
  <c r="V310" i="27"/>
  <c r="W310" i="27"/>
  <c r="X310" i="27"/>
  <c r="G310" i="27"/>
  <c r="J310" i="27"/>
  <c r="K310" i="27"/>
  <c r="C311" i="27"/>
  <c r="D311" i="27"/>
  <c r="E311" i="27"/>
  <c r="F311" i="27"/>
  <c r="L311" i="27"/>
  <c r="M311" i="27"/>
  <c r="N311" i="27"/>
  <c r="O311" i="27"/>
  <c r="P311" i="27"/>
  <c r="Q311" i="27"/>
  <c r="R311" i="27"/>
  <c r="S311" i="27"/>
  <c r="T311" i="27"/>
  <c r="U311" i="27"/>
  <c r="V311" i="27"/>
  <c r="W311" i="27"/>
  <c r="X311" i="27"/>
  <c r="G311" i="27"/>
  <c r="J311" i="27"/>
  <c r="K311" i="27"/>
  <c r="C312" i="27"/>
  <c r="D312" i="27"/>
  <c r="E312" i="27"/>
  <c r="F312" i="27"/>
  <c r="L312" i="27"/>
  <c r="M312" i="27"/>
  <c r="N312" i="27"/>
  <c r="O312" i="27"/>
  <c r="P312" i="27"/>
  <c r="Q312" i="27"/>
  <c r="R312" i="27"/>
  <c r="S312" i="27"/>
  <c r="T312" i="27"/>
  <c r="U312" i="27"/>
  <c r="V312" i="27"/>
  <c r="W312" i="27"/>
  <c r="X312" i="27"/>
  <c r="G312" i="27"/>
  <c r="J312" i="27"/>
  <c r="K312" i="27"/>
  <c r="C313" i="27"/>
  <c r="D313" i="27"/>
  <c r="E313" i="27"/>
  <c r="F313" i="27"/>
  <c r="L313" i="27"/>
  <c r="M313" i="27"/>
  <c r="N313" i="27"/>
  <c r="O313" i="27"/>
  <c r="P313" i="27"/>
  <c r="Q313" i="27"/>
  <c r="R313" i="27"/>
  <c r="S313" i="27"/>
  <c r="T313" i="27"/>
  <c r="U313" i="27"/>
  <c r="V313" i="27"/>
  <c r="W313" i="27"/>
  <c r="X313" i="27"/>
  <c r="G313" i="27"/>
  <c r="J313" i="27"/>
  <c r="K313" i="27"/>
  <c r="C314" i="27"/>
  <c r="D314" i="27"/>
  <c r="E314" i="27"/>
  <c r="F314" i="27"/>
  <c r="L314" i="27"/>
  <c r="M314" i="27"/>
  <c r="N314" i="27"/>
  <c r="O314" i="27"/>
  <c r="P314" i="27"/>
  <c r="Q314" i="27"/>
  <c r="R314" i="27"/>
  <c r="S314" i="27"/>
  <c r="T314" i="27"/>
  <c r="U314" i="27"/>
  <c r="V314" i="27"/>
  <c r="W314" i="27"/>
  <c r="X314" i="27"/>
  <c r="G314" i="27"/>
  <c r="J314" i="27"/>
  <c r="K314" i="27"/>
  <c r="C315" i="27"/>
  <c r="D315" i="27"/>
  <c r="E315" i="27"/>
  <c r="F315" i="27"/>
  <c r="L315" i="27"/>
  <c r="M315" i="27"/>
  <c r="N315" i="27"/>
  <c r="O315" i="27"/>
  <c r="P315" i="27"/>
  <c r="Q315" i="27"/>
  <c r="R315" i="27"/>
  <c r="S315" i="27"/>
  <c r="T315" i="27"/>
  <c r="U315" i="27"/>
  <c r="V315" i="27"/>
  <c r="W315" i="27"/>
  <c r="X315" i="27"/>
  <c r="G315" i="27"/>
  <c r="J315" i="27"/>
  <c r="K315" i="27"/>
  <c r="C316" i="27"/>
  <c r="D316" i="27"/>
  <c r="E316" i="27"/>
  <c r="F316" i="27"/>
  <c r="L316" i="27"/>
  <c r="M316" i="27"/>
  <c r="N316" i="27"/>
  <c r="O316" i="27"/>
  <c r="P316" i="27"/>
  <c r="Q316" i="27"/>
  <c r="R316" i="27"/>
  <c r="S316" i="27"/>
  <c r="T316" i="27"/>
  <c r="U316" i="27"/>
  <c r="V316" i="27"/>
  <c r="W316" i="27"/>
  <c r="X316" i="27"/>
  <c r="G316" i="27"/>
  <c r="J316" i="27"/>
  <c r="K316" i="27"/>
  <c r="C317" i="27"/>
  <c r="D317" i="27"/>
  <c r="E317" i="27"/>
  <c r="F317" i="27"/>
  <c r="L317" i="27"/>
  <c r="M317" i="27"/>
  <c r="N317" i="27"/>
  <c r="O317" i="27"/>
  <c r="P317" i="27"/>
  <c r="Q317" i="27"/>
  <c r="R317" i="27"/>
  <c r="S317" i="27"/>
  <c r="T317" i="27"/>
  <c r="U317" i="27"/>
  <c r="V317" i="27"/>
  <c r="W317" i="27"/>
  <c r="X317" i="27"/>
  <c r="G317" i="27"/>
  <c r="J317" i="27"/>
  <c r="K317" i="27"/>
  <c r="C318" i="27"/>
  <c r="D318" i="27"/>
  <c r="E318" i="27"/>
  <c r="F318" i="27"/>
  <c r="L318" i="27"/>
  <c r="M318" i="27"/>
  <c r="N318" i="27"/>
  <c r="O318" i="27"/>
  <c r="P318" i="27"/>
  <c r="Q318" i="27"/>
  <c r="R318" i="27"/>
  <c r="S318" i="27"/>
  <c r="T318" i="27"/>
  <c r="U318" i="27"/>
  <c r="V318" i="27"/>
  <c r="W318" i="27"/>
  <c r="X318" i="27"/>
  <c r="G318" i="27"/>
  <c r="J318" i="27"/>
  <c r="K318" i="27"/>
  <c r="C319" i="27"/>
  <c r="D319" i="27"/>
  <c r="E319" i="27"/>
  <c r="F319" i="27"/>
  <c r="L319" i="27"/>
  <c r="M319" i="27"/>
  <c r="N319" i="27"/>
  <c r="O319" i="27"/>
  <c r="P319" i="27"/>
  <c r="Q319" i="27"/>
  <c r="R319" i="27"/>
  <c r="S319" i="27"/>
  <c r="T319" i="27"/>
  <c r="U319" i="27"/>
  <c r="V319" i="27"/>
  <c r="W319" i="27"/>
  <c r="X319" i="27"/>
  <c r="G319" i="27"/>
  <c r="J319" i="27"/>
  <c r="K319" i="27"/>
  <c r="C320" i="27"/>
  <c r="D320" i="27"/>
  <c r="E320" i="27"/>
  <c r="F320" i="27"/>
  <c r="L320" i="27"/>
  <c r="M320" i="27"/>
  <c r="N320" i="27"/>
  <c r="O320" i="27"/>
  <c r="P320" i="27"/>
  <c r="Q320" i="27"/>
  <c r="R320" i="27"/>
  <c r="S320" i="27"/>
  <c r="T320" i="27"/>
  <c r="U320" i="27"/>
  <c r="V320" i="27"/>
  <c r="W320" i="27"/>
  <c r="X320" i="27"/>
  <c r="G320" i="27"/>
  <c r="J320" i="27"/>
  <c r="K320" i="27"/>
  <c r="C321" i="27"/>
  <c r="D321" i="27"/>
  <c r="E321" i="27"/>
  <c r="F321" i="27"/>
  <c r="L321" i="27"/>
  <c r="M321" i="27"/>
  <c r="N321" i="27"/>
  <c r="O321" i="27"/>
  <c r="P321" i="27"/>
  <c r="Q321" i="27"/>
  <c r="R321" i="27"/>
  <c r="S321" i="27"/>
  <c r="T321" i="27"/>
  <c r="U321" i="27"/>
  <c r="V321" i="27"/>
  <c r="W321" i="27"/>
  <c r="X321" i="27"/>
  <c r="G321" i="27"/>
  <c r="J321" i="27"/>
  <c r="K321" i="27"/>
  <c r="C322" i="27"/>
  <c r="D322" i="27"/>
  <c r="E322" i="27"/>
  <c r="F322" i="27"/>
  <c r="L322" i="27"/>
  <c r="M322" i="27"/>
  <c r="N322" i="27"/>
  <c r="O322" i="27"/>
  <c r="P322" i="27"/>
  <c r="Q322" i="27"/>
  <c r="R322" i="27"/>
  <c r="S322" i="27"/>
  <c r="T322" i="27"/>
  <c r="U322" i="27"/>
  <c r="V322" i="27"/>
  <c r="W322" i="27"/>
  <c r="X322" i="27"/>
  <c r="G322" i="27"/>
  <c r="J322" i="27"/>
  <c r="K322" i="27"/>
  <c r="C323" i="27"/>
  <c r="D323" i="27"/>
  <c r="E323" i="27"/>
  <c r="F323" i="27"/>
  <c r="L323" i="27"/>
  <c r="M323" i="27"/>
  <c r="N323" i="27"/>
  <c r="O323" i="27"/>
  <c r="P323" i="27"/>
  <c r="Q323" i="27"/>
  <c r="R323" i="27"/>
  <c r="S323" i="27"/>
  <c r="T323" i="27"/>
  <c r="U323" i="27"/>
  <c r="V323" i="27"/>
  <c r="W323" i="27"/>
  <c r="X323" i="27"/>
  <c r="G323" i="27"/>
  <c r="J323" i="27"/>
  <c r="K323" i="27"/>
  <c r="C324" i="27"/>
  <c r="D324" i="27"/>
  <c r="E324" i="27"/>
  <c r="F324" i="27"/>
  <c r="L324" i="27"/>
  <c r="M324" i="27"/>
  <c r="N324" i="27"/>
  <c r="O324" i="27"/>
  <c r="P324" i="27"/>
  <c r="Q324" i="27"/>
  <c r="R324" i="27"/>
  <c r="S324" i="27"/>
  <c r="T324" i="27"/>
  <c r="U324" i="27"/>
  <c r="V324" i="27"/>
  <c r="W324" i="27"/>
  <c r="X324" i="27"/>
  <c r="G324" i="27"/>
  <c r="J324" i="27"/>
  <c r="K324" i="27"/>
  <c r="C325" i="27"/>
  <c r="D325" i="27"/>
  <c r="E325" i="27"/>
  <c r="F325" i="27"/>
  <c r="L325" i="27"/>
  <c r="M325" i="27"/>
  <c r="N325" i="27"/>
  <c r="O325" i="27"/>
  <c r="P325" i="27"/>
  <c r="Q325" i="27"/>
  <c r="R325" i="27"/>
  <c r="S325" i="27"/>
  <c r="T325" i="27"/>
  <c r="U325" i="27"/>
  <c r="V325" i="27"/>
  <c r="W325" i="27"/>
  <c r="X325" i="27"/>
  <c r="G325" i="27"/>
  <c r="J325" i="27"/>
  <c r="K325" i="27"/>
  <c r="C326" i="27"/>
  <c r="D326" i="27"/>
  <c r="E326" i="27"/>
  <c r="F326" i="27"/>
  <c r="L326" i="27"/>
  <c r="M326" i="27"/>
  <c r="N326" i="27"/>
  <c r="O326" i="27"/>
  <c r="P326" i="27"/>
  <c r="Q326" i="27"/>
  <c r="R326" i="27"/>
  <c r="S326" i="27"/>
  <c r="T326" i="27"/>
  <c r="U326" i="27"/>
  <c r="V326" i="27"/>
  <c r="W326" i="27"/>
  <c r="X326" i="27"/>
  <c r="G326" i="27"/>
  <c r="J326" i="27"/>
  <c r="K326" i="27"/>
  <c r="C327" i="27"/>
  <c r="D327" i="27"/>
  <c r="E327" i="27"/>
  <c r="F327" i="27"/>
  <c r="L327" i="27"/>
  <c r="M327" i="27"/>
  <c r="N327" i="27"/>
  <c r="O327" i="27"/>
  <c r="P327" i="27"/>
  <c r="Q327" i="27"/>
  <c r="R327" i="27"/>
  <c r="S327" i="27"/>
  <c r="T327" i="27"/>
  <c r="U327" i="27"/>
  <c r="V327" i="27"/>
  <c r="W327" i="27"/>
  <c r="X327" i="27"/>
  <c r="G327" i="27"/>
  <c r="J327" i="27"/>
  <c r="K327" i="27"/>
  <c r="C328" i="27"/>
  <c r="D328" i="27"/>
  <c r="E328" i="27"/>
  <c r="F328" i="27"/>
  <c r="L328" i="27"/>
  <c r="M328" i="27"/>
  <c r="N328" i="27"/>
  <c r="O328" i="27"/>
  <c r="P328" i="27"/>
  <c r="Q328" i="27"/>
  <c r="R328" i="27"/>
  <c r="S328" i="27"/>
  <c r="T328" i="27"/>
  <c r="U328" i="27"/>
  <c r="V328" i="27"/>
  <c r="W328" i="27"/>
  <c r="X328" i="27"/>
  <c r="G328" i="27"/>
  <c r="J328" i="27"/>
  <c r="K328" i="27"/>
  <c r="C329" i="27"/>
  <c r="D329" i="27"/>
  <c r="E329" i="27"/>
  <c r="F329" i="27"/>
  <c r="L329" i="27"/>
  <c r="M329" i="27"/>
  <c r="N329" i="27"/>
  <c r="O329" i="27"/>
  <c r="P329" i="27"/>
  <c r="Q329" i="27"/>
  <c r="R329" i="27"/>
  <c r="S329" i="27"/>
  <c r="T329" i="27"/>
  <c r="U329" i="27"/>
  <c r="V329" i="27"/>
  <c r="W329" i="27"/>
  <c r="X329" i="27"/>
  <c r="G329" i="27"/>
  <c r="J329" i="27"/>
  <c r="K329" i="27"/>
  <c r="C330" i="27"/>
  <c r="D330" i="27"/>
  <c r="E330" i="27"/>
  <c r="F330" i="27"/>
  <c r="L330" i="27"/>
  <c r="M330" i="27"/>
  <c r="N330" i="27"/>
  <c r="O330" i="27"/>
  <c r="P330" i="27"/>
  <c r="Q330" i="27"/>
  <c r="R330" i="27"/>
  <c r="S330" i="27"/>
  <c r="T330" i="27"/>
  <c r="U330" i="27"/>
  <c r="V330" i="27"/>
  <c r="W330" i="27"/>
  <c r="X330" i="27"/>
  <c r="G330" i="27"/>
  <c r="J330" i="27"/>
  <c r="K330" i="27"/>
  <c r="C331" i="27"/>
  <c r="D331" i="27"/>
  <c r="E331" i="27"/>
  <c r="F331" i="27"/>
  <c r="L331" i="27"/>
  <c r="M331" i="27"/>
  <c r="N331" i="27"/>
  <c r="O331" i="27"/>
  <c r="P331" i="27"/>
  <c r="Q331" i="27"/>
  <c r="R331" i="27"/>
  <c r="S331" i="27"/>
  <c r="T331" i="27"/>
  <c r="U331" i="27"/>
  <c r="V331" i="27"/>
  <c r="W331" i="27"/>
  <c r="X331" i="27"/>
  <c r="G331" i="27"/>
  <c r="J331" i="27"/>
  <c r="K331" i="27"/>
  <c r="C332" i="27"/>
  <c r="D332" i="27"/>
  <c r="E332" i="27"/>
  <c r="F332" i="27"/>
  <c r="L332" i="27"/>
  <c r="M332" i="27"/>
  <c r="N332" i="27"/>
  <c r="O332" i="27"/>
  <c r="P332" i="27"/>
  <c r="Q332" i="27"/>
  <c r="R332" i="27"/>
  <c r="S332" i="27"/>
  <c r="T332" i="27"/>
  <c r="U332" i="27"/>
  <c r="V332" i="27"/>
  <c r="W332" i="27"/>
  <c r="X332" i="27"/>
  <c r="G332" i="27"/>
  <c r="J332" i="27"/>
  <c r="K332" i="27"/>
  <c r="C333" i="27"/>
  <c r="D333" i="27"/>
  <c r="E333" i="27"/>
  <c r="F333" i="27"/>
  <c r="L333" i="27"/>
  <c r="M333" i="27"/>
  <c r="N333" i="27"/>
  <c r="O333" i="27"/>
  <c r="P333" i="27"/>
  <c r="Q333" i="27"/>
  <c r="R333" i="27"/>
  <c r="S333" i="27"/>
  <c r="T333" i="27"/>
  <c r="U333" i="27"/>
  <c r="V333" i="27"/>
  <c r="W333" i="27"/>
  <c r="X333" i="27"/>
  <c r="G333" i="27"/>
  <c r="J333" i="27"/>
  <c r="K333" i="27"/>
  <c r="C334" i="27"/>
  <c r="D334" i="27"/>
  <c r="E334" i="27"/>
  <c r="F334" i="27"/>
  <c r="L334" i="27"/>
  <c r="M334" i="27"/>
  <c r="N334" i="27"/>
  <c r="O334" i="27"/>
  <c r="P334" i="27"/>
  <c r="Q334" i="27"/>
  <c r="R334" i="27"/>
  <c r="S334" i="27"/>
  <c r="T334" i="27"/>
  <c r="U334" i="27"/>
  <c r="V334" i="27"/>
  <c r="W334" i="27"/>
  <c r="X334" i="27"/>
  <c r="G334" i="27"/>
  <c r="J334" i="27"/>
  <c r="K334" i="27"/>
  <c r="C335" i="27"/>
  <c r="D335" i="27"/>
  <c r="E335" i="27"/>
  <c r="F335" i="27"/>
  <c r="L335" i="27"/>
  <c r="M335" i="27"/>
  <c r="N335" i="27"/>
  <c r="O335" i="27"/>
  <c r="P335" i="27"/>
  <c r="Q335" i="27"/>
  <c r="R335" i="27"/>
  <c r="S335" i="27"/>
  <c r="T335" i="27"/>
  <c r="U335" i="27"/>
  <c r="V335" i="27"/>
  <c r="W335" i="27"/>
  <c r="X335" i="27"/>
  <c r="G335" i="27"/>
  <c r="J335" i="27"/>
  <c r="K335" i="27"/>
  <c r="C336" i="27"/>
  <c r="D336" i="27"/>
  <c r="E336" i="27"/>
  <c r="F336" i="27"/>
  <c r="L336" i="27"/>
  <c r="M336" i="27"/>
  <c r="N336" i="27"/>
  <c r="O336" i="27"/>
  <c r="P336" i="27"/>
  <c r="Q336" i="27"/>
  <c r="R336" i="27"/>
  <c r="S336" i="27"/>
  <c r="T336" i="27"/>
  <c r="U336" i="27"/>
  <c r="V336" i="27"/>
  <c r="W336" i="27"/>
  <c r="X336" i="27"/>
  <c r="G336" i="27"/>
  <c r="J336" i="27"/>
  <c r="K336" i="27"/>
  <c r="C337" i="27"/>
  <c r="D337" i="27"/>
  <c r="E337" i="27"/>
  <c r="F337" i="27"/>
  <c r="L337" i="27"/>
  <c r="M337" i="27"/>
  <c r="N337" i="27"/>
  <c r="O337" i="27"/>
  <c r="P337" i="27"/>
  <c r="Q337" i="27"/>
  <c r="R337" i="27"/>
  <c r="S337" i="27"/>
  <c r="T337" i="27"/>
  <c r="U337" i="27"/>
  <c r="V337" i="27"/>
  <c r="W337" i="27"/>
  <c r="X337" i="27"/>
  <c r="G337" i="27"/>
  <c r="J337" i="27"/>
  <c r="K337" i="27"/>
  <c r="C338" i="27"/>
  <c r="D338" i="27"/>
  <c r="E338" i="27"/>
  <c r="F338" i="27"/>
  <c r="L338" i="27"/>
  <c r="M338" i="27"/>
  <c r="N338" i="27"/>
  <c r="O338" i="27"/>
  <c r="P338" i="27"/>
  <c r="Q338" i="27"/>
  <c r="R338" i="27"/>
  <c r="S338" i="27"/>
  <c r="T338" i="27"/>
  <c r="U338" i="27"/>
  <c r="V338" i="27"/>
  <c r="W338" i="27"/>
  <c r="X338" i="27"/>
  <c r="G338" i="27"/>
  <c r="J338" i="27"/>
  <c r="K338" i="27"/>
  <c r="C339" i="27"/>
  <c r="D339" i="27"/>
  <c r="E339" i="27"/>
  <c r="F339" i="27"/>
  <c r="L339" i="27"/>
  <c r="M339" i="27"/>
  <c r="N339" i="27"/>
  <c r="O339" i="27"/>
  <c r="P339" i="27"/>
  <c r="Q339" i="27"/>
  <c r="R339" i="27"/>
  <c r="S339" i="27"/>
  <c r="T339" i="27"/>
  <c r="U339" i="27"/>
  <c r="V339" i="27"/>
  <c r="W339" i="27"/>
  <c r="X339" i="27"/>
  <c r="G339" i="27"/>
  <c r="J339" i="27"/>
  <c r="K339" i="27"/>
  <c r="C340" i="27"/>
  <c r="D340" i="27"/>
  <c r="E340" i="27"/>
  <c r="F340" i="27"/>
  <c r="L340" i="27"/>
  <c r="M340" i="27"/>
  <c r="N340" i="27"/>
  <c r="O340" i="27"/>
  <c r="P340" i="27"/>
  <c r="Q340" i="27"/>
  <c r="R340" i="27"/>
  <c r="S340" i="27"/>
  <c r="T340" i="27"/>
  <c r="U340" i="27"/>
  <c r="V340" i="27"/>
  <c r="W340" i="27"/>
  <c r="X340" i="27"/>
  <c r="G340" i="27"/>
  <c r="J340" i="27"/>
  <c r="K340" i="27"/>
  <c r="C341" i="27"/>
  <c r="D341" i="27"/>
  <c r="E341" i="27"/>
  <c r="F341" i="27"/>
  <c r="L341" i="27"/>
  <c r="M341" i="27"/>
  <c r="N341" i="27"/>
  <c r="O341" i="27"/>
  <c r="P341" i="27"/>
  <c r="Q341" i="27"/>
  <c r="R341" i="27"/>
  <c r="S341" i="27"/>
  <c r="T341" i="27"/>
  <c r="U341" i="27"/>
  <c r="V341" i="27"/>
  <c r="W341" i="27"/>
  <c r="X341" i="27"/>
  <c r="G341" i="27"/>
  <c r="J341" i="27"/>
  <c r="K341" i="27"/>
  <c r="C342" i="27"/>
  <c r="D342" i="27"/>
  <c r="E342" i="27"/>
  <c r="F342" i="27"/>
  <c r="L342" i="27"/>
  <c r="M342" i="27"/>
  <c r="N342" i="27"/>
  <c r="O342" i="27"/>
  <c r="P342" i="27"/>
  <c r="Q342" i="27"/>
  <c r="R342" i="27"/>
  <c r="S342" i="27"/>
  <c r="T342" i="27"/>
  <c r="U342" i="27"/>
  <c r="V342" i="27"/>
  <c r="W342" i="27"/>
  <c r="X342" i="27"/>
  <c r="G342" i="27"/>
  <c r="J342" i="27"/>
  <c r="K342" i="27"/>
  <c r="C343" i="27"/>
  <c r="D343" i="27"/>
  <c r="E343" i="27"/>
  <c r="F343" i="27"/>
  <c r="L343" i="27"/>
  <c r="M343" i="27"/>
  <c r="N343" i="27"/>
  <c r="O343" i="27"/>
  <c r="P343" i="27"/>
  <c r="Q343" i="27"/>
  <c r="R343" i="27"/>
  <c r="S343" i="27"/>
  <c r="T343" i="27"/>
  <c r="U343" i="27"/>
  <c r="V343" i="27"/>
  <c r="W343" i="27"/>
  <c r="X343" i="27"/>
  <c r="G343" i="27"/>
  <c r="J343" i="27"/>
  <c r="K343" i="27"/>
  <c r="C344" i="27"/>
  <c r="D344" i="27"/>
  <c r="E344" i="27"/>
  <c r="F344" i="27"/>
  <c r="L344" i="27"/>
  <c r="M344" i="27"/>
  <c r="N344" i="27"/>
  <c r="O344" i="27"/>
  <c r="P344" i="27"/>
  <c r="Q344" i="27"/>
  <c r="R344" i="27"/>
  <c r="S344" i="27"/>
  <c r="T344" i="27"/>
  <c r="U344" i="27"/>
  <c r="V344" i="27"/>
  <c r="W344" i="27"/>
  <c r="X344" i="27"/>
  <c r="G344" i="27"/>
  <c r="J344" i="27"/>
  <c r="K344" i="27"/>
  <c r="C345" i="27"/>
  <c r="D345" i="27"/>
  <c r="E345" i="27"/>
  <c r="F345" i="27"/>
  <c r="L345" i="27"/>
  <c r="M345" i="27"/>
  <c r="N345" i="27"/>
  <c r="O345" i="27"/>
  <c r="P345" i="27"/>
  <c r="Q345" i="27"/>
  <c r="R345" i="27"/>
  <c r="S345" i="27"/>
  <c r="T345" i="27"/>
  <c r="U345" i="27"/>
  <c r="V345" i="27"/>
  <c r="W345" i="27"/>
  <c r="X345" i="27"/>
  <c r="G345" i="27"/>
  <c r="J345" i="27"/>
  <c r="K345" i="27"/>
  <c r="C346" i="27"/>
  <c r="D346" i="27"/>
  <c r="E346" i="27"/>
  <c r="F346" i="27"/>
  <c r="L346" i="27"/>
  <c r="M346" i="27"/>
  <c r="N346" i="27"/>
  <c r="O346" i="27"/>
  <c r="P346" i="27"/>
  <c r="Q346" i="27"/>
  <c r="R346" i="27"/>
  <c r="S346" i="27"/>
  <c r="T346" i="27"/>
  <c r="U346" i="27"/>
  <c r="V346" i="27"/>
  <c r="W346" i="27"/>
  <c r="X346" i="27"/>
  <c r="G346" i="27"/>
  <c r="J346" i="27"/>
  <c r="K346" i="27"/>
  <c r="C347" i="27"/>
  <c r="D347" i="27"/>
  <c r="E347" i="27"/>
  <c r="F347" i="27"/>
  <c r="L347" i="27"/>
  <c r="M347" i="27"/>
  <c r="N347" i="27"/>
  <c r="O347" i="27"/>
  <c r="P347" i="27"/>
  <c r="Q347" i="27"/>
  <c r="R347" i="27"/>
  <c r="S347" i="27"/>
  <c r="T347" i="27"/>
  <c r="U347" i="27"/>
  <c r="V347" i="27"/>
  <c r="W347" i="27"/>
  <c r="X347" i="27"/>
  <c r="G347" i="27"/>
  <c r="J347" i="27"/>
  <c r="K347" i="27"/>
  <c r="C348" i="27"/>
  <c r="D348" i="27"/>
  <c r="E348" i="27"/>
  <c r="F348" i="27"/>
  <c r="L348" i="27"/>
  <c r="M348" i="27"/>
  <c r="N348" i="27"/>
  <c r="O348" i="27"/>
  <c r="P348" i="27"/>
  <c r="Q348" i="27"/>
  <c r="R348" i="27"/>
  <c r="S348" i="27"/>
  <c r="T348" i="27"/>
  <c r="U348" i="27"/>
  <c r="V348" i="27"/>
  <c r="W348" i="27"/>
  <c r="X348" i="27"/>
  <c r="G348" i="27"/>
  <c r="J348" i="27"/>
  <c r="K348" i="27"/>
  <c r="C349" i="27"/>
  <c r="D349" i="27"/>
  <c r="E349" i="27"/>
  <c r="F349" i="27"/>
  <c r="L349" i="27"/>
  <c r="M349" i="27"/>
  <c r="N349" i="27"/>
  <c r="O349" i="27"/>
  <c r="P349" i="27"/>
  <c r="Q349" i="27"/>
  <c r="R349" i="27"/>
  <c r="S349" i="27"/>
  <c r="T349" i="27"/>
  <c r="U349" i="27"/>
  <c r="V349" i="27"/>
  <c r="W349" i="27"/>
  <c r="X349" i="27"/>
  <c r="G349" i="27"/>
  <c r="J349" i="27"/>
  <c r="K349" i="27"/>
  <c r="C350" i="27"/>
  <c r="D350" i="27"/>
  <c r="E350" i="27"/>
  <c r="F350" i="27"/>
  <c r="L350" i="27"/>
  <c r="M350" i="27"/>
  <c r="N350" i="27"/>
  <c r="O350" i="27"/>
  <c r="P350" i="27"/>
  <c r="Q350" i="27"/>
  <c r="R350" i="27"/>
  <c r="S350" i="27"/>
  <c r="T350" i="27"/>
  <c r="U350" i="27"/>
  <c r="V350" i="27"/>
  <c r="W350" i="27"/>
  <c r="X350" i="27"/>
  <c r="G350" i="27"/>
  <c r="J350" i="27"/>
  <c r="K350" i="27"/>
  <c r="C351" i="27"/>
  <c r="D351" i="27"/>
  <c r="E351" i="27"/>
  <c r="F351" i="27"/>
  <c r="L351" i="27"/>
  <c r="M351" i="27"/>
  <c r="N351" i="27"/>
  <c r="O351" i="27"/>
  <c r="P351" i="27"/>
  <c r="Q351" i="27"/>
  <c r="R351" i="27"/>
  <c r="S351" i="27"/>
  <c r="T351" i="27"/>
  <c r="U351" i="27"/>
  <c r="V351" i="27"/>
  <c r="W351" i="27"/>
  <c r="X351" i="27"/>
  <c r="G351" i="27"/>
  <c r="J351" i="27"/>
  <c r="K351" i="27"/>
  <c r="C352" i="27"/>
  <c r="D352" i="27"/>
  <c r="E352" i="27"/>
  <c r="F352" i="27"/>
  <c r="L352" i="27"/>
  <c r="M352" i="27"/>
  <c r="N352" i="27"/>
  <c r="O352" i="27"/>
  <c r="P352" i="27"/>
  <c r="Q352" i="27"/>
  <c r="R352" i="27"/>
  <c r="S352" i="27"/>
  <c r="T352" i="27"/>
  <c r="U352" i="27"/>
  <c r="V352" i="27"/>
  <c r="W352" i="27"/>
  <c r="X352" i="27"/>
  <c r="G352" i="27"/>
  <c r="J352" i="27"/>
  <c r="K352" i="27"/>
  <c r="C353" i="27"/>
  <c r="D353" i="27"/>
  <c r="E353" i="27"/>
  <c r="F353" i="27"/>
  <c r="L353" i="27"/>
  <c r="M353" i="27"/>
  <c r="N353" i="27"/>
  <c r="O353" i="27"/>
  <c r="P353" i="27"/>
  <c r="Q353" i="27"/>
  <c r="R353" i="27"/>
  <c r="S353" i="27"/>
  <c r="T353" i="27"/>
  <c r="U353" i="27"/>
  <c r="V353" i="27"/>
  <c r="W353" i="27"/>
  <c r="X353" i="27"/>
  <c r="G353" i="27"/>
  <c r="J353" i="27"/>
  <c r="K353" i="27"/>
  <c r="C354" i="27"/>
  <c r="D354" i="27"/>
  <c r="E354" i="27"/>
  <c r="F354" i="27"/>
  <c r="L354" i="27"/>
  <c r="M354" i="27"/>
  <c r="N354" i="27"/>
  <c r="O354" i="27"/>
  <c r="P354" i="27"/>
  <c r="Q354" i="27"/>
  <c r="R354" i="27"/>
  <c r="S354" i="27"/>
  <c r="T354" i="27"/>
  <c r="U354" i="27"/>
  <c r="V354" i="27"/>
  <c r="W354" i="27"/>
  <c r="X354" i="27"/>
  <c r="G354" i="27"/>
  <c r="J354" i="27"/>
  <c r="K354" i="27"/>
  <c r="C355" i="27"/>
  <c r="D355" i="27"/>
  <c r="E355" i="27"/>
  <c r="F355" i="27"/>
  <c r="L355" i="27"/>
  <c r="M355" i="27"/>
  <c r="N355" i="27"/>
  <c r="O355" i="27"/>
  <c r="P355" i="27"/>
  <c r="Q355" i="27"/>
  <c r="R355" i="27"/>
  <c r="S355" i="27"/>
  <c r="T355" i="27"/>
  <c r="U355" i="27"/>
  <c r="V355" i="27"/>
  <c r="W355" i="27"/>
  <c r="X355" i="27"/>
  <c r="G355" i="27"/>
  <c r="J355" i="27"/>
  <c r="K355" i="27"/>
  <c r="C356" i="27"/>
  <c r="D356" i="27"/>
  <c r="E356" i="27"/>
  <c r="F356" i="27"/>
  <c r="L356" i="27"/>
  <c r="M356" i="27"/>
  <c r="N356" i="27"/>
  <c r="O356" i="27"/>
  <c r="P356" i="27"/>
  <c r="Q356" i="27"/>
  <c r="R356" i="27"/>
  <c r="S356" i="27"/>
  <c r="T356" i="27"/>
  <c r="U356" i="27"/>
  <c r="V356" i="27"/>
  <c r="W356" i="27"/>
  <c r="X356" i="27"/>
  <c r="G356" i="27"/>
  <c r="J356" i="27"/>
  <c r="K356" i="27"/>
  <c r="C357" i="27"/>
  <c r="D357" i="27"/>
  <c r="E357" i="27"/>
  <c r="F357" i="27"/>
  <c r="L357" i="27"/>
  <c r="M357" i="27"/>
  <c r="N357" i="27"/>
  <c r="O357" i="27"/>
  <c r="P357" i="27"/>
  <c r="Q357" i="27"/>
  <c r="R357" i="27"/>
  <c r="S357" i="27"/>
  <c r="T357" i="27"/>
  <c r="U357" i="27"/>
  <c r="V357" i="27"/>
  <c r="W357" i="27"/>
  <c r="X357" i="27"/>
  <c r="G357" i="27"/>
  <c r="J357" i="27"/>
  <c r="K357" i="27"/>
  <c r="C358" i="27"/>
  <c r="D358" i="27"/>
  <c r="E358" i="27"/>
  <c r="F358" i="27"/>
  <c r="L358" i="27"/>
  <c r="M358" i="27"/>
  <c r="N358" i="27"/>
  <c r="O358" i="27"/>
  <c r="P358" i="27"/>
  <c r="Q358" i="27"/>
  <c r="R358" i="27"/>
  <c r="S358" i="27"/>
  <c r="T358" i="27"/>
  <c r="U358" i="27"/>
  <c r="V358" i="27"/>
  <c r="W358" i="27"/>
  <c r="X358" i="27"/>
  <c r="G358" i="27"/>
  <c r="J358" i="27"/>
  <c r="K358" i="27"/>
  <c r="C359" i="27"/>
  <c r="D359" i="27"/>
  <c r="E359" i="27"/>
  <c r="F359" i="27"/>
  <c r="L359" i="27"/>
  <c r="M359" i="27"/>
  <c r="N359" i="27"/>
  <c r="O359" i="27"/>
  <c r="P359" i="27"/>
  <c r="Q359" i="27"/>
  <c r="R359" i="27"/>
  <c r="S359" i="27"/>
  <c r="T359" i="27"/>
  <c r="U359" i="27"/>
  <c r="V359" i="27"/>
  <c r="W359" i="27"/>
  <c r="X359" i="27"/>
  <c r="G359" i="27"/>
  <c r="J359" i="27"/>
  <c r="K359" i="27"/>
  <c r="C360" i="27"/>
  <c r="D360" i="27"/>
  <c r="E360" i="27"/>
  <c r="F360" i="27"/>
  <c r="L360" i="27"/>
  <c r="M360" i="27"/>
  <c r="N360" i="27"/>
  <c r="O360" i="27"/>
  <c r="P360" i="27"/>
  <c r="Q360" i="27"/>
  <c r="R360" i="27"/>
  <c r="S360" i="27"/>
  <c r="T360" i="27"/>
  <c r="U360" i="27"/>
  <c r="V360" i="27"/>
  <c r="W360" i="27"/>
  <c r="X360" i="27"/>
  <c r="G360" i="27"/>
  <c r="J360" i="27"/>
  <c r="K360" i="27"/>
  <c r="C361" i="27"/>
  <c r="D361" i="27"/>
  <c r="E361" i="27"/>
  <c r="F361" i="27"/>
  <c r="L361" i="27"/>
  <c r="M361" i="27"/>
  <c r="N361" i="27"/>
  <c r="O361" i="27"/>
  <c r="P361" i="27"/>
  <c r="Q361" i="27"/>
  <c r="R361" i="27"/>
  <c r="S361" i="27"/>
  <c r="T361" i="27"/>
  <c r="U361" i="27"/>
  <c r="V361" i="27"/>
  <c r="W361" i="27"/>
  <c r="X361" i="27"/>
  <c r="G361" i="27"/>
  <c r="J361" i="27"/>
  <c r="K361" i="27"/>
  <c r="C362" i="27"/>
  <c r="D362" i="27"/>
  <c r="E362" i="27"/>
  <c r="F362" i="27"/>
  <c r="L362" i="27"/>
  <c r="M362" i="27"/>
  <c r="N362" i="27"/>
  <c r="O362" i="27"/>
  <c r="P362" i="27"/>
  <c r="Q362" i="27"/>
  <c r="R362" i="27"/>
  <c r="S362" i="27"/>
  <c r="T362" i="27"/>
  <c r="U362" i="27"/>
  <c r="V362" i="27"/>
  <c r="W362" i="27"/>
  <c r="X362" i="27"/>
  <c r="G362" i="27"/>
  <c r="J362" i="27"/>
  <c r="K362" i="27"/>
  <c r="C363" i="27"/>
  <c r="D363" i="27"/>
  <c r="E363" i="27"/>
  <c r="F363" i="27"/>
  <c r="L363" i="27"/>
  <c r="M363" i="27"/>
  <c r="N363" i="27"/>
  <c r="O363" i="27"/>
  <c r="P363" i="27"/>
  <c r="Q363" i="27"/>
  <c r="R363" i="27"/>
  <c r="S363" i="27"/>
  <c r="T363" i="27"/>
  <c r="U363" i="27"/>
  <c r="V363" i="27"/>
  <c r="W363" i="27"/>
  <c r="X363" i="27"/>
  <c r="G363" i="27"/>
  <c r="J363" i="27"/>
  <c r="K363" i="27"/>
  <c r="C364" i="27"/>
  <c r="D364" i="27"/>
  <c r="E364" i="27"/>
  <c r="F364" i="27"/>
  <c r="L364" i="27"/>
  <c r="M364" i="27"/>
  <c r="N364" i="27"/>
  <c r="O364" i="27"/>
  <c r="P364" i="27"/>
  <c r="Q364" i="27"/>
  <c r="R364" i="27"/>
  <c r="S364" i="27"/>
  <c r="T364" i="27"/>
  <c r="U364" i="27"/>
  <c r="V364" i="27"/>
  <c r="W364" i="27"/>
  <c r="X364" i="27"/>
  <c r="G364" i="27"/>
  <c r="J364" i="27"/>
  <c r="K364" i="27"/>
  <c r="C365" i="27"/>
  <c r="D365" i="27"/>
  <c r="E365" i="27"/>
  <c r="F365" i="27"/>
  <c r="L365" i="27"/>
  <c r="M365" i="27"/>
  <c r="N365" i="27"/>
  <c r="O365" i="27"/>
  <c r="P365" i="27"/>
  <c r="Q365" i="27"/>
  <c r="R365" i="27"/>
  <c r="S365" i="27"/>
  <c r="T365" i="27"/>
  <c r="U365" i="27"/>
  <c r="V365" i="27"/>
  <c r="W365" i="27"/>
  <c r="X365" i="27"/>
  <c r="G365" i="27"/>
  <c r="J365" i="27"/>
  <c r="K365" i="27"/>
  <c r="C366" i="27"/>
  <c r="D366" i="27"/>
  <c r="E366" i="27"/>
  <c r="F366" i="27"/>
  <c r="L366" i="27"/>
  <c r="M366" i="27"/>
  <c r="N366" i="27"/>
  <c r="O366" i="27"/>
  <c r="P366" i="27"/>
  <c r="Q366" i="27"/>
  <c r="R366" i="27"/>
  <c r="S366" i="27"/>
  <c r="T366" i="27"/>
  <c r="U366" i="27"/>
  <c r="V366" i="27"/>
  <c r="W366" i="27"/>
  <c r="X366" i="27"/>
  <c r="G366" i="27"/>
  <c r="J366" i="27"/>
  <c r="K366" i="27"/>
  <c r="C367" i="27"/>
  <c r="D367" i="27"/>
  <c r="E367" i="27"/>
  <c r="F367" i="27"/>
  <c r="L367" i="27"/>
  <c r="M367" i="27"/>
  <c r="N367" i="27"/>
  <c r="O367" i="27"/>
  <c r="P367" i="27"/>
  <c r="Q367" i="27"/>
  <c r="R367" i="27"/>
  <c r="S367" i="27"/>
  <c r="T367" i="27"/>
  <c r="U367" i="27"/>
  <c r="V367" i="27"/>
  <c r="W367" i="27"/>
  <c r="X367" i="27"/>
  <c r="G367" i="27"/>
  <c r="J367" i="27"/>
  <c r="K367" i="27"/>
  <c r="C368" i="27"/>
  <c r="D368" i="27"/>
  <c r="E368" i="27"/>
  <c r="F368" i="27"/>
  <c r="L368" i="27"/>
  <c r="M368" i="27"/>
  <c r="N368" i="27"/>
  <c r="O368" i="27"/>
  <c r="P368" i="27"/>
  <c r="Q368" i="27"/>
  <c r="R368" i="27"/>
  <c r="S368" i="27"/>
  <c r="T368" i="27"/>
  <c r="U368" i="27"/>
  <c r="V368" i="27"/>
  <c r="W368" i="27"/>
  <c r="X368" i="27"/>
  <c r="G368" i="27"/>
  <c r="J368" i="27"/>
  <c r="K368" i="27"/>
  <c r="C369" i="27"/>
  <c r="D369" i="27"/>
  <c r="E369" i="27"/>
  <c r="F369" i="27"/>
  <c r="L369" i="27"/>
  <c r="M369" i="27"/>
  <c r="N369" i="27"/>
  <c r="O369" i="27"/>
  <c r="P369" i="27"/>
  <c r="Q369" i="27"/>
  <c r="R369" i="27"/>
  <c r="S369" i="27"/>
  <c r="T369" i="27"/>
  <c r="U369" i="27"/>
  <c r="V369" i="27"/>
  <c r="W369" i="27"/>
  <c r="X369" i="27"/>
  <c r="G369" i="27"/>
  <c r="J369" i="27"/>
  <c r="K369" i="27"/>
  <c r="C370" i="27"/>
  <c r="D370" i="27"/>
  <c r="E370" i="27"/>
  <c r="F370" i="27"/>
  <c r="L370" i="27"/>
  <c r="M370" i="27"/>
  <c r="N370" i="27"/>
  <c r="O370" i="27"/>
  <c r="P370" i="27"/>
  <c r="Q370" i="27"/>
  <c r="R370" i="27"/>
  <c r="S370" i="27"/>
  <c r="T370" i="27"/>
  <c r="U370" i="27"/>
  <c r="V370" i="27"/>
  <c r="W370" i="27"/>
  <c r="X370" i="27"/>
  <c r="G370" i="27"/>
  <c r="J370" i="27"/>
  <c r="K370" i="27"/>
  <c r="C371" i="27"/>
  <c r="D371" i="27"/>
  <c r="E371" i="27"/>
  <c r="F371" i="27"/>
  <c r="L371" i="27"/>
  <c r="M371" i="27"/>
  <c r="N371" i="27"/>
  <c r="O371" i="27"/>
  <c r="P371" i="27"/>
  <c r="Q371" i="27"/>
  <c r="R371" i="27"/>
  <c r="S371" i="27"/>
  <c r="T371" i="27"/>
  <c r="U371" i="27"/>
  <c r="V371" i="27"/>
  <c r="W371" i="27"/>
  <c r="X371" i="27"/>
  <c r="G371" i="27"/>
  <c r="J371" i="27"/>
  <c r="K371" i="27"/>
  <c r="C372" i="27"/>
  <c r="D372" i="27"/>
  <c r="E372" i="27"/>
  <c r="F372" i="27"/>
  <c r="L372" i="27"/>
  <c r="M372" i="27"/>
  <c r="N372" i="27"/>
  <c r="O372" i="27"/>
  <c r="P372" i="27"/>
  <c r="Q372" i="27"/>
  <c r="R372" i="27"/>
  <c r="S372" i="27"/>
  <c r="T372" i="27"/>
  <c r="U372" i="27"/>
  <c r="V372" i="27"/>
  <c r="W372" i="27"/>
  <c r="X372" i="27"/>
  <c r="G372" i="27"/>
  <c r="J372" i="27"/>
  <c r="K372" i="27"/>
  <c r="C373" i="27"/>
  <c r="D373" i="27"/>
  <c r="E373" i="27"/>
  <c r="F373" i="27"/>
  <c r="L373" i="27"/>
  <c r="M373" i="27"/>
  <c r="N373" i="27"/>
  <c r="O373" i="27"/>
  <c r="P373" i="27"/>
  <c r="Q373" i="27"/>
  <c r="R373" i="27"/>
  <c r="S373" i="27"/>
  <c r="T373" i="27"/>
  <c r="U373" i="27"/>
  <c r="V373" i="27"/>
  <c r="W373" i="27"/>
  <c r="X373" i="27"/>
  <c r="G373" i="27"/>
  <c r="J373" i="27"/>
  <c r="K373" i="27"/>
  <c r="C374" i="27"/>
  <c r="D374" i="27"/>
  <c r="E374" i="27"/>
  <c r="F374" i="27"/>
  <c r="L374" i="27"/>
  <c r="M374" i="27"/>
  <c r="N374" i="27"/>
  <c r="O374" i="27"/>
  <c r="P374" i="27"/>
  <c r="Q374" i="27"/>
  <c r="R374" i="27"/>
  <c r="S374" i="27"/>
  <c r="T374" i="27"/>
  <c r="U374" i="27"/>
  <c r="V374" i="27"/>
  <c r="W374" i="27"/>
  <c r="X374" i="27"/>
  <c r="G374" i="27"/>
  <c r="J374" i="27"/>
  <c r="K374" i="27"/>
  <c r="C375" i="27"/>
  <c r="D375" i="27"/>
  <c r="E375" i="27"/>
  <c r="F375" i="27"/>
  <c r="L375" i="27"/>
  <c r="M375" i="27"/>
  <c r="N375" i="27"/>
  <c r="O375" i="27"/>
  <c r="P375" i="27"/>
  <c r="Q375" i="27"/>
  <c r="R375" i="27"/>
  <c r="S375" i="27"/>
  <c r="T375" i="27"/>
  <c r="U375" i="27"/>
  <c r="V375" i="27"/>
  <c r="W375" i="27"/>
  <c r="X375" i="27"/>
  <c r="G375" i="27"/>
  <c r="J375" i="27"/>
  <c r="K375" i="27"/>
  <c r="C376" i="27"/>
  <c r="D376" i="27"/>
  <c r="E376" i="27"/>
  <c r="F376" i="27"/>
  <c r="L376" i="27"/>
  <c r="M376" i="27"/>
  <c r="N376" i="27"/>
  <c r="O376" i="27"/>
  <c r="P376" i="27"/>
  <c r="Q376" i="27"/>
  <c r="R376" i="27"/>
  <c r="S376" i="27"/>
  <c r="T376" i="27"/>
  <c r="U376" i="27"/>
  <c r="V376" i="27"/>
  <c r="W376" i="27"/>
  <c r="X376" i="27"/>
  <c r="G376" i="27"/>
  <c r="J376" i="27"/>
  <c r="K376" i="27"/>
  <c r="C377" i="27"/>
  <c r="D377" i="27"/>
  <c r="E377" i="27"/>
  <c r="F377" i="27"/>
  <c r="L377" i="27"/>
  <c r="M377" i="27"/>
  <c r="N377" i="27"/>
  <c r="O377" i="27"/>
  <c r="P377" i="27"/>
  <c r="Q377" i="27"/>
  <c r="R377" i="27"/>
  <c r="S377" i="27"/>
  <c r="T377" i="27"/>
  <c r="U377" i="27"/>
  <c r="V377" i="27"/>
  <c r="W377" i="27"/>
  <c r="X377" i="27"/>
  <c r="G377" i="27"/>
  <c r="J377" i="27"/>
  <c r="K377" i="27"/>
  <c r="C378" i="27"/>
  <c r="D378" i="27"/>
  <c r="E378" i="27"/>
  <c r="F378" i="27"/>
  <c r="L378" i="27"/>
  <c r="M378" i="27"/>
  <c r="N378" i="27"/>
  <c r="O378" i="27"/>
  <c r="P378" i="27"/>
  <c r="Q378" i="27"/>
  <c r="R378" i="27"/>
  <c r="S378" i="27"/>
  <c r="T378" i="27"/>
  <c r="U378" i="27"/>
  <c r="V378" i="27"/>
  <c r="W378" i="27"/>
  <c r="X378" i="27"/>
  <c r="G378" i="27"/>
  <c r="J378" i="27"/>
  <c r="K378" i="27"/>
  <c r="C379" i="27"/>
  <c r="D379" i="27"/>
  <c r="E379" i="27"/>
  <c r="F379" i="27"/>
  <c r="L379" i="27"/>
  <c r="M379" i="27"/>
  <c r="N379" i="27"/>
  <c r="O379" i="27"/>
  <c r="P379" i="27"/>
  <c r="Q379" i="27"/>
  <c r="R379" i="27"/>
  <c r="S379" i="27"/>
  <c r="T379" i="27"/>
  <c r="U379" i="27"/>
  <c r="V379" i="27"/>
  <c r="W379" i="27"/>
  <c r="X379" i="27"/>
  <c r="G379" i="27"/>
  <c r="J379" i="27"/>
  <c r="K379" i="27"/>
  <c r="C380" i="27"/>
  <c r="D380" i="27"/>
  <c r="E380" i="27"/>
  <c r="F380" i="27"/>
  <c r="L380" i="27"/>
  <c r="M380" i="27"/>
  <c r="N380" i="27"/>
  <c r="O380" i="27"/>
  <c r="P380" i="27"/>
  <c r="Q380" i="27"/>
  <c r="R380" i="27"/>
  <c r="S380" i="27"/>
  <c r="T380" i="27"/>
  <c r="U380" i="27"/>
  <c r="V380" i="27"/>
  <c r="W380" i="27"/>
  <c r="X380" i="27"/>
  <c r="G380" i="27"/>
  <c r="J380" i="27"/>
  <c r="K380" i="27"/>
  <c r="C381" i="27"/>
  <c r="D381" i="27"/>
  <c r="E381" i="27"/>
  <c r="F381" i="27"/>
  <c r="L381" i="27"/>
  <c r="M381" i="27"/>
  <c r="N381" i="27"/>
  <c r="O381" i="27"/>
  <c r="P381" i="27"/>
  <c r="Q381" i="27"/>
  <c r="R381" i="27"/>
  <c r="S381" i="27"/>
  <c r="T381" i="27"/>
  <c r="U381" i="27"/>
  <c r="V381" i="27"/>
  <c r="W381" i="27"/>
  <c r="X381" i="27"/>
  <c r="G381" i="27"/>
  <c r="J381" i="27"/>
  <c r="K381" i="27"/>
  <c r="C382" i="27"/>
  <c r="D382" i="27"/>
  <c r="E382" i="27"/>
  <c r="F382" i="27"/>
  <c r="L382" i="27"/>
  <c r="M382" i="27"/>
  <c r="N382" i="27"/>
  <c r="O382" i="27"/>
  <c r="P382" i="27"/>
  <c r="Q382" i="27"/>
  <c r="R382" i="27"/>
  <c r="S382" i="27"/>
  <c r="T382" i="27"/>
  <c r="U382" i="27"/>
  <c r="V382" i="27"/>
  <c r="W382" i="27"/>
  <c r="X382" i="27"/>
  <c r="G382" i="27"/>
  <c r="J382" i="27"/>
  <c r="K382" i="27"/>
  <c r="C383" i="27"/>
  <c r="D383" i="27"/>
  <c r="E383" i="27"/>
  <c r="F383" i="27"/>
  <c r="L383" i="27"/>
  <c r="M383" i="27"/>
  <c r="N383" i="27"/>
  <c r="O383" i="27"/>
  <c r="P383" i="27"/>
  <c r="Q383" i="27"/>
  <c r="R383" i="27"/>
  <c r="S383" i="27"/>
  <c r="T383" i="27"/>
  <c r="U383" i="27"/>
  <c r="V383" i="27"/>
  <c r="W383" i="27"/>
  <c r="X383" i="27"/>
  <c r="G383" i="27"/>
  <c r="J383" i="27"/>
  <c r="K383" i="27"/>
  <c r="C384" i="27"/>
  <c r="D384" i="27"/>
  <c r="E384" i="27"/>
  <c r="F384" i="27"/>
  <c r="L384" i="27"/>
  <c r="M384" i="27"/>
  <c r="N384" i="27"/>
  <c r="O384" i="27"/>
  <c r="P384" i="27"/>
  <c r="Q384" i="27"/>
  <c r="R384" i="27"/>
  <c r="S384" i="27"/>
  <c r="T384" i="27"/>
  <c r="U384" i="27"/>
  <c r="V384" i="27"/>
  <c r="W384" i="27"/>
  <c r="X384" i="27"/>
  <c r="G384" i="27"/>
  <c r="J384" i="27"/>
  <c r="K384" i="27"/>
  <c r="C385" i="27"/>
  <c r="D385" i="27"/>
  <c r="E385" i="27"/>
  <c r="F385" i="27"/>
  <c r="L385" i="27"/>
  <c r="M385" i="27"/>
  <c r="N385" i="27"/>
  <c r="O385" i="27"/>
  <c r="P385" i="27"/>
  <c r="Q385" i="27"/>
  <c r="R385" i="27"/>
  <c r="S385" i="27"/>
  <c r="T385" i="27"/>
  <c r="U385" i="27"/>
  <c r="V385" i="27"/>
  <c r="W385" i="27"/>
  <c r="X385" i="27"/>
  <c r="G385" i="27"/>
  <c r="J385" i="27"/>
  <c r="K385" i="27"/>
  <c r="C386" i="27"/>
  <c r="D386" i="27"/>
  <c r="E386" i="27"/>
  <c r="F386" i="27"/>
  <c r="L386" i="27"/>
  <c r="M386" i="27"/>
  <c r="N386" i="27"/>
  <c r="O386" i="27"/>
  <c r="P386" i="27"/>
  <c r="Q386" i="27"/>
  <c r="R386" i="27"/>
  <c r="S386" i="27"/>
  <c r="T386" i="27"/>
  <c r="U386" i="27"/>
  <c r="V386" i="27"/>
  <c r="W386" i="27"/>
  <c r="X386" i="27"/>
  <c r="G386" i="27"/>
  <c r="J386" i="27"/>
  <c r="K386" i="27"/>
  <c r="C387" i="27"/>
  <c r="D387" i="27"/>
  <c r="E387" i="27"/>
  <c r="F387" i="27"/>
  <c r="L387" i="27"/>
  <c r="M387" i="27"/>
  <c r="N387" i="27"/>
  <c r="O387" i="27"/>
  <c r="P387" i="27"/>
  <c r="Q387" i="27"/>
  <c r="R387" i="27"/>
  <c r="S387" i="27"/>
  <c r="T387" i="27"/>
  <c r="U387" i="27"/>
  <c r="V387" i="27"/>
  <c r="W387" i="27"/>
  <c r="X387" i="27"/>
  <c r="G387" i="27"/>
  <c r="J387" i="27"/>
  <c r="K387" i="27"/>
  <c r="C388" i="27"/>
  <c r="D388" i="27"/>
  <c r="E388" i="27"/>
  <c r="F388" i="27"/>
  <c r="L388" i="27"/>
  <c r="M388" i="27"/>
  <c r="N388" i="27"/>
  <c r="O388" i="27"/>
  <c r="P388" i="27"/>
  <c r="Q388" i="27"/>
  <c r="R388" i="27"/>
  <c r="S388" i="27"/>
  <c r="T388" i="27"/>
  <c r="U388" i="27"/>
  <c r="V388" i="27"/>
  <c r="W388" i="27"/>
  <c r="X388" i="27"/>
  <c r="G388" i="27"/>
  <c r="J388" i="27"/>
  <c r="K388" i="27"/>
  <c r="C389" i="27"/>
  <c r="D389" i="27"/>
  <c r="E389" i="27"/>
  <c r="F389" i="27"/>
  <c r="L389" i="27"/>
  <c r="M389" i="27"/>
  <c r="N389" i="27"/>
  <c r="O389" i="27"/>
  <c r="P389" i="27"/>
  <c r="Q389" i="27"/>
  <c r="R389" i="27"/>
  <c r="S389" i="27"/>
  <c r="T389" i="27"/>
  <c r="U389" i="27"/>
  <c r="V389" i="27"/>
  <c r="W389" i="27"/>
  <c r="X389" i="27"/>
  <c r="G389" i="27"/>
  <c r="J389" i="27"/>
  <c r="K389" i="27"/>
  <c r="C390" i="27"/>
  <c r="D390" i="27"/>
  <c r="E390" i="27"/>
  <c r="F390" i="27"/>
  <c r="L390" i="27"/>
  <c r="M390" i="27"/>
  <c r="N390" i="27"/>
  <c r="O390" i="27"/>
  <c r="P390" i="27"/>
  <c r="Q390" i="27"/>
  <c r="R390" i="27"/>
  <c r="S390" i="27"/>
  <c r="T390" i="27"/>
  <c r="U390" i="27"/>
  <c r="V390" i="27"/>
  <c r="W390" i="27"/>
  <c r="X390" i="27"/>
  <c r="G390" i="27"/>
  <c r="J390" i="27"/>
  <c r="K390" i="27"/>
  <c r="C391" i="27"/>
  <c r="D391" i="27"/>
  <c r="E391" i="27"/>
  <c r="F391" i="27"/>
  <c r="L391" i="27"/>
  <c r="M391" i="27"/>
  <c r="N391" i="27"/>
  <c r="O391" i="27"/>
  <c r="P391" i="27"/>
  <c r="Q391" i="27"/>
  <c r="R391" i="27"/>
  <c r="S391" i="27"/>
  <c r="T391" i="27"/>
  <c r="U391" i="27"/>
  <c r="V391" i="27"/>
  <c r="W391" i="27"/>
  <c r="X391" i="27"/>
  <c r="G391" i="27"/>
  <c r="J391" i="27"/>
  <c r="K391" i="27"/>
  <c r="C392" i="27"/>
  <c r="D392" i="27"/>
  <c r="E392" i="27"/>
  <c r="F392" i="27"/>
  <c r="L392" i="27"/>
  <c r="M392" i="27"/>
  <c r="N392" i="27"/>
  <c r="O392" i="27"/>
  <c r="P392" i="27"/>
  <c r="Q392" i="27"/>
  <c r="R392" i="27"/>
  <c r="S392" i="27"/>
  <c r="T392" i="27"/>
  <c r="U392" i="27"/>
  <c r="V392" i="27"/>
  <c r="W392" i="27"/>
  <c r="X392" i="27"/>
  <c r="G392" i="27"/>
  <c r="J392" i="27"/>
  <c r="K392" i="27"/>
  <c r="C393" i="27"/>
  <c r="D393" i="27"/>
  <c r="E393" i="27"/>
  <c r="F393" i="27"/>
  <c r="L393" i="27"/>
  <c r="M393" i="27"/>
  <c r="N393" i="27"/>
  <c r="O393" i="27"/>
  <c r="P393" i="27"/>
  <c r="Q393" i="27"/>
  <c r="R393" i="27"/>
  <c r="S393" i="27"/>
  <c r="T393" i="27"/>
  <c r="U393" i="27"/>
  <c r="V393" i="27"/>
  <c r="W393" i="27"/>
  <c r="X393" i="27"/>
  <c r="G393" i="27"/>
  <c r="J393" i="27"/>
  <c r="K393" i="27"/>
  <c r="C394" i="27"/>
  <c r="D394" i="27"/>
  <c r="E394" i="27"/>
  <c r="F394" i="27"/>
  <c r="L394" i="27"/>
  <c r="M394" i="27"/>
  <c r="N394" i="27"/>
  <c r="O394" i="27"/>
  <c r="P394" i="27"/>
  <c r="Q394" i="27"/>
  <c r="R394" i="27"/>
  <c r="S394" i="27"/>
  <c r="T394" i="27"/>
  <c r="U394" i="27"/>
  <c r="V394" i="27"/>
  <c r="W394" i="27"/>
  <c r="X394" i="27"/>
  <c r="G394" i="27"/>
  <c r="J394" i="27"/>
  <c r="K394" i="27"/>
  <c r="C395" i="27"/>
  <c r="D395" i="27"/>
  <c r="E395" i="27"/>
  <c r="F395" i="27"/>
  <c r="L395" i="27"/>
  <c r="M395" i="27"/>
  <c r="N395" i="27"/>
  <c r="O395" i="27"/>
  <c r="P395" i="27"/>
  <c r="Q395" i="27"/>
  <c r="R395" i="27"/>
  <c r="S395" i="27"/>
  <c r="T395" i="27"/>
  <c r="U395" i="27"/>
  <c r="V395" i="27"/>
  <c r="W395" i="27"/>
  <c r="X395" i="27"/>
  <c r="G395" i="27"/>
  <c r="J395" i="27"/>
  <c r="K395" i="27"/>
  <c r="C396" i="27"/>
  <c r="D396" i="27"/>
  <c r="E396" i="27"/>
  <c r="F396" i="27"/>
  <c r="L396" i="27"/>
  <c r="M396" i="27"/>
  <c r="N396" i="27"/>
  <c r="O396" i="27"/>
  <c r="P396" i="27"/>
  <c r="Q396" i="27"/>
  <c r="R396" i="27"/>
  <c r="S396" i="27"/>
  <c r="T396" i="27"/>
  <c r="U396" i="27"/>
  <c r="V396" i="27"/>
  <c r="W396" i="27"/>
  <c r="X396" i="27"/>
  <c r="G396" i="27"/>
  <c r="J396" i="27"/>
  <c r="K396" i="27"/>
  <c r="C397" i="27"/>
  <c r="D397" i="27"/>
  <c r="E397" i="27"/>
  <c r="F397" i="27"/>
  <c r="L397" i="27"/>
  <c r="M397" i="27"/>
  <c r="N397" i="27"/>
  <c r="O397" i="27"/>
  <c r="P397" i="27"/>
  <c r="Q397" i="27"/>
  <c r="R397" i="27"/>
  <c r="S397" i="27"/>
  <c r="T397" i="27"/>
  <c r="U397" i="27"/>
  <c r="V397" i="27"/>
  <c r="W397" i="27"/>
  <c r="X397" i="27"/>
  <c r="G397" i="27"/>
  <c r="J397" i="27"/>
  <c r="K397" i="27"/>
  <c r="C398" i="27"/>
  <c r="D398" i="27"/>
  <c r="E398" i="27"/>
  <c r="F398" i="27"/>
  <c r="L398" i="27"/>
  <c r="M398" i="27"/>
  <c r="N398" i="27"/>
  <c r="O398" i="27"/>
  <c r="P398" i="27"/>
  <c r="Q398" i="27"/>
  <c r="R398" i="27"/>
  <c r="S398" i="27"/>
  <c r="T398" i="27"/>
  <c r="U398" i="27"/>
  <c r="V398" i="27"/>
  <c r="W398" i="27"/>
  <c r="X398" i="27"/>
  <c r="G398" i="27"/>
  <c r="J398" i="27"/>
  <c r="K398" i="27"/>
  <c r="C399" i="27"/>
  <c r="D399" i="27"/>
  <c r="E399" i="27"/>
  <c r="F399" i="27"/>
  <c r="L399" i="27"/>
  <c r="M399" i="27"/>
  <c r="N399" i="27"/>
  <c r="O399" i="27"/>
  <c r="P399" i="27"/>
  <c r="Q399" i="27"/>
  <c r="R399" i="27"/>
  <c r="S399" i="27"/>
  <c r="T399" i="27"/>
  <c r="U399" i="27"/>
  <c r="V399" i="27"/>
  <c r="W399" i="27"/>
  <c r="X399" i="27"/>
  <c r="G399" i="27"/>
  <c r="J399" i="27"/>
  <c r="K399" i="27"/>
  <c r="C400" i="27"/>
  <c r="D400" i="27"/>
  <c r="E400" i="27"/>
  <c r="F400" i="27"/>
  <c r="L400" i="27"/>
  <c r="M400" i="27"/>
  <c r="N400" i="27"/>
  <c r="O400" i="27"/>
  <c r="P400" i="27"/>
  <c r="Q400" i="27"/>
  <c r="R400" i="27"/>
  <c r="S400" i="27"/>
  <c r="T400" i="27"/>
  <c r="U400" i="27"/>
  <c r="V400" i="27"/>
  <c r="W400" i="27"/>
  <c r="X400" i="27"/>
  <c r="G400" i="27"/>
  <c r="J400" i="27"/>
  <c r="K400" i="27"/>
  <c r="C401" i="27"/>
  <c r="D401" i="27"/>
  <c r="E401" i="27"/>
  <c r="F401" i="27"/>
  <c r="L401" i="27"/>
  <c r="M401" i="27"/>
  <c r="N401" i="27"/>
  <c r="O401" i="27"/>
  <c r="P401" i="27"/>
  <c r="Q401" i="27"/>
  <c r="R401" i="27"/>
  <c r="S401" i="27"/>
  <c r="T401" i="27"/>
  <c r="U401" i="27"/>
  <c r="V401" i="27"/>
  <c r="W401" i="27"/>
  <c r="X401" i="27"/>
  <c r="G401" i="27"/>
  <c r="J401" i="27"/>
  <c r="K401" i="27"/>
  <c r="C402" i="27"/>
  <c r="D402" i="27"/>
  <c r="E402" i="27"/>
  <c r="F402" i="27"/>
  <c r="L402" i="27"/>
  <c r="M402" i="27"/>
  <c r="N402" i="27"/>
  <c r="O402" i="27"/>
  <c r="P402" i="27"/>
  <c r="Q402" i="27"/>
  <c r="R402" i="27"/>
  <c r="S402" i="27"/>
  <c r="T402" i="27"/>
  <c r="U402" i="27"/>
  <c r="V402" i="27"/>
  <c r="W402" i="27"/>
  <c r="X402" i="27"/>
  <c r="G402" i="27"/>
  <c r="J402" i="27"/>
  <c r="K402" i="27"/>
  <c r="C403" i="27"/>
  <c r="D403" i="27"/>
  <c r="E403" i="27"/>
  <c r="F403" i="27"/>
  <c r="L403" i="27"/>
  <c r="M403" i="27"/>
  <c r="N403" i="27"/>
  <c r="O403" i="27"/>
  <c r="P403" i="27"/>
  <c r="Q403" i="27"/>
  <c r="R403" i="27"/>
  <c r="S403" i="27"/>
  <c r="T403" i="27"/>
  <c r="U403" i="27"/>
  <c r="V403" i="27"/>
  <c r="W403" i="27"/>
  <c r="X403" i="27"/>
  <c r="G403" i="27"/>
  <c r="J403" i="27"/>
  <c r="K403" i="27"/>
  <c r="C404" i="27"/>
  <c r="D404" i="27"/>
  <c r="E404" i="27"/>
  <c r="F404" i="27"/>
  <c r="L404" i="27"/>
  <c r="M404" i="27"/>
  <c r="N404" i="27"/>
  <c r="O404" i="27"/>
  <c r="P404" i="27"/>
  <c r="Q404" i="27"/>
  <c r="R404" i="27"/>
  <c r="S404" i="27"/>
  <c r="T404" i="27"/>
  <c r="U404" i="27"/>
  <c r="V404" i="27"/>
  <c r="W404" i="27"/>
  <c r="X404" i="27"/>
  <c r="G404" i="27"/>
  <c r="J404" i="27"/>
  <c r="K404" i="27"/>
  <c r="C405" i="27"/>
  <c r="D405" i="27"/>
  <c r="E405" i="27"/>
  <c r="F405" i="27"/>
  <c r="L405" i="27"/>
  <c r="M405" i="27"/>
  <c r="N405" i="27"/>
  <c r="O405" i="27"/>
  <c r="P405" i="27"/>
  <c r="Q405" i="27"/>
  <c r="R405" i="27"/>
  <c r="S405" i="27"/>
  <c r="T405" i="27"/>
  <c r="U405" i="27"/>
  <c r="V405" i="27"/>
  <c r="W405" i="27"/>
  <c r="X405" i="27"/>
  <c r="G405" i="27"/>
  <c r="J405" i="27"/>
  <c r="K405" i="27"/>
  <c r="C406" i="27"/>
  <c r="D406" i="27"/>
  <c r="E406" i="27"/>
  <c r="F406" i="27"/>
  <c r="L406" i="27"/>
  <c r="M406" i="27"/>
  <c r="N406" i="27"/>
  <c r="O406" i="27"/>
  <c r="P406" i="27"/>
  <c r="Q406" i="27"/>
  <c r="R406" i="27"/>
  <c r="S406" i="27"/>
  <c r="T406" i="27"/>
  <c r="U406" i="27"/>
  <c r="V406" i="27"/>
  <c r="W406" i="27"/>
  <c r="X406" i="27"/>
  <c r="G406" i="27"/>
  <c r="J406" i="27"/>
  <c r="K406" i="27"/>
  <c r="C407" i="27"/>
  <c r="D407" i="27"/>
  <c r="E407" i="27"/>
  <c r="F407" i="27"/>
  <c r="L407" i="27"/>
  <c r="M407" i="27"/>
  <c r="N407" i="27"/>
  <c r="O407" i="27"/>
  <c r="P407" i="27"/>
  <c r="Q407" i="27"/>
  <c r="R407" i="27"/>
  <c r="S407" i="27"/>
  <c r="T407" i="27"/>
  <c r="U407" i="27"/>
  <c r="V407" i="27"/>
  <c r="W407" i="27"/>
  <c r="X407" i="27"/>
  <c r="G407" i="27"/>
  <c r="J407" i="27"/>
  <c r="K407" i="27"/>
  <c r="C408" i="27"/>
  <c r="D408" i="27"/>
  <c r="E408" i="27"/>
  <c r="F408" i="27"/>
  <c r="L408" i="27"/>
  <c r="M408" i="27"/>
  <c r="N408" i="27"/>
  <c r="O408" i="27"/>
  <c r="P408" i="27"/>
  <c r="Q408" i="27"/>
  <c r="R408" i="27"/>
  <c r="S408" i="27"/>
  <c r="T408" i="27"/>
  <c r="U408" i="27"/>
  <c r="V408" i="27"/>
  <c r="W408" i="27"/>
  <c r="X408" i="27"/>
  <c r="G408" i="27"/>
  <c r="J408" i="27"/>
  <c r="K408" i="27"/>
  <c r="C409" i="27"/>
  <c r="D409" i="27"/>
  <c r="E409" i="27"/>
  <c r="F409" i="27"/>
  <c r="L409" i="27"/>
  <c r="M409" i="27"/>
  <c r="N409" i="27"/>
  <c r="O409" i="27"/>
  <c r="P409" i="27"/>
  <c r="Q409" i="27"/>
  <c r="R409" i="27"/>
  <c r="S409" i="27"/>
  <c r="T409" i="27"/>
  <c r="U409" i="27"/>
  <c r="V409" i="27"/>
  <c r="W409" i="27"/>
  <c r="X409" i="27"/>
  <c r="G409" i="27"/>
  <c r="J409" i="27"/>
  <c r="K409" i="27"/>
  <c r="C410" i="27"/>
  <c r="D410" i="27"/>
  <c r="E410" i="27"/>
  <c r="F410" i="27"/>
  <c r="L410" i="27"/>
  <c r="M410" i="27"/>
  <c r="N410" i="27"/>
  <c r="O410" i="27"/>
  <c r="P410" i="27"/>
  <c r="Q410" i="27"/>
  <c r="R410" i="27"/>
  <c r="S410" i="27"/>
  <c r="T410" i="27"/>
  <c r="U410" i="27"/>
  <c r="V410" i="27"/>
  <c r="W410" i="27"/>
  <c r="X410" i="27"/>
  <c r="G410" i="27"/>
  <c r="J410" i="27"/>
  <c r="K410" i="27"/>
  <c r="C411" i="27"/>
  <c r="D411" i="27"/>
  <c r="E411" i="27"/>
  <c r="F411" i="27"/>
  <c r="L411" i="27"/>
  <c r="M411" i="27"/>
  <c r="N411" i="27"/>
  <c r="O411" i="27"/>
  <c r="P411" i="27"/>
  <c r="Q411" i="27"/>
  <c r="R411" i="27"/>
  <c r="S411" i="27"/>
  <c r="T411" i="27"/>
  <c r="U411" i="27"/>
  <c r="V411" i="27"/>
  <c r="W411" i="27"/>
  <c r="X411" i="27"/>
  <c r="G411" i="27"/>
  <c r="J411" i="27"/>
  <c r="K411" i="27"/>
  <c r="C412" i="27"/>
  <c r="D412" i="27"/>
  <c r="E412" i="27"/>
  <c r="F412" i="27"/>
  <c r="L412" i="27"/>
  <c r="M412" i="27"/>
  <c r="N412" i="27"/>
  <c r="O412" i="27"/>
  <c r="P412" i="27"/>
  <c r="Q412" i="27"/>
  <c r="R412" i="27"/>
  <c r="S412" i="27"/>
  <c r="T412" i="27"/>
  <c r="U412" i="27"/>
  <c r="V412" i="27"/>
  <c r="W412" i="27"/>
  <c r="X412" i="27"/>
  <c r="G412" i="27"/>
  <c r="J412" i="27"/>
  <c r="K412" i="27"/>
  <c r="C413" i="27"/>
  <c r="D413" i="27"/>
  <c r="E413" i="27"/>
  <c r="F413" i="27"/>
  <c r="L413" i="27"/>
  <c r="M413" i="27"/>
  <c r="N413" i="27"/>
  <c r="O413" i="27"/>
  <c r="P413" i="27"/>
  <c r="Q413" i="27"/>
  <c r="R413" i="27"/>
  <c r="S413" i="27"/>
  <c r="T413" i="27"/>
  <c r="U413" i="27"/>
  <c r="V413" i="27"/>
  <c r="W413" i="27"/>
  <c r="X413" i="27"/>
  <c r="G413" i="27"/>
  <c r="J413" i="27"/>
  <c r="K413" i="27"/>
  <c r="C414" i="27"/>
  <c r="D414" i="27"/>
  <c r="E414" i="27"/>
  <c r="F414" i="27"/>
  <c r="L414" i="27"/>
  <c r="M414" i="27"/>
  <c r="N414" i="27"/>
  <c r="O414" i="27"/>
  <c r="P414" i="27"/>
  <c r="Q414" i="27"/>
  <c r="R414" i="27"/>
  <c r="S414" i="27"/>
  <c r="T414" i="27"/>
  <c r="U414" i="27"/>
  <c r="V414" i="27"/>
  <c r="W414" i="27"/>
  <c r="X414" i="27"/>
  <c r="G414" i="27"/>
  <c r="J414" i="27"/>
  <c r="K414" i="27"/>
  <c r="C415" i="27"/>
  <c r="D415" i="27"/>
  <c r="E415" i="27"/>
  <c r="F415" i="27"/>
  <c r="L415" i="27"/>
  <c r="M415" i="27"/>
  <c r="N415" i="27"/>
  <c r="O415" i="27"/>
  <c r="P415" i="27"/>
  <c r="Q415" i="27"/>
  <c r="R415" i="27"/>
  <c r="S415" i="27"/>
  <c r="T415" i="27"/>
  <c r="U415" i="27"/>
  <c r="V415" i="27"/>
  <c r="W415" i="27"/>
  <c r="X415" i="27"/>
  <c r="G415" i="27"/>
  <c r="J415" i="27"/>
  <c r="K415" i="27"/>
  <c r="C416" i="27"/>
  <c r="D416" i="27"/>
  <c r="E416" i="27"/>
  <c r="F416" i="27"/>
  <c r="L416" i="27"/>
  <c r="M416" i="27"/>
  <c r="N416" i="27"/>
  <c r="O416" i="27"/>
  <c r="P416" i="27"/>
  <c r="Q416" i="27"/>
  <c r="R416" i="27"/>
  <c r="S416" i="27"/>
  <c r="T416" i="27"/>
  <c r="U416" i="27"/>
  <c r="V416" i="27"/>
  <c r="W416" i="27"/>
  <c r="X416" i="27"/>
  <c r="G416" i="27"/>
  <c r="J416" i="27"/>
  <c r="K416" i="27"/>
  <c r="C417" i="27"/>
  <c r="D417" i="27"/>
  <c r="E417" i="27"/>
  <c r="F417" i="27"/>
  <c r="L417" i="27"/>
  <c r="M417" i="27"/>
  <c r="N417" i="27"/>
  <c r="O417" i="27"/>
  <c r="P417" i="27"/>
  <c r="Q417" i="27"/>
  <c r="R417" i="27"/>
  <c r="S417" i="27"/>
  <c r="T417" i="27"/>
  <c r="U417" i="27"/>
  <c r="V417" i="27"/>
  <c r="W417" i="27"/>
  <c r="X417" i="27"/>
  <c r="G417" i="27"/>
  <c r="J417" i="27"/>
  <c r="K417" i="27"/>
  <c r="C418" i="27"/>
  <c r="D418" i="27"/>
  <c r="E418" i="27"/>
  <c r="F418" i="27"/>
  <c r="L418" i="27"/>
  <c r="M418" i="27"/>
  <c r="N418" i="27"/>
  <c r="O418" i="27"/>
  <c r="P418" i="27"/>
  <c r="Q418" i="27"/>
  <c r="R418" i="27"/>
  <c r="S418" i="27"/>
  <c r="T418" i="27"/>
  <c r="U418" i="27"/>
  <c r="V418" i="27"/>
  <c r="W418" i="27"/>
  <c r="X418" i="27"/>
  <c r="G418" i="27"/>
  <c r="J418" i="27"/>
  <c r="K418" i="27"/>
  <c r="C419" i="27"/>
  <c r="D419" i="27"/>
  <c r="E419" i="27"/>
  <c r="F419" i="27"/>
  <c r="L419" i="27"/>
  <c r="M419" i="27"/>
  <c r="N419" i="27"/>
  <c r="O419" i="27"/>
  <c r="P419" i="27"/>
  <c r="Q419" i="27"/>
  <c r="R419" i="27"/>
  <c r="S419" i="27"/>
  <c r="T419" i="27"/>
  <c r="U419" i="27"/>
  <c r="V419" i="27"/>
  <c r="W419" i="27"/>
  <c r="X419" i="27"/>
  <c r="G419" i="27"/>
  <c r="J419" i="27"/>
  <c r="K419" i="27"/>
  <c r="C420" i="27"/>
  <c r="D420" i="27"/>
  <c r="E420" i="27"/>
  <c r="F420" i="27"/>
  <c r="L420" i="27"/>
  <c r="M420" i="27"/>
  <c r="N420" i="27"/>
  <c r="O420" i="27"/>
  <c r="P420" i="27"/>
  <c r="Q420" i="27"/>
  <c r="R420" i="27"/>
  <c r="S420" i="27"/>
  <c r="T420" i="27"/>
  <c r="U420" i="27"/>
  <c r="V420" i="27"/>
  <c r="W420" i="27"/>
  <c r="X420" i="27"/>
  <c r="G420" i="27"/>
  <c r="J420" i="27"/>
  <c r="K420" i="27"/>
  <c r="C421" i="27"/>
  <c r="D421" i="27"/>
  <c r="E421" i="27"/>
  <c r="F421" i="27"/>
  <c r="L421" i="27"/>
  <c r="M421" i="27"/>
  <c r="N421" i="27"/>
  <c r="O421" i="27"/>
  <c r="P421" i="27"/>
  <c r="Q421" i="27"/>
  <c r="R421" i="27"/>
  <c r="S421" i="27"/>
  <c r="T421" i="27"/>
  <c r="U421" i="27"/>
  <c r="V421" i="27"/>
  <c r="W421" i="27"/>
  <c r="X421" i="27"/>
  <c r="G421" i="27"/>
  <c r="J421" i="27"/>
  <c r="K421" i="27"/>
  <c r="C422" i="27"/>
  <c r="D422" i="27"/>
  <c r="E422" i="27"/>
  <c r="F422" i="27"/>
  <c r="L422" i="27"/>
  <c r="M422" i="27"/>
  <c r="N422" i="27"/>
  <c r="O422" i="27"/>
  <c r="P422" i="27"/>
  <c r="Q422" i="27"/>
  <c r="R422" i="27"/>
  <c r="S422" i="27"/>
  <c r="T422" i="27"/>
  <c r="U422" i="27"/>
  <c r="V422" i="27"/>
  <c r="W422" i="27"/>
  <c r="X422" i="27"/>
  <c r="G422" i="27"/>
  <c r="J422" i="27"/>
  <c r="K422" i="27"/>
  <c r="C423" i="27"/>
  <c r="D423" i="27"/>
  <c r="E423" i="27"/>
  <c r="F423" i="27"/>
  <c r="L423" i="27"/>
  <c r="M423" i="27"/>
  <c r="N423" i="27"/>
  <c r="O423" i="27"/>
  <c r="P423" i="27"/>
  <c r="Q423" i="27"/>
  <c r="R423" i="27"/>
  <c r="S423" i="27"/>
  <c r="T423" i="27"/>
  <c r="U423" i="27"/>
  <c r="V423" i="27"/>
  <c r="W423" i="27"/>
  <c r="X423" i="27"/>
  <c r="G423" i="27"/>
  <c r="J423" i="27"/>
  <c r="K423" i="27"/>
  <c r="C424" i="27"/>
  <c r="D424" i="27"/>
  <c r="E424" i="27"/>
  <c r="F424" i="27"/>
  <c r="L424" i="27"/>
  <c r="M424" i="27"/>
  <c r="N424" i="27"/>
  <c r="O424" i="27"/>
  <c r="P424" i="27"/>
  <c r="Q424" i="27"/>
  <c r="R424" i="27"/>
  <c r="S424" i="27"/>
  <c r="T424" i="27"/>
  <c r="U424" i="27"/>
  <c r="V424" i="27"/>
  <c r="W424" i="27"/>
  <c r="X424" i="27"/>
  <c r="G424" i="27"/>
  <c r="J424" i="27"/>
  <c r="K424" i="27"/>
  <c r="C425" i="27"/>
  <c r="D425" i="27"/>
  <c r="E425" i="27"/>
  <c r="F425" i="27"/>
  <c r="L425" i="27"/>
  <c r="M425" i="27"/>
  <c r="N425" i="27"/>
  <c r="O425" i="27"/>
  <c r="P425" i="27"/>
  <c r="Q425" i="27"/>
  <c r="R425" i="27"/>
  <c r="S425" i="27"/>
  <c r="T425" i="27"/>
  <c r="U425" i="27"/>
  <c r="V425" i="27"/>
  <c r="W425" i="27"/>
  <c r="X425" i="27"/>
  <c r="G425" i="27"/>
  <c r="J425" i="27"/>
  <c r="K425" i="27"/>
  <c r="C426" i="27"/>
  <c r="D426" i="27"/>
  <c r="E426" i="27"/>
  <c r="F426" i="27"/>
  <c r="L426" i="27"/>
  <c r="M426" i="27"/>
  <c r="N426" i="27"/>
  <c r="O426" i="27"/>
  <c r="P426" i="27"/>
  <c r="Q426" i="27"/>
  <c r="R426" i="27"/>
  <c r="S426" i="27"/>
  <c r="T426" i="27"/>
  <c r="U426" i="27"/>
  <c r="V426" i="27"/>
  <c r="W426" i="27"/>
  <c r="X426" i="27"/>
  <c r="G426" i="27"/>
  <c r="J426" i="27"/>
  <c r="K426" i="27"/>
  <c r="C427" i="27"/>
  <c r="D427" i="27"/>
  <c r="E427" i="27"/>
  <c r="F427" i="27"/>
  <c r="L427" i="27"/>
  <c r="M427" i="27"/>
  <c r="N427" i="27"/>
  <c r="O427" i="27"/>
  <c r="P427" i="27"/>
  <c r="Q427" i="27"/>
  <c r="R427" i="27"/>
  <c r="S427" i="27"/>
  <c r="T427" i="27"/>
  <c r="U427" i="27"/>
  <c r="V427" i="27"/>
  <c r="W427" i="27"/>
  <c r="X427" i="27"/>
  <c r="G427" i="27"/>
  <c r="J427" i="27"/>
  <c r="K427" i="27"/>
  <c r="C428" i="27"/>
  <c r="D428" i="27"/>
  <c r="E428" i="27"/>
  <c r="F428" i="27"/>
  <c r="L428" i="27"/>
  <c r="M428" i="27"/>
  <c r="N428" i="27"/>
  <c r="O428" i="27"/>
  <c r="P428" i="27"/>
  <c r="Q428" i="27"/>
  <c r="R428" i="27"/>
  <c r="S428" i="27"/>
  <c r="T428" i="27"/>
  <c r="U428" i="27"/>
  <c r="V428" i="27"/>
  <c r="W428" i="27"/>
  <c r="X428" i="27"/>
  <c r="G428" i="27"/>
  <c r="J428" i="27"/>
  <c r="K428" i="27"/>
  <c r="C429" i="27"/>
  <c r="D429" i="27"/>
  <c r="E429" i="27"/>
  <c r="F429" i="27"/>
  <c r="L429" i="27"/>
  <c r="M429" i="27"/>
  <c r="N429" i="27"/>
  <c r="O429" i="27"/>
  <c r="P429" i="27"/>
  <c r="Q429" i="27"/>
  <c r="R429" i="27"/>
  <c r="S429" i="27"/>
  <c r="T429" i="27"/>
  <c r="U429" i="27"/>
  <c r="V429" i="27"/>
  <c r="W429" i="27"/>
  <c r="X429" i="27"/>
  <c r="G429" i="27"/>
  <c r="J429" i="27"/>
  <c r="K429" i="27"/>
  <c r="C430" i="27"/>
  <c r="D430" i="27"/>
  <c r="E430" i="27"/>
  <c r="F430" i="27"/>
  <c r="L430" i="27"/>
  <c r="M430" i="27"/>
  <c r="N430" i="27"/>
  <c r="O430" i="27"/>
  <c r="P430" i="27"/>
  <c r="Q430" i="27"/>
  <c r="R430" i="27"/>
  <c r="S430" i="27"/>
  <c r="T430" i="27"/>
  <c r="U430" i="27"/>
  <c r="V430" i="27"/>
  <c r="W430" i="27"/>
  <c r="X430" i="27"/>
  <c r="G430" i="27"/>
  <c r="J430" i="27"/>
  <c r="K430" i="27"/>
  <c r="C431" i="27"/>
  <c r="D431" i="27"/>
  <c r="E431" i="27"/>
  <c r="F431" i="27"/>
  <c r="L431" i="27"/>
  <c r="M431" i="27"/>
  <c r="N431" i="27"/>
  <c r="O431" i="27"/>
  <c r="P431" i="27"/>
  <c r="Q431" i="27"/>
  <c r="R431" i="27"/>
  <c r="S431" i="27"/>
  <c r="T431" i="27"/>
  <c r="U431" i="27"/>
  <c r="V431" i="27"/>
  <c r="W431" i="27"/>
  <c r="X431" i="27"/>
  <c r="G431" i="27"/>
  <c r="J431" i="27"/>
  <c r="K431" i="27"/>
  <c r="C432" i="27"/>
  <c r="D432" i="27"/>
  <c r="E432" i="27"/>
  <c r="F432" i="27"/>
  <c r="L432" i="27"/>
  <c r="M432" i="27"/>
  <c r="N432" i="27"/>
  <c r="O432" i="27"/>
  <c r="P432" i="27"/>
  <c r="Q432" i="27"/>
  <c r="R432" i="27"/>
  <c r="S432" i="27"/>
  <c r="T432" i="27"/>
  <c r="U432" i="27"/>
  <c r="V432" i="27"/>
  <c r="W432" i="27"/>
  <c r="X432" i="27"/>
  <c r="G432" i="27"/>
  <c r="J432" i="27"/>
  <c r="K432" i="27"/>
  <c r="C433" i="27"/>
  <c r="D433" i="27"/>
  <c r="E433" i="27"/>
  <c r="F433" i="27"/>
  <c r="L433" i="27"/>
  <c r="M433" i="27"/>
  <c r="N433" i="27"/>
  <c r="O433" i="27"/>
  <c r="P433" i="27"/>
  <c r="Q433" i="27"/>
  <c r="R433" i="27"/>
  <c r="S433" i="27"/>
  <c r="T433" i="27"/>
  <c r="U433" i="27"/>
  <c r="V433" i="27"/>
  <c r="W433" i="27"/>
  <c r="X433" i="27"/>
  <c r="G433" i="27"/>
  <c r="J433" i="27"/>
  <c r="K433" i="27"/>
  <c r="C434" i="27"/>
  <c r="D434" i="27"/>
  <c r="E434" i="27"/>
  <c r="F434" i="27"/>
  <c r="L434" i="27"/>
  <c r="M434" i="27"/>
  <c r="N434" i="27"/>
  <c r="O434" i="27"/>
  <c r="P434" i="27"/>
  <c r="Q434" i="27"/>
  <c r="R434" i="27"/>
  <c r="S434" i="27"/>
  <c r="T434" i="27"/>
  <c r="U434" i="27"/>
  <c r="V434" i="27"/>
  <c r="W434" i="27"/>
  <c r="X434" i="27"/>
  <c r="G434" i="27"/>
  <c r="J434" i="27"/>
  <c r="K434" i="27"/>
  <c r="C435" i="27"/>
  <c r="D435" i="27"/>
  <c r="E435" i="27"/>
  <c r="F435" i="27"/>
  <c r="L435" i="27"/>
  <c r="M435" i="27"/>
  <c r="N435" i="27"/>
  <c r="O435" i="27"/>
  <c r="P435" i="27"/>
  <c r="Q435" i="27"/>
  <c r="R435" i="27"/>
  <c r="S435" i="27"/>
  <c r="T435" i="27"/>
  <c r="U435" i="27"/>
  <c r="V435" i="27"/>
  <c r="W435" i="27"/>
  <c r="X435" i="27"/>
  <c r="G435" i="27"/>
  <c r="J435" i="27"/>
  <c r="K435" i="27"/>
  <c r="C436" i="27"/>
  <c r="D436" i="27"/>
  <c r="E436" i="27"/>
  <c r="F436" i="27"/>
  <c r="L436" i="27"/>
  <c r="M436" i="27"/>
  <c r="N436" i="27"/>
  <c r="O436" i="27"/>
  <c r="P436" i="27"/>
  <c r="Q436" i="27"/>
  <c r="R436" i="27"/>
  <c r="S436" i="27"/>
  <c r="T436" i="27"/>
  <c r="U436" i="27"/>
  <c r="V436" i="27"/>
  <c r="W436" i="27"/>
  <c r="X436" i="27"/>
  <c r="G436" i="27"/>
  <c r="J436" i="27"/>
  <c r="K436" i="27"/>
  <c r="C437" i="27"/>
  <c r="D437" i="27"/>
  <c r="E437" i="27"/>
  <c r="F437" i="27"/>
  <c r="L437" i="27"/>
  <c r="M437" i="27"/>
  <c r="N437" i="27"/>
  <c r="O437" i="27"/>
  <c r="P437" i="27"/>
  <c r="Q437" i="27"/>
  <c r="R437" i="27"/>
  <c r="S437" i="27"/>
  <c r="T437" i="27"/>
  <c r="U437" i="27"/>
  <c r="V437" i="27"/>
  <c r="W437" i="27"/>
  <c r="X437" i="27"/>
  <c r="G437" i="27"/>
  <c r="J437" i="27"/>
  <c r="K437" i="27"/>
  <c r="C438" i="27"/>
  <c r="D438" i="27"/>
  <c r="E438" i="27"/>
  <c r="F438" i="27"/>
  <c r="L438" i="27"/>
  <c r="M438" i="27"/>
  <c r="N438" i="27"/>
  <c r="O438" i="27"/>
  <c r="P438" i="27"/>
  <c r="Q438" i="27"/>
  <c r="R438" i="27"/>
  <c r="S438" i="27"/>
  <c r="T438" i="27"/>
  <c r="U438" i="27"/>
  <c r="V438" i="27"/>
  <c r="W438" i="27"/>
  <c r="X438" i="27"/>
  <c r="G438" i="27"/>
  <c r="J438" i="27"/>
  <c r="K438" i="27"/>
  <c r="C439" i="27"/>
  <c r="D439" i="27"/>
  <c r="E439" i="27"/>
  <c r="F439" i="27"/>
  <c r="L439" i="27"/>
  <c r="M439" i="27"/>
  <c r="N439" i="27"/>
  <c r="O439" i="27"/>
  <c r="P439" i="27"/>
  <c r="Q439" i="27"/>
  <c r="R439" i="27"/>
  <c r="S439" i="27"/>
  <c r="T439" i="27"/>
  <c r="U439" i="27"/>
  <c r="V439" i="27"/>
  <c r="W439" i="27"/>
  <c r="X439" i="27"/>
  <c r="G439" i="27"/>
  <c r="J439" i="27"/>
  <c r="K439" i="27"/>
  <c r="C440" i="27"/>
  <c r="D440" i="27"/>
  <c r="E440" i="27"/>
  <c r="F440" i="27"/>
  <c r="L440" i="27"/>
  <c r="M440" i="27"/>
  <c r="N440" i="27"/>
  <c r="O440" i="27"/>
  <c r="P440" i="27"/>
  <c r="Q440" i="27"/>
  <c r="R440" i="27"/>
  <c r="S440" i="27"/>
  <c r="T440" i="27"/>
  <c r="U440" i="27"/>
  <c r="V440" i="27"/>
  <c r="W440" i="27"/>
  <c r="X440" i="27"/>
  <c r="G440" i="27"/>
  <c r="J440" i="27"/>
  <c r="K440" i="27"/>
  <c r="C441" i="27"/>
  <c r="D441" i="27"/>
  <c r="E441" i="27"/>
  <c r="F441" i="27"/>
  <c r="L441" i="27"/>
  <c r="M441" i="27"/>
  <c r="N441" i="27"/>
  <c r="O441" i="27"/>
  <c r="P441" i="27"/>
  <c r="Q441" i="27"/>
  <c r="R441" i="27"/>
  <c r="S441" i="27"/>
  <c r="T441" i="27"/>
  <c r="U441" i="27"/>
  <c r="V441" i="27"/>
  <c r="W441" i="27"/>
  <c r="X441" i="27"/>
  <c r="G441" i="27"/>
  <c r="J441" i="27"/>
  <c r="K441" i="27"/>
  <c r="C442" i="27"/>
  <c r="D442" i="27"/>
  <c r="E442" i="27"/>
  <c r="F442" i="27"/>
  <c r="L442" i="27"/>
  <c r="M442" i="27"/>
  <c r="N442" i="27"/>
  <c r="O442" i="27"/>
  <c r="P442" i="27"/>
  <c r="Q442" i="27"/>
  <c r="R442" i="27"/>
  <c r="S442" i="27"/>
  <c r="T442" i="27"/>
  <c r="U442" i="27"/>
  <c r="V442" i="27"/>
  <c r="W442" i="27"/>
  <c r="X442" i="27"/>
  <c r="G442" i="27"/>
  <c r="J442" i="27"/>
  <c r="K442" i="27"/>
  <c r="C443" i="27"/>
  <c r="D443" i="27"/>
  <c r="E443" i="27"/>
  <c r="F443" i="27"/>
  <c r="L443" i="27"/>
  <c r="M443" i="27"/>
  <c r="N443" i="27"/>
  <c r="O443" i="27"/>
  <c r="P443" i="27"/>
  <c r="Q443" i="27"/>
  <c r="R443" i="27"/>
  <c r="S443" i="27"/>
  <c r="T443" i="27"/>
  <c r="U443" i="27"/>
  <c r="V443" i="27"/>
  <c r="W443" i="27"/>
  <c r="X443" i="27"/>
  <c r="G443" i="27"/>
  <c r="J443" i="27"/>
  <c r="K443" i="27"/>
  <c r="C444" i="27"/>
  <c r="D444" i="27"/>
  <c r="E444" i="27"/>
  <c r="F444" i="27"/>
  <c r="L444" i="27"/>
  <c r="M444" i="27"/>
  <c r="N444" i="27"/>
  <c r="O444" i="27"/>
  <c r="P444" i="27"/>
  <c r="Q444" i="27"/>
  <c r="R444" i="27"/>
  <c r="S444" i="27"/>
  <c r="T444" i="27"/>
  <c r="U444" i="27"/>
  <c r="V444" i="27"/>
  <c r="W444" i="27"/>
  <c r="X444" i="27"/>
  <c r="G444" i="27"/>
  <c r="J444" i="27"/>
  <c r="K444" i="27"/>
  <c r="C445" i="27"/>
  <c r="D445" i="27"/>
  <c r="E445" i="27"/>
  <c r="F445" i="27"/>
  <c r="L445" i="27"/>
  <c r="M445" i="27"/>
  <c r="N445" i="27"/>
  <c r="O445" i="27"/>
  <c r="P445" i="27"/>
  <c r="Q445" i="27"/>
  <c r="R445" i="27"/>
  <c r="S445" i="27"/>
  <c r="T445" i="27"/>
  <c r="U445" i="27"/>
  <c r="V445" i="27"/>
  <c r="W445" i="27"/>
  <c r="X445" i="27"/>
  <c r="G445" i="27"/>
  <c r="J445" i="27"/>
  <c r="K445" i="27"/>
  <c r="C446" i="27"/>
  <c r="D446" i="27"/>
  <c r="E446" i="27"/>
  <c r="F446" i="27"/>
  <c r="L446" i="27"/>
  <c r="M446" i="27"/>
  <c r="N446" i="27"/>
  <c r="O446" i="27"/>
  <c r="P446" i="27"/>
  <c r="Q446" i="27"/>
  <c r="R446" i="27"/>
  <c r="S446" i="27"/>
  <c r="T446" i="27"/>
  <c r="U446" i="27"/>
  <c r="V446" i="27"/>
  <c r="W446" i="27"/>
  <c r="X446" i="27"/>
  <c r="G446" i="27"/>
  <c r="J446" i="27"/>
  <c r="K446" i="27"/>
  <c r="C447" i="27"/>
  <c r="D447" i="27"/>
  <c r="E447" i="27"/>
  <c r="F447" i="27"/>
  <c r="L447" i="27"/>
  <c r="M447" i="27"/>
  <c r="N447" i="27"/>
  <c r="O447" i="27"/>
  <c r="P447" i="27"/>
  <c r="Q447" i="27"/>
  <c r="R447" i="27"/>
  <c r="S447" i="27"/>
  <c r="T447" i="27"/>
  <c r="U447" i="27"/>
  <c r="V447" i="27"/>
  <c r="W447" i="27"/>
  <c r="X447" i="27"/>
  <c r="G447" i="27"/>
  <c r="J447" i="27"/>
  <c r="K447" i="27"/>
  <c r="C448" i="27"/>
  <c r="D448" i="27"/>
  <c r="E448" i="27"/>
  <c r="F448" i="27"/>
  <c r="L448" i="27"/>
  <c r="M448" i="27"/>
  <c r="N448" i="27"/>
  <c r="O448" i="27"/>
  <c r="P448" i="27"/>
  <c r="Q448" i="27"/>
  <c r="R448" i="27"/>
  <c r="S448" i="27"/>
  <c r="T448" i="27"/>
  <c r="U448" i="27"/>
  <c r="V448" i="27"/>
  <c r="W448" i="27"/>
  <c r="X448" i="27"/>
  <c r="G448" i="27"/>
  <c r="J448" i="27"/>
  <c r="K448" i="27"/>
  <c r="C449" i="27"/>
  <c r="D449" i="27"/>
  <c r="E449" i="27"/>
  <c r="F449" i="27"/>
  <c r="L449" i="27"/>
  <c r="M449" i="27"/>
  <c r="N449" i="27"/>
  <c r="O449" i="27"/>
  <c r="P449" i="27"/>
  <c r="Q449" i="27"/>
  <c r="R449" i="27"/>
  <c r="S449" i="27"/>
  <c r="T449" i="27"/>
  <c r="U449" i="27"/>
  <c r="V449" i="27"/>
  <c r="W449" i="27"/>
  <c r="X449" i="27"/>
  <c r="G449" i="27"/>
  <c r="J449" i="27"/>
  <c r="K449" i="27"/>
  <c r="C450" i="27"/>
  <c r="D450" i="27"/>
  <c r="E450" i="27"/>
  <c r="F450" i="27"/>
  <c r="L450" i="27"/>
  <c r="M450" i="27"/>
  <c r="N450" i="27"/>
  <c r="O450" i="27"/>
  <c r="P450" i="27"/>
  <c r="Q450" i="27"/>
  <c r="R450" i="27"/>
  <c r="S450" i="27"/>
  <c r="T450" i="27"/>
  <c r="U450" i="27"/>
  <c r="V450" i="27"/>
  <c r="W450" i="27"/>
  <c r="X450" i="27"/>
  <c r="G450" i="27"/>
  <c r="J450" i="27"/>
  <c r="K450" i="27"/>
  <c r="C451" i="27"/>
  <c r="D451" i="27"/>
  <c r="E451" i="27"/>
  <c r="F451" i="27"/>
  <c r="L451" i="27"/>
  <c r="M451" i="27"/>
  <c r="N451" i="27"/>
  <c r="O451" i="27"/>
  <c r="P451" i="27"/>
  <c r="Q451" i="27"/>
  <c r="R451" i="27"/>
  <c r="S451" i="27"/>
  <c r="T451" i="27"/>
  <c r="U451" i="27"/>
  <c r="V451" i="27"/>
  <c r="W451" i="27"/>
  <c r="X451" i="27"/>
  <c r="G451" i="27"/>
  <c r="J451" i="27"/>
  <c r="K451" i="27"/>
  <c r="C452" i="27"/>
  <c r="D452" i="27"/>
  <c r="E452" i="27"/>
  <c r="F452" i="27"/>
  <c r="L452" i="27"/>
  <c r="M452" i="27"/>
  <c r="N452" i="27"/>
  <c r="O452" i="27"/>
  <c r="P452" i="27"/>
  <c r="Q452" i="27"/>
  <c r="R452" i="27"/>
  <c r="S452" i="27"/>
  <c r="T452" i="27"/>
  <c r="U452" i="27"/>
  <c r="V452" i="27"/>
  <c r="W452" i="27"/>
  <c r="X452" i="27"/>
  <c r="G452" i="27"/>
  <c r="J452" i="27"/>
  <c r="K452" i="27"/>
  <c r="C453" i="27"/>
  <c r="D453" i="27"/>
  <c r="E453" i="27"/>
  <c r="F453" i="27"/>
  <c r="L453" i="27"/>
  <c r="M453" i="27"/>
  <c r="N453" i="27"/>
  <c r="O453" i="27"/>
  <c r="P453" i="27"/>
  <c r="Q453" i="27"/>
  <c r="R453" i="27"/>
  <c r="S453" i="27"/>
  <c r="T453" i="27"/>
  <c r="U453" i="27"/>
  <c r="V453" i="27"/>
  <c r="W453" i="27"/>
  <c r="X453" i="27"/>
  <c r="G453" i="27"/>
  <c r="J453" i="27"/>
  <c r="K453" i="27"/>
  <c r="C454" i="27"/>
  <c r="D454" i="27"/>
  <c r="E454" i="27"/>
  <c r="F454" i="27"/>
  <c r="L454" i="27"/>
  <c r="M454" i="27"/>
  <c r="N454" i="27"/>
  <c r="O454" i="27"/>
  <c r="P454" i="27"/>
  <c r="Q454" i="27"/>
  <c r="R454" i="27"/>
  <c r="S454" i="27"/>
  <c r="T454" i="27"/>
  <c r="U454" i="27"/>
  <c r="V454" i="27"/>
  <c r="W454" i="27"/>
  <c r="X454" i="27"/>
  <c r="G454" i="27"/>
  <c r="J454" i="27"/>
  <c r="K454" i="27"/>
  <c r="C455" i="27"/>
  <c r="D455" i="27"/>
  <c r="E455" i="27"/>
  <c r="F455" i="27"/>
  <c r="L455" i="27"/>
  <c r="M455" i="27"/>
  <c r="N455" i="27"/>
  <c r="O455" i="27"/>
  <c r="P455" i="27"/>
  <c r="Q455" i="27"/>
  <c r="R455" i="27"/>
  <c r="S455" i="27"/>
  <c r="T455" i="27"/>
  <c r="U455" i="27"/>
  <c r="V455" i="27"/>
  <c r="W455" i="27"/>
  <c r="X455" i="27"/>
  <c r="G455" i="27"/>
  <c r="J455" i="27"/>
  <c r="K455" i="27"/>
  <c r="C456" i="27"/>
  <c r="D456" i="27"/>
  <c r="E456" i="27"/>
  <c r="F456" i="27"/>
  <c r="L456" i="27"/>
  <c r="M456" i="27"/>
  <c r="N456" i="27"/>
  <c r="O456" i="27"/>
  <c r="P456" i="27"/>
  <c r="Q456" i="27"/>
  <c r="R456" i="27"/>
  <c r="S456" i="27"/>
  <c r="T456" i="27"/>
  <c r="U456" i="27"/>
  <c r="V456" i="27"/>
  <c r="W456" i="27"/>
  <c r="X456" i="27"/>
  <c r="G456" i="27"/>
  <c r="J456" i="27"/>
  <c r="K456" i="27"/>
  <c r="C457" i="27"/>
  <c r="D457" i="27"/>
  <c r="E457" i="27"/>
  <c r="F457" i="27"/>
  <c r="L457" i="27"/>
  <c r="M457" i="27"/>
  <c r="N457" i="27"/>
  <c r="O457" i="27"/>
  <c r="P457" i="27"/>
  <c r="Q457" i="27"/>
  <c r="R457" i="27"/>
  <c r="S457" i="27"/>
  <c r="T457" i="27"/>
  <c r="U457" i="27"/>
  <c r="V457" i="27"/>
  <c r="W457" i="27"/>
  <c r="X457" i="27"/>
  <c r="G457" i="27"/>
  <c r="J457" i="27"/>
  <c r="K457" i="27"/>
  <c r="C458" i="27"/>
  <c r="D458" i="27"/>
  <c r="E458" i="27"/>
  <c r="F458" i="27"/>
  <c r="L458" i="27"/>
  <c r="M458" i="27"/>
  <c r="N458" i="27"/>
  <c r="O458" i="27"/>
  <c r="P458" i="27"/>
  <c r="Q458" i="27"/>
  <c r="R458" i="27"/>
  <c r="S458" i="27"/>
  <c r="T458" i="27"/>
  <c r="U458" i="27"/>
  <c r="V458" i="27"/>
  <c r="W458" i="27"/>
  <c r="X458" i="27"/>
  <c r="G458" i="27"/>
  <c r="J458" i="27"/>
  <c r="K458" i="27"/>
  <c r="C459" i="27"/>
  <c r="D459" i="27"/>
  <c r="E459" i="27"/>
  <c r="F459" i="27"/>
  <c r="L459" i="27"/>
  <c r="M459" i="27"/>
  <c r="N459" i="27"/>
  <c r="O459" i="27"/>
  <c r="P459" i="27"/>
  <c r="Q459" i="27"/>
  <c r="R459" i="27"/>
  <c r="S459" i="27"/>
  <c r="T459" i="27"/>
  <c r="U459" i="27"/>
  <c r="V459" i="27"/>
  <c r="W459" i="27"/>
  <c r="X459" i="27"/>
  <c r="G459" i="27"/>
  <c r="J459" i="27"/>
  <c r="K459" i="27"/>
  <c r="C460" i="27"/>
  <c r="D460" i="27"/>
  <c r="E460" i="27"/>
  <c r="F460" i="27"/>
  <c r="L460" i="27"/>
  <c r="M460" i="27"/>
  <c r="N460" i="27"/>
  <c r="O460" i="27"/>
  <c r="P460" i="27"/>
  <c r="Q460" i="27"/>
  <c r="R460" i="27"/>
  <c r="S460" i="27"/>
  <c r="T460" i="27"/>
  <c r="U460" i="27"/>
  <c r="V460" i="27"/>
  <c r="W460" i="27"/>
  <c r="X460" i="27"/>
  <c r="G460" i="27"/>
  <c r="J460" i="27"/>
  <c r="K460" i="27"/>
  <c r="C461" i="27"/>
  <c r="D461" i="27"/>
  <c r="E461" i="27"/>
  <c r="F461" i="27"/>
  <c r="L461" i="27"/>
  <c r="M461" i="27"/>
  <c r="N461" i="27"/>
  <c r="O461" i="27"/>
  <c r="P461" i="27"/>
  <c r="Q461" i="27"/>
  <c r="R461" i="27"/>
  <c r="S461" i="27"/>
  <c r="T461" i="27"/>
  <c r="U461" i="27"/>
  <c r="V461" i="27"/>
  <c r="W461" i="27"/>
  <c r="X461" i="27"/>
  <c r="G461" i="27"/>
  <c r="J461" i="27"/>
  <c r="K461" i="27"/>
  <c r="C462" i="27"/>
  <c r="D462" i="27"/>
  <c r="E462" i="27"/>
  <c r="F462" i="27"/>
  <c r="L462" i="27"/>
  <c r="M462" i="27"/>
  <c r="N462" i="27"/>
  <c r="O462" i="27"/>
  <c r="P462" i="27"/>
  <c r="Q462" i="27"/>
  <c r="R462" i="27"/>
  <c r="S462" i="27"/>
  <c r="T462" i="27"/>
  <c r="U462" i="27"/>
  <c r="V462" i="27"/>
  <c r="W462" i="27"/>
  <c r="X462" i="27"/>
  <c r="G462" i="27"/>
  <c r="J462" i="27"/>
  <c r="K462" i="27"/>
  <c r="C463" i="27"/>
  <c r="D463" i="27"/>
  <c r="E463" i="27"/>
  <c r="F463" i="27"/>
  <c r="L463" i="27"/>
  <c r="M463" i="27"/>
  <c r="N463" i="27"/>
  <c r="O463" i="27"/>
  <c r="P463" i="27"/>
  <c r="Q463" i="27"/>
  <c r="R463" i="27"/>
  <c r="S463" i="27"/>
  <c r="T463" i="27"/>
  <c r="U463" i="27"/>
  <c r="V463" i="27"/>
  <c r="W463" i="27"/>
  <c r="X463" i="27"/>
  <c r="G463" i="27"/>
  <c r="J463" i="27"/>
  <c r="K463" i="27"/>
  <c r="C464" i="27"/>
  <c r="D464" i="27"/>
  <c r="E464" i="27"/>
  <c r="F464" i="27"/>
  <c r="L464" i="27"/>
  <c r="M464" i="27"/>
  <c r="N464" i="27"/>
  <c r="O464" i="27"/>
  <c r="P464" i="27"/>
  <c r="Q464" i="27"/>
  <c r="R464" i="27"/>
  <c r="S464" i="27"/>
  <c r="T464" i="27"/>
  <c r="U464" i="27"/>
  <c r="V464" i="27"/>
  <c r="W464" i="27"/>
  <c r="X464" i="27"/>
  <c r="G464" i="27"/>
  <c r="J464" i="27"/>
  <c r="K464" i="27"/>
  <c r="C465" i="27"/>
  <c r="D465" i="27"/>
  <c r="E465" i="27"/>
  <c r="F465" i="27"/>
  <c r="L465" i="27"/>
  <c r="M465" i="27"/>
  <c r="N465" i="27"/>
  <c r="O465" i="27"/>
  <c r="P465" i="27"/>
  <c r="Q465" i="27"/>
  <c r="R465" i="27"/>
  <c r="S465" i="27"/>
  <c r="T465" i="27"/>
  <c r="U465" i="27"/>
  <c r="V465" i="27"/>
  <c r="W465" i="27"/>
  <c r="X465" i="27"/>
  <c r="G465" i="27"/>
  <c r="J465" i="27"/>
  <c r="K465" i="27"/>
  <c r="C466" i="27"/>
  <c r="D466" i="27"/>
  <c r="E466" i="27"/>
  <c r="F466" i="27"/>
  <c r="L466" i="27"/>
  <c r="M466" i="27"/>
  <c r="N466" i="27"/>
  <c r="O466" i="27"/>
  <c r="P466" i="27"/>
  <c r="Q466" i="27"/>
  <c r="R466" i="27"/>
  <c r="S466" i="27"/>
  <c r="T466" i="27"/>
  <c r="U466" i="27"/>
  <c r="V466" i="27"/>
  <c r="W466" i="27"/>
  <c r="X466" i="27"/>
  <c r="G466" i="27"/>
  <c r="J466" i="27"/>
  <c r="K466" i="27"/>
  <c r="C467" i="27"/>
  <c r="D467" i="27"/>
  <c r="E467" i="27"/>
  <c r="F467" i="27"/>
  <c r="L467" i="27"/>
  <c r="M467" i="27"/>
  <c r="N467" i="27"/>
  <c r="O467" i="27"/>
  <c r="P467" i="27"/>
  <c r="Q467" i="27"/>
  <c r="R467" i="27"/>
  <c r="S467" i="27"/>
  <c r="T467" i="27"/>
  <c r="U467" i="27"/>
  <c r="V467" i="27"/>
  <c r="W467" i="27"/>
  <c r="X467" i="27"/>
  <c r="G467" i="27"/>
  <c r="J467" i="27"/>
  <c r="K467" i="27"/>
  <c r="C468" i="27"/>
  <c r="D468" i="27"/>
  <c r="E468" i="27"/>
  <c r="F468" i="27"/>
  <c r="L468" i="27"/>
  <c r="M468" i="27"/>
  <c r="N468" i="27"/>
  <c r="O468" i="27"/>
  <c r="P468" i="27"/>
  <c r="Q468" i="27"/>
  <c r="R468" i="27"/>
  <c r="S468" i="27"/>
  <c r="T468" i="27"/>
  <c r="U468" i="27"/>
  <c r="V468" i="27"/>
  <c r="W468" i="27"/>
  <c r="X468" i="27"/>
  <c r="G468" i="27"/>
  <c r="J468" i="27"/>
  <c r="K468" i="27"/>
  <c r="C469" i="27"/>
  <c r="D469" i="27"/>
  <c r="E469" i="27"/>
  <c r="F469" i="27"/>
  <c r="L469" i="27"/>
  <c r="M469" i="27"/>
  <c r="N469" i="27"/>
  <c r="O469" i="27"/>
  <c r="P469" i="27"/>
  <c r="Q469" i="27"/>
  <c r="R469" i="27"/>
  <c r="S469" i="27"/>
  <c r="T469" i="27"/>
  <c r="U469" i="27"/>
  <c r="V469" i="27"/>
  <c r="W469" i="27"/>
  <c r="X469" i="27"/>
  <c r="G469" i="27"/>
  <c r="J469" i="27"/>
  <c r="K469" i="27"/>
  <c r="C470" i="27"/>
  <c r="D470" i="27"/>
  <c r="E470" i="27"/>
  <c r="F470" i="27"/>
  <c r="L470" i="27"/>
  <c r="M470" i="27"/>
  <c r="N470" i="27"/>
  <c r="O470" i="27"/>
  <c r="P470" i="27"/>
  <c r="Q470" i="27"/>
  <c r="R470" i="27"/>
  <c r="S470" i="27"/>
  <c r="T470" i="27"/>
  <c r="U470" i="27"/>
  <c r="V470" i="27"/>
  <c r="W470" i="27"/>
  <c r="X470" i="27"/>
  <c r="G470" i="27"/>
  <c r="J470" i="27"/>
  <c r="K470" i="27"/>
  <c r="C471" i="27"/>
  <c r="D471" i="27"/>
  <c r="E471" i="27"/>
  <c r="F471" i="27"/>
  <c r="L471" i="27"/>
  <c r="M471" i="27"/>
  <c r="N471" i="27"/>
  <c r="O471" i="27"/>
  <c r="P471" i="27"/>
  <c r="Q471" i="27"/>
  <c r="R471" i="27"/>
  <c r="S471" i="27"/>
  <c r="T471" i="27"/>
  <c r="U471" i="27"/>
  <c r="V471" i="27"/>
  <c r="W471" i="27"/>
  <c r="X471" i="27"/>
  <c r="G471" i="27"/>
  <c r="J471" i="27"/>
  <c r="K471" i="27"/>
  <c r="C472" i="27"/>
  <c r="D472" i="27"/>
  <c r="E472" i="27"/>
  <c r="F472" i="27"/>
  <c r="L472" i="27"/>
  <c r="M472" i="27"/>
  <c r="N472" i="27"/>
  <c r="O472" i="27"/>
  <c r="P472" i="27"/>
  <c r="Q472" i="27"/>
  <c r="R472" i="27"/>
  <c r="S472" i="27"/>
  <c r="T472" i="27"/>
  <c r="U472" i="27"/>
  <c r="V472" i="27"/>
  <c r="W472" i="27"/>
  <c r="X472" i="27"/>
  <c r="G472" i="27"/>
  <c r="J472" i="27"/>
  <c r="K472" i="27"/>
  <c r="C473" i="27"/>
  <c r="D473" i="27"/>
  <c r="E473" i="27"/>
  <c r="F473" i="27"/>
  <c r="L473" i="27"/>
  <c r="M473" i="27"/>
  <c r="N473" i="27"/>
  <c r="O473" i="27"/>
  <c r="P473" i="27"/>
  <c r="Q473" i="27"/>
  <c r="R473" i="27"/>
  <c r="S473" i="27"/>
  <c r="T473" i="27"/>
  <c r="U473" i="27"/>
  <c r="V473" i="27"/>
  <c r="W473" i="27"/>
  <c r="X473" i="27"/>
  <c r="G473" i="27"/>
  <c r="J473" i="27"/>
  <c r="K473" i="27"/>
  <c r="C474" i="27"/>
  <c r="D474" i="27"/>
  <c r="E474" i="27"/>
  <c r="F474" i="27"/>
  <c r="L474" i="27"/>
  <c r="M474" i="27"/>
  <c r="N474" i="27"/>
  <c r="O474" i="27"/>
  <c r="P474" i="27"/>
  <c r="Q474" i="27"/>
  <c r="R474" i="27"/>
  <c r="S474" i="27"/>
  <c r="T474" i="27"/>
  <c r="U474" i="27"/>
  <c r="V474" i="27"/>
  <c r="W474" i="27"/>
  <c r="X474" i="27"/>
  <c r="G474" i="27"/>
  <c r="J474" i="27"/>
  <c r="K474" i="27"/>
  <c r="C475" i="27"/>
  <c r="D475" i="27"/>
  <c r="E475" i="27"/>
  <c r="F475" i="27"/>
  <c r="L475" i="27"/>
  <c r="M475" i="27"/>
  <c r="N475" i="27"/>
  <c r="O475" i="27"/>
  <c r="P475" i="27"/>
  <c r="Q475" i="27"/>
  <c r="R475" i="27"/>
  <c r="S475" i="27"/>
  <c r="T475" i="27"/>
  <c r="U475" i="27"/>
  <c r="V475" i="27"/>
  <c r="W475" i="27"/>
  <c r="X475" i="27"/>
  <c r="G475" i="27"/>
  <c r="J475" i="27"/>
  <c r="K475" i="27"/>
  <c r="C476" i="27"/>
  <c r="D476" i="27"/>
  <c r="E476" i="27"/>
  <c r="F476" i="27"/>
  <c r="L476" i="27"/>
  <c r="M476" i="27"/>
  <c r="N476" i="27"/>
  <c r="O476" i="27"/>
  <c r="P476" i="27"/>
  <c r="Q476" i="27"/>
  <c r="R476" i="27"/>
  <c r="S476" i="27"/>
  <c r="T476" i="27"/>
  <c r="U476" i="27"/>
  <c r="V476" i="27"/>
  <c r="W476" i="27"/>
  <c r="X476" i="27"/>
  <c r="G476" i="27"/>
  <c r="J476" i="27"/>
  <c r="K476" i="27"/>
  <c r="C477" i="27"/>
  <c r="D477" i="27"/>
  <c r="E477" i="27"/>
  <c r="F477" i="27"/>
  <c r="L477" i="27"/>
  <c r="M477" i="27"/>
  <c r="N477" i="27"/>
  <c r="O477" i="27"/>
  <c r="P477" i="27"/>
  <c r="Q477" i="27"/>
  <c r="R477" i="27"/>
  <c r="S477" i="27"/>
  <c r="T477" i="27"/>
  <c r="U477" i="27"/>
  <c r="V477" i="27"/>
  <c r="W477" i="27"/>
  <c r="X477" i="27"/>
  <c r="G477" i="27"/>
  <c r="J477" i="27"/>
  <c r="K477" i="27"/>
  <c r="C478" i="27"/>
  <c r="D478" i="27"/>
  <c r="E478" i="27"/>
  <c r="F478" i="27"/>
  <c r="L478" i="27"/>
  <c r="M478" i="27"/>
  <c r="N478" i="27"/>
  <c r="O478" i="27"/>
  <c r="P478" i="27"/>
  <c r="Q478" i="27"/>
  <c r="R478" i="27"/>
  <c r="S478" i="27"/>
  <c r="T478" i="27"/>
  <c r="U478" i="27"/>
  <c r="V478" i="27"/>
  <c r="W478" i="27"/>
  <c r="X478" i="27"/>
  <c r="G478" i="27"/>
  <c r="J478" i="27"/>
  <c r="K478" i="27"/>
  <c r="C479" i="27"/>
  <c r="D479" i="27"/>
  <c r="E479" i="27"/>
  <c r="F479" i="27"/>
  <c r="L479" i="27"/>
  <c r="M479" i="27"/>
  <c r="N479" i="27"/>
  <c r="O479" i="27"/>
  <c r="P479" i="27"/>
  <c r="Q479" i="27"/>
  <c r="R479" i="27"/>
  <c r="S479" i="27"/>
  <c r="T479" i="27"/>
  <c r="U479" i="27"/>
  <c r="V479" i="27"/>
  <c r="W479" i="27"/>
  <c r="X479" i="27"/>
  <c r="G479" i="27"/>
  <c r="J479" i="27"/>
  <c r="K479" i="27"/>
  <c r="C480" i="27"/>
  <c r="D480" i="27"/>
  <c r="E480" i="27"/>
  <c r="F480" i="27"/>
  <c r="L480" i="27"/>
  <c r="M480" i="27"/>
  <c r="N480" i="27"/>
  <c r="O480" i="27"/>
  <c r="P480" i="27"/>
  <c r="Q480" i="27"/>
  <c r="R480" i="27"/>
  <c r="S480" i="27"/>
  <c r="T480" i="27"/>
  <c r="U480" i="27"/>
  <c r="V480" i="27"/>
  <c r="W480" i="27"/>
  <c r="X480" i="27"/>
  <c r="G480" i="27"/>
  <c r="J480" i="27"/>
  <c r="K480" i="27"/>
  <c r="C481" i="27"/>
  <c r="D481" i="27"/>
  <c r="E481" i="27"/>
  <c r="F481" i="27"/>
  <c r="L481" i="27"/>
  <c r="M481" i="27"/>
  <c r="N481" i="27"/>
  <c r="O481" i="27"/>
  <c r="P481" i="27"/>
  <c r="Q481" i="27"/>
  <c r="R481" i="27"/>
  <c r="S481" i="27"/>
  <c r="T481" i="27"/>
  <c r="U481" i="27"/>
  <c r="V481" i="27"/>
  <c r="W481" i="27"/>
  <c r="X481" i="27"/>
  <c r="G481" i="27"/>
  <c r="J481" i="27"/>
  <c r="K481" i="27"/>
  <c r="C482" i="27"/>
  <c r="D482" i="27"/>
  <c r="E482" i="27"/>
  <c r="F482" i="27"/>
  <c r="L482" i="27"/>
  <c r="M482" i="27"/>
  <c r="N482" i="27"/>
  <c r="O482" i="27"/>
  <c r="P482" i="27"/>
  <c r="Q482" i="27"/>
  <c r="R482" i="27"/>
  <c r="S482" i="27"/>
  <c r="T482" i="27"/>
  <c r="U482" i="27"/>
  <c r="V482" i="27"/>
  <c r="W482" i="27"/>
  <c r="X482" i="27"/>
  <c r="G482" i="27"/>
  <c r="J482" i="27"/>
  <c r="K482" i="27"/>
  <c r="C483" i="27"/>
  <c r="D483" i="27"/>
  <c r="E483" i="27"/>
  <c r="F483" i="27"/>
  <c r="L483" i="27"/>
  <c r="M483" i="27"/>
  <c r="N483" i="27"/>
  <c r="O483" i="27"/>
  <c r="P483" i="27"/>
  <c r="Q483" i="27"/>
  <c r="R483" i="27"/>
  <c r="S483" i="27"/>
  <c r="T483" i="27"/>
  <c r="U483" i="27"/>
  <c r="V483" i="27"/>
  <c r="W483" i="27"/>
  <c r="X483" i="27"/>
  <c r="G483" i="27"/>
  <c r="J483" i="27"/>
  <c r="K483" i="27"/>
  <c r="C484" i="27"/>
  <c r="D484" i="27"/>
  <c r="E484" i="27"/>
  <c r="F484" i="27"/>
  <c r="L484" i="27"/>
  <c r="M484" i="27"/>
  <c r="N484" i="27"/>
  <c r="O484" i="27"/>
  <c r="P484" i="27"/>
  <c r="Q484" i="27"/>
  <c r="R484" i="27"/>
  <c r="S484" i="27"/>
  <c r="T484" i="27"/>
  <c r="U484" i="27"/>
  <c r="V484" i="27"/>
  <c r="W484" i="27"/>
  <c r="X484" i="27"/>
  <c r="G484" i="27"/>
  <c r="J484" i="27"/>
  <c r="K484" i="27"/>
  <c r="C485" i="27"/>
  <c r="D485" i="27"/>
  <c r="E485" i="27"/>
  <c r="F485" i="27"/>
  <c r="L485" i="27"/>
  <c r="M485" i="27"/>
  <c r="N485" i="27"/>
  <c r="O485" i="27"/>
  <c r="P485" i="27"/>
  <c r="Q485" i="27"/>
  <c r="R485" i="27"/>
  <c r="S485" i="27"/>
  <c r="T485" i="27"/>
  <c r="U485" i="27"/>
  <c r="V485" i="27"/>
  <c r="W485" i="27"/>
  <c r="X485" i="27"/>
  <c r="G485" i="27"/>
  <c r="J485" i="27"/>
  <c r="K485" i="27"/>
  <c r="C486" i="27"/>
  <c r="D486" i="27"/>
  <c r="E486" i="27"/>
  <c r="F486" i="27"/>
  <c r="L486" i="27"/>
  <c r="M486" i="27"/>
  <c r="N486" i="27"/>
  <c r="O486" i="27"/>
  <c r="P486" i="27"/>
  <c r="Q486" i="27"/>
  <c r="R486" i="27"/>
  <c r="S486" i="27"/>
  <c r="T486" i="27"/>
  <c r="U486" i="27"/>
  <c r="V486" i="27"/>
  <c r="W486" i="27"/>
  <c r="X486" i="27"/>
  <c r="G486" i="27"/>
  <c r="J486" i="27"/>
  <c r="K486" i="27"/>
  <c r="C487" i="27"/>
  <c r="D487" i="27"/>
  <c r="E487" i="27"/>
  <c r="F487" i="27"/>
  <c r="L487" i="27"/>
  <c r="M487" i="27"/>
  <c r="N487" i="27"/>
  <c r="O487" i="27"/>
  <c r="P487" i="27"/>
  <c r="Q487" i="27"/>
  <c r="R487" i="27"/>
  <c r="S487" i="27"/>
  <c r="T487" i="27"/>
  <c r="U487" i="27"/>
  <c r="V487" i="27"/>
  <c r="W487" i="27"/>
  <c r="X487" i="27"/>
  <c r="G487" i="27"/>
  <c r="J487" i="27"/>
  <c r="K487" i="27"/>
  <c r="C488" i="27"/>
  <c r="D488" i="27"/>
  <c r="E488" i="27"/>
  <c r="F488" i="27"/>
  <c r="L488" i="27"/>
  <c r="M488" i="27"/>
  <c r="N488" i="27"/>
  <c r="O488" i="27"/>
  <c r="P488" i="27"/>
  <c r="Q488" i="27"/>
  <c r="R488" i="27"/>
  <c r="S488" i="27"/>
  <c r="T488" i="27"/>
  <c r="U488" i="27"/>
  <c r="V488" i="27"/>
  <c r="W488" i="27"/>
  <c r="X488" i="27"/>
  <c r="G488" i="27"/>
  <c r="J488" i="27"/>
  <c r="K488" i="27"/>
  <c r="C489" i="27"/>
  <c r="D489" i="27"/>
  <c r="E489" i="27"/>
  <c r="F489" i="27"/>
  <c r="L489" i="27"/>
  <c r="M489" i="27"/>
  <c r="N489" i="27"/>
  <c r="O489" i="27"/>
  <c r="P489" i="27"/>
  <c r="Q489" i="27"/>
  <c r="R489" i="27"/>
  <c r="S489" i="27"/>
  <c r="T489" i="27"/>
  <c r="U489" i="27"/>
  <c r="V489" i="27"/>
  <c r="W489" i="27"/>
  <c r="X489" i="27"/>
  <c r="G489" i="27"/>
  <c r="J489" i="27"/>
  <c r="K489" i="27"/>
  <c r="C490" i="27"/>
  <c r="D490" i="27"/>
  <c r="E490" i="27"/>
  <c r="F490" i="27"/>
  <c r="L490" i="27"/>
  <c r="M490" i="27"/>
  <c r="N490" i="27"/>
  <c r="O490" i="27"/>
  <c r="P490" i="27"/>
  <c r="Q490" i="27"/>
  <c r="R490" i="27"/>
  <c r="S490" i="27"/>
  <c r="T490" i="27"/>
  <c r="U490" i="27"/>
  <c r="V490" i="27"/>
  <c r="W490" i="27"/>
  <c r="X490" i="27"/>
  <c r="G490" i="27"/>
  <c r="J490" i="27"/>
  <c r="K490" i="27"/>
  <c r="C491" i="27"/>
  <c r="D491" i="27"/>
  <c r="E491" i="27"/>
  <c r="F491" i="27"/>
  <c r="L491" i="27"/>
  <c r="M491" i="27"/>
  <c r="N491" i="27"/>
  <c r="O491" i="27"/>
  <c r="P491" i="27"/>
  <c r="Q491" i="27"/>
  <c r="R491" i="27"/>
  <c r="S491" i="27"/>
  <c r="T491" i="27"/>
  <c r="U491" i="27"/>
  <c r="V491" i="27"/>
  <c r="W491" i="27"/>
  <c r="X491" i="27"/>
  <c r="G491" i="27"/>
  <c r="J491" i="27"/>
  <c r="K491" i="27"/>
  <c r="C492" i="27"/>
  <c r="D492" i="27"/>
  <c r="E492" i="27"/>
  <c r="F492" i="27"/>
  <c r="L492" i="27"/>
  <c r="M492" i="27"/>
  <c r="N492" i="27"/>
  <c r="O492" i="27"/>
  <c r="P492" i="27"/>
  <c r="Q492" i="27"/>
  <c r="R492" i="27"/>
  <c r="S492" i="27"/>
  <c r="T492" i="27"/>
  <c r="U492" i="27"/>
  <c r="V492" i="27"/>
  <c r="W492" i="27"/>
  <c r="X492" i="27"/>
  <c r="G492" i="27"/>
  <c r="J492" i="27"/>
  <c r="K492" i="27"/>
  <c r="C493" i="27"/>
  <c r="D493" i="27"/>
  <c r="E493" i="27"/>
  <c r="F493" i="27"/>
  <c r="L493" i="27"/>
  <c r="M493" i="27"/>
  <c r="N493" i="27"/>
  <c r="O493" i="27"/>
  <c r="P493" i="27"/>
  <c r="Q493" i="27"/>
  <c r="R493" i="27"/>
  <c r="S493" i="27"/>
  <c r="T493" i="27"/>
  <c r="U493" i="27"/>
  <c r="V493" i="27"/>
  <c r="W493" i="27"/>
  <c r="X493" i="27"/>
  <c r="G493" i="27"/>
  <c r="J493" i="27"/>
  <c r="K493" i="27"/>
  <c r="C494" i="27"/>
  <c r="D494" i="27"/>
  <c r="E494" i="27"/>
  <c r="F494" i="27"/>
  <c r="L494" i="27"/>
  <c r="M494" i="27"/>
  <c r="N494" i="27"/>
  <c r="O494" i="27"/>
  <c r="P494" i="27"/>
  <c r="Q494" i="27"/>
  <c r="R494" i="27"/>
  <c r="S494" i="27"/>
  <c r="T494" i="27"/>
  <c r="U494" i="27"/>
  <c r="V494" i="27"/>
  <c r="W494" i="27"/>
  <c r="X494" i="27"/>
  <c r="G494" i="27"/>
  <c r="J494" i="27"/>
  <c r="K494" i="27"/>
  <c r="C495" i="27"/>
  <c r="D495" i="27"/>
  <c r="E495" i="27"/>
  <c r="F495" i="27"/>
  <c r="L495" i="27"/>
  <c r="M495" i="27"/>
  <c r="N495" i="27"/>
  <c r="O495" i="27"/>
  <c r="P495" i="27"/>
  <c r="Q495" i="27"/>
  <c r="R495" i="27"/>
  <c r="S495" i="27"/>
  <c r="T495" i="27"/>
  <c r="U495" i="27"/>
  <c r="V495" i="27"/>
  <c r="W495" i="27"/>
  <c r="X495" i="27"/>
  <c r="G495" i="27"/>
  <c r="J495" i="27"/>
  <c r="K495" i="27"/>
  <c r="C496" i="27"/>
  <c r="D496" i="27"/>
  <c r="E496" i="27"/>
  <c r="F496" i="27"/>
  <c r="L496" i="27"/>
  <c r="M496" i="27"/>
  <c r="N496" i="27"/>
  <c r="O496" i="27"/>
  <c r="P496" i="27"/>
  <c r="Q496" i="27"/>
  <c r="R496" i="27"/>
  <c r="S496" i="27"/>
  <c r="T496" i="27"/>
  <c r="U496" i="27"/>
  <c r="V496" i="27"/>
  <c r="W496" i="27"/>
  <c r="X496" i="27"/>
  <c r="G496" i="27"/>
  <c r="J496" i="27"/>
  <c r="K496" i="27"/>
  <c r="C497" i="27"/>
  <c r="D497" i="27"/>
  <c r="E497" i="27"/>
  <c r="F497" i="27"/>
  <c r="L497" i="27"/>
  <c r="M497" i="27"/>
  <c r="N497" i="27"/>
  <c r="O497" i="27"/>
  <c r="P497" i="27"/>
  <c r="Q497" i="27"/>
  <c r="R497" i="27"/>
  <c r="S497" i="27"/>
  <c r="T497" i="27"/>
  <c r="U497" i="27"/>
  <c r="V497" i="27"/>
  <c r="W497" i="27"/>
  <c r="X497" i="27"/>
  <c r="G497" i="27"/>
  <c r="J497" i="27"/>
  <c r="K497" i="27"/>
  <c r="C498" i="27"/>
  <c r="D498" i="27"/>
  <c r="E498" i="27"/>
  <c r="F498" i="27"/>
  <c r="L498" i="27"/>
  <c r="M498" i="27"/>
  <c r="N498" i="27"/>
  <c r="O498" i="27"/>
  <c r="P498" i="27"/>
  <c r="Q498" i="27"/>
  <c r="R498" i="27"/>
  <c r="S498" i="27"/>
  <c r="T498" i="27"/>
  <c r="U498" i="27"/>
  <c r="V498" i="27"/>
  <c r="W498" i="27"/>
  <c r="X498" i="27"/>
  <c r="G498" i="27"/>
  <c r="J498" i="27"/>
  <c r="K498" i="27"/>
  <c r="C499" i="27"/>
  <c r="D499" i="27"/>
  <c r="E499" i="27"/>
  <c r="F499" i="27"/>
  <c r="L499" i="27"/>
  <c r="M499" i="27"/>
  <c r="N499" i="27"/>
  <c r="O499" i="27"/>
  <c r="P499" i="27"/>
  <c r="Q499" i="27"/>
  <c r="R499" i="27"/>
  <c r="S499" i="27"/>
  <c r="T499" i="27"/>
  <c r="U499" i="27"/>
  <c r="V499" i="27"/>
  <c r="W499" i="27"/>
  <c r="X499" i="27"/>
  <c r="G499" i="27"/>
  <c r="J499" i="27"/>
  <c r="K499" i="27"/>
  <c r="C500" i="27"/>
  <c r="D500" i="27"/>
  <c r="E500" i="27"/>
  <c r="F500" i="27"/>
  <c r="L500" i="27"/>
  <c r="M500" i="27"/>
  <c r="N500" i="27"/>
  <c r="O500" i="27"/>
  <c r="P500" i="27"/>
  <c r="Q500" i="27"/>
  <c r="R500" i="27"/>
  <c r="S500" i="27"/>
  <c r="T500" i="27"/>
  <c r="U500" i="27"/>
  <c r="V500" i="27"/>
  <c r="W500" i="27"/>
  <c r="X500" i="27"/>
  <c r="G500" i="27"/>
  <c r="J500" i="27"/>
  <c r="K500" i="27"/>
  <c r="C501" i="27"/>
  <c r="D501" i="27"/>
  <c r="E501" i="27"/>
  <c r="F501" i="27"/>
  <c r="L501" i="27"/>
  <c r="M501" i="27"/>
  <c r="N501" i="27"/>
  <c r="O501" i="27"/>
  <c r="P501" i="27"/>
  <c r="Q501" i="27"/>
  <c r="R501" i="27"/>
  <c r="S501" i="27"/>
  <c r="T501" i="27"/>
  <c r="U501" i="27"/>
  <c r="V501" i="27"/>
  <c r="W501" i="27"/>
  <c r="X501" i="27"/>
  <c r="G501" i="27"/>
  <c r="J501" i="27"/>
  <c r="K501" i="27"/>
  <c r="C502" i="27"/>
  <c r="D502" i="27"/>
  <c r="E502" i="27"/>
  <c r="F502" i="27"/>
  <c r="L502" i="27"/>
  <c r="M502" i="27"/>
  <c r="N502" i="27"/>
  <c r="O502" i="27"/>
  <c r="P502" i="27"/>
  <c r="Q502" i="27"/>
  <c r="R502" i="27"/>
  <c r="S502" i="27"/>
  <c r="T502" i="27"/>
  <c r="U502" i="27"/>
  <c r="V502" i="27"/>
  <c r="W502" i="27"/>
  <c r="X502" i="27"/>
  <c r="G502" i="27"/>
  <c r="J502" i="27"/>
  <c r="K502" i="27"/>
  <c r="C503" i="27"/>
  <c r="D503" i="27"/>
  <c r="E503" i="27"/>
  <c r="F503" i="27"/>
  <c r="L503" i="27"/>
  <c r="M503" i="27"/>
  <c r="N503" i="27"/>
  <c r="O503" i="27"/>
  <c r="P503" i="27"/>
  <c r="Q503" i="27"/>
  <c r="R503" i="27"/>
  <c r="S503" i="27"/>
  <c r="T503" i="27"/>
  <c r="U503" i="27"/>
  <c r="V503" i="27"/>
  <c r="W503" i="27"/>
  <c r="X503" i="27"/>
  <c r="G503" i="27"/>
  <c r="J503" i="27"/>
  <c r="K503" i="27"/>
  <c r="C504" i="27"/>
  <c r="D504" i="27"/>
  <c r="E504" i="27"/>
  <c r="F504" i="27"/>
  <c r="L504" i="27"/>
  <c r="M504" i="27"/>
  <c r="N504" i="27"/>
  <c r="O504" i="27"/>
  <c r="P504" i="27"/>
  <c r="Q504" i="27"/>
  <c r="R504" i="27"/>
  <c r="S504" i="27"/>
  <c r="T504" i="27"/>
  <c r="U504" i="27"/>
  <c r="V504" i="27"/>
  <c r="W504" i="27"/>
  <c r="X504" i="27"/>
  <c r="G504" i="27"/>
  <c r="J504" i="27"/>
  <c r="K504" i="27"/>
  <c r="C505" i="27"/>
  <c r="D505" i="27"/>
  <c r="E505" i="27"/>
  <c r="F505" i="27"/>
  <c r="L505" i="27"/>
  <c r="M505" i="27"/>
  <c r="N505" i="27"/>
  <c r="O505" i="27"/>
  <c r="P505" i="27"/>
  <c r="Q505" i="27"/>
  <c r="R505" i="27"/>
  <c r="S505" i="27"/>
  <c r="T505" i="27"/>
  <c r="U505" i="27"/>
  <c r="V505" i="27"/>
  <c r="W505" i="27"/>
  <c r="X505" i="27"/>
  <c r="G505" i="27"/>
  <c r="J505" i="27"/>
  <c r="K505" i="27"/>
  <c r="C506" i="27"/>
  <c r="D506" i="27"/>
  <c r="E506" i="27"/>
  <c r="F506" i="27"/>
  <c r="L506" i="27"/>
  <c r="M506" i="27"/>
  <c r="N506" i="27"/>
  <c r="O506" i="27"/>
  <c r="P506" i="27"/>
  <c r="Q506" i="27"/>
  <c r="R506" i="27"/>
  <c r="S506" i="27"/>
  <c r="T506" i="27"/>
  <c r="U506" i="27"/>
  <c r="V506" i="27"/>
  <c r="W506" i="27"/>
  <c r="X506" i="27"/>
  <c r="G506" i="27"/>
  <c r="J506" i="27"/>
  <c r="K506" i="27"/>
  <c r="R9" i="4"/>
  <c r="P9" i="4"/>
  <c r="Q9" i="4"/>
  <c r="R10" i="4"/>
  <c r="P10" i="4"/>
  <c r="Q10" i="4"/>
  <c r="R11" i="4"/>
  <c r="P11" i="4"/>
  <c r="Q11" i="4"/>
  <c r="R12" i="4"/>
  <c r="P12" i="4"/>
  <c r="Q12" i="4"/>
  <c r="R13" i="4"/>
  <c r="P13" i="4"/>
  <c r="Q13" i="4"/>
  <c r="L14" i="4"/>
  <c r="P14" i="4"/>
  <c r="Q14" i="4"/>
  <c r="R14" i="4"/>
  <c r="L15" i="4"/>
  <c r="P15" i="4"/>
  <c r="Q15" i="4"/>
  <c r="R15" i="4"/>
  <c r="L16" i="4"/>
  <c r="P16" i="4"/>
  <c r="Q16" i="4"/>
  <c r="R16" i="4"/>
  <c r="L17" i="4"/>
  <c r="P17" i="4"/>
  <c r="Q17" i="4"/>
  <c r="R17" i="4"/>
  <c r="L18" i="4"/>
  <c r="P18" i="4"/>
  <c r="Q18" i="4"/>
  <c r="R18" i="4"/>
  <c r="L19" i="4"/>
  <c r="P19" i="4"/>
  <c r="Q19" i="4"/>
  <c r="R19" i="4"/>
  <c r="L20" i="4"/>
  <c r="P20" i="4"/>
  <c r="Q20" i="4"/>
  <c r="R20" i="4"/>
  <c r="L21" i="4"/>
  <c r="P21" i="4"/>
  <c r="Q21" i="4"/>
  <c r="R21" i="4"/>
  <c r="L22" i="4"/>
  <c r="P22" i="4"/>
  <c r="Q22" i="4"/>
  <c r="R22" i="4"/>
  <c r="L23" i="4"/>
  <c r="P23" i="4"/>
  <c r="Q23" i="4"/>
  <c r="R23" i="4"/>
  <c r="L24" i="4"/>
  <c r="P24" i="4"/>
  <c r="Q24" i="4"/>
  <c r="R24" i="4"/>
  <c r="L25" i="4"/>
  <c r="P25" i="4"/>
  <c r="Q25" i="4"/>
  <c r="R25" i="4"/>
  <c r="L26" i="4"/>
  <c r="P26" i="4"/>
  <c r="Q26" i="4"/>
  <c r="R26" i="4"/>
  <c r="L27" i="4"/>
  <c r="P27" i="4"/>
  <c r="Q27" i="4"/>
  <c r="R27" i="4"/>
  <c r="L28" i="4"/>
  <c r="P28" i="4"/>
  <c r="Q28" i="4"/>
  <c r="R28" i="4"/>
  <c r="L29" i="4"/>
  <c r="P29" i="4"/>
  <c r="Q29" i="4"/>
  <c r="R29" i="4"/>
  <c r="L30" i="4"/>
  <c r="P30" i="4"/>
  <c r="Q30" i="4"/>
  <c r="R30" i="4"/>
  <c r="L31" i="4"/>
  <c r="P31" i="4"/>
  <c r="Q31" i="4"/>
  <c r="R31" i="4"/>
  <c r="L32" i="4"/>
  <c r="P32" i="4"/>
  <c r="Q32" i="4"/>
  <c r="R32" i="4"/>
  <c r="L33" i="4"/>
  <c r="P33" i="4"/>
  <c r="Q33" i="4"/>
  <c r="R33" i="4"/>
  <c r="L34" i="4"/>
  <c r="P34" i="4"/>
  <c r="Q34" i="4"/>
  <c r="R34" i="4"/>
  <c r="L35" i="4"/>
  <c r="P35" i="4"/>
  <c r="Q35" i="4"/>
  <c r="R35" i="4"/>
  <c r="L36" i="4"/>
  <c r="P36" i="4"/>
  <c r="Q36" i="4"/>
  <c r="R36" i="4"/>
  <c r="L37" i="4"/>
  <c r="P37" i="4"/>
  <c r="Q37" i="4"/>
  <c r="R37" i="4"/>
  <c r="L38" i="4"/>
  <c r="P38" i="4"/>
  <c r="Q38" i="4"/>
  <c r="R38" i="4"/>
  <c r="L39" i="4"/>
  <c r="P39" i="4"/>
  <c r="Q39" i="4"/>
  <c r="R39" i="4"/>
  <c r="L40" i="4"/>
  <c r="P40" i="4"/>
  <c r="Q40" i="4"/>
  <c r="R40" i="4"/>
  <c r="L41" i="4"/>
  <c r="P41" i="4"/>
  <c r="Q41" i="4"/>
  <c r="R41" i="4"/>
  <c r="L42" i="4"/>
  <c r="P42" i="4"/>
  <c r="Q42" i="4"/>
  <c r="R42" i="4"/>
  <c r="L43" i="4"/>
  <c r="P43" i="4"/>
  <c r="Q43" i="4"/>
  <c r="R43" i="4"/>
  <c r="L44" i="4"/>
  <c r="P44" i="4"/>
  <c r="Q44" i="4"/>
  <c r="R44" i="4"/>
  <c r="L45" i="4"/>
  <c r="P45" i="4"/>
  <c r="Q45" i="4"/>
  <c r="R45" i="4"/>
  <c r="L46" i="4"/>
  <c r="P46" i="4"/>
  <c r="Q46" i="4"/>
  <c r="R46" i="4"/>
  <c r="L47" i="4"/>
  <c r="P47" i="4"/>
  <c r="Q47" i="4"/>
  <c r="R47" i="4"/>
  <c r="L48" i="4"/>
  <c r="P48" i="4"/>
  <c r="Q48" i="4"/>
  <c r="R48" i="4"/>
  <c r="L49" i="4"/>
  <c r="P49" i="4"/>
  <c r="Q49" i="4"/>
  <c r="R49" i="4"/>
  <c r="L50" i="4"/>
  <c r="P50" i="4"/>
  <c r="Q50" i="4"/>
  <c r="R50" i="4"/>
  <c r="L51" i="4"/>
  <c r="P51" i="4"/>
  <c r="Q51" i="4"/>
  <c r="R51" i="4"/>
  <c r="L52" i="4"/>
  <c r="P52" i="4"/>
  <c r="Q52" i="4"/>
  <c r="R52" i="4"/>
  <c r="L53" i="4"/>
  <c r="P53" i="4"/>
  <c r="Q53" i="4"/>
  <c r="R53" i="4"/>
  <c r="L54" i="4"/>
  <c r="P54" i="4"/>
  <c r="Q54" i="4"/>
  <c r="R54" i="4"/>
  <c r="L55" i="4"/>
  <c r="P55" i="4"/>
  <c r="Q55" i="4"/>
  <c r="R55" i="4"/>
  <c r="L56" i="4"/>
  <c r="P56" i="4"/>
  <c r="Q56" i="4"/>
  <c r="R56" i="4"/>
  <c r="L57" i="4"/>
  <c r="P57" i="4"/>
  <c r="Q57" i="4"/>
  <c r="R57" i="4"/>
  <c r="L58" i="4"/>
  <c r="P58" i="4"/>
  <c r="Q58" i="4"/>
  <c r="R58" i="4"/>
  <c r="L59" i="4"/>
  <c r="P59" i="4"/>
  <c r="Q59" i="4"/>
  <c r="R59" i="4"/>
  <c r="L60" i="4"/>
  <c r="P60" i="4"/>
  <c r="Q60" i="4"/>
  <c r="R60" i="4"/>
  <c r="L61" i="4"/>
  <c r="P61" i="4"/>
  <c r="Q61" i="4"/>
  <c r="R61" i="4"/>
  <c r="L62" i="4"/>
  <c r="P62" i="4"/>
  <c r="Q62" i="4"/>
  <c r="R62" i="4"/>
  <c r="L63" i="4"/>
  <c r="P63" i="4"/>
  <c r="Q63" i="4"/>
  <c r="R63" i="4"/>
  <c r="L64" i="4"/>
  <c r="P64" i="4"/>
  <c r="Q64" i="4"/>
  <c r="R64" i="4"/>
  <c r="L65" i="4"/>
  <c r="P65" i="4"/>
  <c r="Q65" i="4"/>
  <c r="R65" i="4"/>
  <c r="L66" i="4"/>
  <c r="P66" i="4"/>
  <c r="Q66" i="4"/>
  <c r="R66" i="4"/>
  <c r="L67" i="4"/>
  <c r="P67" i="4"/>
  <c r="Q67" i="4"/>
  <c r="R67" i="4"/>
  <c r="L68" i="4"/>
  <c r="P68" i="4"/>
  <c r="Q68" i="4"/>
  <c r="R68" i="4"/>
  <c r="L69" i="4"/>
  <c r="P69" i="4"/>
  <c r="Q69" i="4"/>
  <c r="R69" i="4"/>
  <c r="L70" i="4"/>
  <c r="P70" i="4"/>
  <c r="Q70" i="4"/>
  <c r="R70" i="4"/>
  <c r="L71" i="4"/>
  <c r="P71" i="4"/>
  <c r="Q71" i="4"/>
  <c r="R71" i="4"/>
  <c r="L72" i="4"/>
  <c r="P72" i="4"/>
  <c r="Q72" i="4"/>
  <c r="R72" i="4"/>
  <c r="L73" i="4"/>
  <c r="P73" i="4"/>
  <c r="Q73" i="4"/>
  <c r="R73" i="4"/>
  <c r="L74" i="4"/>
  <c r="P74" i="4"/>
  <c r="Q74" i="4"/>
  <c r="R74" i="4"/>
  <c r="L75" i="4"/>
  <c r="P75" i="4"/>
  <c r="Q75" i="4"/>
  <c r="R75" i="4"/>
  <c r="L76" i="4"/>
  <c r="P76" i="4"/>
  <c r="Q76" i="4"/>
  <c r="R76" i="4"/>
  <c r="L77" i="4"/>
  <c r="P77" i="4"/>
  <c r="Q77" i="4"/>
  <c r="R77" i="4"/>
  <c r="L78" i="4"/>
  <c r="P78" i="4"/>
  <c r="Q78" i="4"/>
  <c r="R78" i="4"/>
  <c r="L79" i="4"/>
  <c r="P79" i="4"/>
  <c r="Q79" i="4"/>
  <c r="R79" i="4"/>
  <c r="L80" i="4"/>
  <c r="P80" i="4"/>
  <c r="Q80" i="4"/>
  <c r="R80" i="4"/>
  <c r="L81" i="4"/>
  <c r="P81" i="4"/>
  <c r="Q81" i="4"/>
  <c r="R81" i="4"/>
  <c r="L82" i="4"/>
  <c r="P82" i="4"/>
  <c r="Q82" i="4"/>
  <c r="R82" i="4"/>
  <c r="L83" i="4"/>
  <c r="P83" i="4"/>
  <c r="Q83" i="4"/>
  <c r="R83" i="4"/>
  <c r="L84" i="4"/>
  <c r="P84" i="4"/>
  <c r="Q84" i="4"/>
  <c r="R84" i="4"/>
  <c r="L85" i="4"/>
  <c r="P85" i="4"/>
  <c r="Q85" i="4"/>
  <c r="R85" i="4"/>
  <c r="L86" i="4"/>
  <c r="P86" i="4"/>
  <c r="Q86" i="4"/>
  <c r="R86" i="4"/>
  <c r="L87" i="4"/>
  <c r="P87" i="4"/>
  <c r="Q87" i="4"/>
  <c r="R87" i="4"/>
  <c r="L88" i="4"/>
  <c r="P88" i="4"/>
  <c r="Q88" i="4"/>
  <c r="R88" i="4"/>
  <c r="L89" i="4"/>
  <c r="P89" i="4"/>
  <c r="Q89" i="4"/>
  <c r="R89" i="4"/>
  <c r="L90" i="4"/>
  <c r="P90" i="4"/>
  <c r="Q90" i="4"/>
  <c r="R90" i="4"/>
  <c r="L91" i="4"/>
  <c r="P91" i="4"/>
  <c r="Q91" i="4"/>
  <c r="R91" i="4"/>
  <c r="L92" i="4"/>
  <c r="P92" i="4"/>
  <c r="Q92" i="4"/>
  <c r="R92" i="4"/>
  <c r="L93" i="4"/>
  <c r="P93" i="4"/>
  <c r="Q93" i="4"/>
  <c r="R93" i="4"/>
  <c r="L94" i="4"/>
  <c r="P94" i="4"/>
  <c r="Q94" i="4"/>
  <c r="R94" i="4"/>
  <c r="L95" i="4"/>
  <c r="P95" i="4"/>
  <c r="Q95" i="4"/>
  <c r="R95" i="4"/>
  <c r="L96" i="4"/>
  <c r="P96" i="4"/>
  <c r="Q96" i="4"/>
  <c r="R96" i="4"/>
  <c r="L97" i="4"/>
  <c r="P97" i="4"/>
  <c r="Q97" i="4"/>
  <c r="R97" i="4"/>
  <c r="L98" i="4"/>
  <c r="P98" i="4"/>
  <c r="Q98" i="4"/>
  <c r="R98" i="4"/>
  <c r="L99" i="4"/>
  <c r="P99" i="4"/>
  <c r="Q99" i="4"/>
  <c r="R99" i="4"/>
  <c r="L100" i="4"/>
  <c r="P100" i="4"/>
  <c r="Q100" i="4"/>
  <c r="R100" i="4"/>
  <c r="L101" i="4"/>
  <c r="P101" i="4"/>
  <c r="Q101" i="4"/>
  <c r="R101" i="4"/>
  <c r="L102" i="4"/>
  <c r="P102" i="4"/>
  <c r="Q102" i="4"/>
  <c r="R102" i="4"/>
  <c r="L103" i="4"/>
  <c r="P103" i="4"/>
  <c r="Q103" i="4"/>
  <c r="R103" i="4"/>
  <c r="L104" i="4"/>
  <c r="P104" i="4"/>
  <c r="Q104" i="4"/>
  <c r="R104" i="4"/>
  <c r="L105" i="4"/>
  <c r="P105" i="4"/>
  <c r="Q105" i="4"/>
  <c r="R105" i="4"/>
  <c r="L106" i="4"/>
  <c r="P106" i="4"/>
  <c r="Q106" i="4"/>
  <c r="R106" i="4"/>
  <c r="L107" i="4"/>
  <c r="P107" i="4"/>
  <c r="Q107" i="4"/>
  <c r="R107" i="4"/>
  <c r="L108" i="4"/>
  <c r="P108" i="4"/>
  <c r="Q108" i="4"/>
  <c r="R108" i="4"/>
  <c r="L109" i="4"/>
  <c r="P109" i="4"/>
  <c r="Q109" i="4"/>
  <c r="R109" i="4"/>
  <c r="L110" i="4"/>
  <c r="P110" i="4"/>
  <c r="Q110" i="4"/>
  <c r="R110" i="4"/>
  <c r="L111" i="4"/>
  <c r="P111" i="4"/>
  <c r="Q111" i="4"/>
  <c r="R111" i="4"/>
  <c r="L112" i="4"/>
  <c r="P112" i="4"/>
  <c r="Q112" i="4"/>
  <c r="R112" i="4"/>
  <c r="L113" i="4"/>
  <c r="P113" i="4"/>
  <c r="Q113" i="4"/>
  <c r="R113" i="4"/>
  <c r="L114" i="4"/>
  <c r="P114" i="4"/>
  <c r="Q114" i="4"/>
  <c r="R114" i="4"/>
  <c r="L115" i="4"/>
  <c r="P115" i="4"/>
  <c r="Q115" i="4"/>
  <c r="R115" i="4"/>
  <c r="L116" i="4"/>
  <c r="P116" i="4"/>
  <c r="Q116" i="4"/>
  <c r="R116" i="4"/>
  <c r="L117" i="4"/>
  <c r="P117" i="4"/>
  <c r="Q117" i="4"/>
  <c r="R117" i="4"/>
  <c r="L118" i="4"/>
  <c r="P118" i="4"/>
  <c r="Q118" i="4"/>
  <c r="R118" i="4"/>
  <c r="L119" i="4"/>
  <c r="P119" i="4"/>
  <c r="Q119" i="4"/>
  <c r="R119" i="4"/>
  <c r="L120" i="4"/>
  <c r="P120" i="4"/>
  <c r="Q120" i="4"/>
  <c r="R120" i="4"/>
  <c r="L121" i="4"/>
  <c r="P121" i="4"/>
  <c r="Q121" i="4"/>
  <c r="R121" i="4"/>
  <c r="L122" i="4"/>
  <c r="P122" i="4"/>
  <c r="Q122" i="4"/>
  <c r="R122" i="4"/>
  <c r="L123" i="4"/>
  <c r="P123" i="4"/>
  <c r="Q123" i="4"/>
  <c r="R123" i="4"/>
  <c r="L124" i="4"/>
  <c r="P124" i="4"/>
  <c r="Q124" i="4"/>
  <c r="R124" i="4"/>
  <c r="L125" i="4"/>
  <c r="P125" i="4"/>
  <c r="Q125" i="4"/>
  <c r="R125" i="4"/>
  <c r="L126" i="4"/>
  <c r="P126" i="4"/>
  <c r="Q126" i="4"/>
  <c r="R126" i="4"/>
  <c r="L127" i="4"/>
  <c r="P127" i="4"/>
  <c r="Q127" i="4"/>
  <c r="R127" i="4"/>
  <c r="L128" i="4"/>
  <c r="P128" i="4"/>
  <c r="Q128" i="4"/>
  <c r="R128" i="4"/>
  <c r="L129" i="4"/>
  <c r="P129" i="4"/>
  <c r="Q129" i="4"/>
  <c r="R129" i="4"/>
  <c r="L130" i="4"/>
  <c r="P130" i="4"/>
  <c r="Q130" i="4"/>
  <c r="R130" i="4"/>
  <c r="L131" i="4"/>
  <c r="P131" i="4"/>
  <c r="Q131" i="4"/>
  <c r="R131" i="4"/>
  <c r="L132" i="4"/>
  <c r="P132" i="4"/>
  <c r="Q132" i="4"/>
  <c r="R132" i="4"/>
  <c r="L133" i="4"/>
  <c r="P133" i="4"/>
  <c r="Q133" i="4"/>
  <c r="R133" i="4"/>
  <c r="L134" i="4"/>
  <c r="P134" i="4"/>
  <c r="Q134" i="4"/>
  <c r="R134" i="4"/>
  <c r="L135" i="4"/>
  <c r="P135" i="4"/>
  <c r="Q135" i="4"/>
  <c r="R135" i="4"/>
  <c r="L136" i="4"/>
  <c r="P136" i="4"/>
  <c r="Q136" i="4"/>
  <c r="R136" i="4"/>
  <c r="L137" i="4"/>
  <c r="P137" i="4"/>
  <c r="Q137" i="4"/>
  <c r="R137" i="4"/>
  <c r="L138" i="4"/>
  <c r="P138" i="4"/>
  <c r="Q138" i="4"/>
  <c r="R138" i="4"/>
  <c r="L139" i="4"/>
  <c r="P139" i="4"/>
  <c r="Q139" i="4"/>
  <c r="R139" i="4"/>
  <c r="L140" i="4"/>
  <c r="P140" i="4"/>
  <c r="Q140" i="4"/>
  <c r="R140" i="4"/>
  <c r="L141" i="4"/>
  <c r="P141" i="4"/>
  <c r="Q141" i="4"/>
  <c r="R141" i="4"/>
  <c r="L142" i="4"/>
  <c r="P142" i="4"/>
  <c r="Q142" i="4"/>
  <c r="R142" i="4"/>
  <c r="L143" i="4"/>
  <c r="P143" i="4"/>
  <c r="Q143" i="4"/>
  <c r="R143" i="4"/>
  <c r="L144" i="4"/>
  <c r="P144" i="4"/>
  <c r="Q144" i="4"/>
  <c r="R144" i="4"/>
  <c r="L145" i="4"/>
  <c r="P145" i="4"/>
  <c r="Q145" i="4"/>
  <c r="R145" i="4"/>
  <c r="L146" i="4"/>
  <c r="P146" i="4"/>
  <c r="Q146" i="4"/>
  <c r="R146" i="4"/>
  <c r="L147" i="4"/>
  <c r="P147" i="4"/>
  <c r="Q147" i="4"/>
  <c r="R147" i="4"/>
  <c r="L148" i="4"/>
  <c r="P148" i="4"/>
  <c r="Q148" i="4"/>
  <c r="R148" i="4"/>
  <c r="L149" i="4"/>
  <c r="P149" i="4"/>
  <c r="Q149" i="4"/>
  <c r="R149" i="4"/>
  <c r="L150" i="4"/>
  <c r="P150" i="4"/>
  <c r="Q150" i="4"/>
  <c r="R150" i="4"/>
  <c r="L151" i="4"/>
  <c r="P151" i="4"/>
  <c r="Q151" i="4"/>
  <c r="R151" i="4"/>
  <c r="L152" i="4"/>
  <c r="P152" i="4"/>
  <c r="Q152" i="4"/>
  <c r="R152" i="4"/>
  <c r="L153" i="4"/>
  <c r="P153" i="4"/>
  <c r="Q153" i="4"/>
  <c r="R153" i="4"/>
  <c r="L154" i="4"/>
  <c r="P154" i="4"/>
  <c r="Q154" i="4"/>
  <c r="R154" i="4"/>
  <c r="L155" i="4"/>
  <c r="P155" i="4"/>
  <c r="Q155" i="4"/>
  <c r="R155" i="4"/>
  <c r="L156" i="4"/>
  <c r="P156" i="4"/>
  <c r="Q156" i="4"/>
  <c r="R156" i="4"/>
  <c r="L157" i="4"/>
  <c r="P157" i="4"/>
  <c r="Q157" i="4"/>
  <c r="R157" i="4"/>
  <c r="L158" i="4"/>
  <c r="P158" i="4"/>
  <c r="Q158" i="4"/>
  <c r="R158" i="4"/>
  <c r="L159" i="4"/>
  <c r="P159" i="4"/>
  <c r="Q159" i="4"/>
  <c r="R159" i="4"/>
  <c r="L160" i="4"/>
  <c r="P160" i="4"/>
  <c r="Q160" i="4"/>
  <c r="R160" i="4"/>
  <c r="L161" i="4"/>
  <c r="P161" i="4"/>
  <c r="Q161" i="4"/>
  <c r="R161" i="4"/>
  <c r="L162" i="4"/>
  <c r="P162" i="4"/>
  <c r="Q162" i="4"/>
  <c r="R162" i="4"/>
  <c r="L163" i="4"/>
  <c r="P163" i="4"/>
  <c r="Q163" i="4"/>
  <c r="R163" i="4"/>
  <c r="L164" i="4"/>
  <c r="P164" i="4"/>
  <c r="Q164" i="4"/>
  <c r="R164" i="4"/>
  <c r="L165" i="4"/>
  <c r="P165" i="4"/>
  <c r="Q165" i="4"/>
  <c r="R165" i="4"/>
  <c r="L166" i="4"/>
  <c r="P166" i="4"/>
  <c r="Q166" i="4"/>
  <c r="R166" i="4"/>
  <c r="L167" i="4"/>
  <c r="P167" i="4"/>
  <c r="Q167" i="4"/>
  <c r="R167" i="4"/>
  <c r="L168" i="4"/>
  <c r="P168" i="4"/>
  <c r="Q168" i="4"/>
  <c r="R168" i="4"/>
  <c r="L169" i="4"/>
  <c r="P169" i="4"/>
  <c r="Q169" i="4"/>
  <c r="R169" i="4"/>
  <c r="L170" i="4"/>
  <c r="P170" i="4"/>
  <c r="Q170" i="4"/>
  <c r="R170" i="4"/>
  <c r="L171" i="4"/>
  <c r="P171" i="4"/>
  <c r="Q171" i="4"/>
  <c r="R171" i="4"/>
  <c r="L172" i="4"/>
  <c r="P172" i="4"/>
  <c r="Q172" i="4"/>
  <c r="R172" i="4"/>
  <c r="L173" i="4"/>
  <c r="P173" i="4"/>
  <c r="Q173" i="4"/>
  <c r="R173" i="4"/>
  <c r="L174" i="4"/>
  <c r="P174" i="4"/>
  <c r="Q174" i="4"/>
  <c r="R174" i="4"/>
  <c r="L175" i="4"/>
  <c r="P175" i="4"/>
  <c r="Q175" i="4"/>
  <c r="R175" i="4"/>
  <c r="L176" i="4"/>
  <c r="P176" i="4"/>
  <c r="Q176" i="4"/>
  <c r="R176" i="4"/>
  <c r="L177" i="4"/>
  <c r="P177" i="4"/>
  <c r="Q177" i="4"/>
  <c r="R177" i="4"/>
  <c r="L178" i="4"/>
  <c r="P178" i="4"/>
  <c r="Q178" i="4"/>
  <c r="R178" i="4"/>
  <c r="L179" i="4"/>
  <c r="P179" i="4"/>
  <c r="Q179" i="4"/>
  <c r="R179" i="4"/>
  <c r="L180" i="4"/>
  <c r="P180" i="4"/>
  <c r="Q180" i="4"/>
  <c r="R180" i="4"/>
  <c r="L181" i="4"/>
  <c r="P181" i="4"/>
  <c r="Q181" i="4"/>
  <c r="R181" i="4"/>
  <c r="L182" i="4"/>
  <c r="P182" i="4"/>
  <c r="Q182" i="4"/>
  <c r="R182" i="4"/>
  <c r="L183" i="4"/>
  <c r="P183" i="4"/>
  <c r="Q183" i="4"/>
  <c r="R183" i="4"/>
  <c r="L184" i="4"/>
  <c r="P184" i="4"/>
  <c r="Q184" i="4"/>
  <c r="R184" i="4"/>
  <c r="L185" i="4"/>
  <c r="P185" i="4"/>
  <c r="Q185" i="4"/>
  <c r="R185" i="4"/>
  <c r="L186" i="4"/>
  <c r="P186" i="4"/>
  <c r="Q186" i="4"/>
  <c r="R186" i="4"/>
  <c r="L187" i="4"/>
  <c r="P187" i="4"/>
  <c r="Q187" i="4"/>
  <c r="R187" i="4"/>
  <c r="L188" i="4"/>
  <c r="P188" i="4"/>
  <c r="Q188" i="4"/>
  <c r="R188" i="4"/>
  <c r="L189" i="4"/>
  <c r="P189" i="4"/>
  <c r="Q189" i="4"/>
  <c r="R189" i="4"/>
  <c r="L190" i="4"/>
  <c r="P190" i="4"/>
  <c r="Q190" i="4"/>
  <c r="R190" i="4"/>
  <c r="L191" i="4"/>
  <c r="P191" i="4"/>
  <c r="Q191" i="4"/>
  <c r="R191" i="4"/>
  <c r="L192" i="4"/>
  <c r="P192" i="4"/>
  <c r="Q192" i="4"/>
  <c r="R192" i="4"/>
  <c r="L193" i="4"/>
  <c r="P193" i="4"/>
  <c r="Q193" i="4"/>
  <c r="R193" i="4"/>
  <c r="L194" i="4"/>
  <c r="P194" i="4"/>
  <c r="Q194" i="4"/>
  <c r="R194" i="4"/>
  <c r="L195" i="4"/>
  <c r="P195" i="4"/>
  <c r="Q195" i="4"/>
  <c r="R195" i="4"/>
  <c r="L196" i="4"/>
  <c r="P196" i="4"/>
  <c r="Q196" i="4"/>
  <c r="R196" i="4"/>
  <c r="L197" i="4"/>
  <c r="P197" i="4"/>
  <c r="Q197" i="4"/>
  <c r="R197" i="4"/>
  <c r="L198" i="4"/>
  <c r="P198" i="4"/>
  <c r="Q198" i="4"/>
  <c r="R198" i="4"/>
  <c r="L199" i="4"/>
  <c r="P199" i="4"/>
  <c r="Q199" i="4"/>
  <c r="R199" i="4"/>
  <c r="L200" i="4"/>
  <c r="P200" i="4"/>
  <c r="Q200" i="4"/>
  <c r="R200" i="4"/>
  <c r="L201" i="4"/>
  <c r="P201" i="4"/>
  <c r="Q201" i="4"/>
  <c r="R201" i="4"/>
  <c r="L202" i="4"/>
  <c r="P202" i="4"/>
  <c r="Q202" i="4"/>
  <c r="R202" i="4"/>
  <c r="L203" i="4"/>
  <c r="P203" i="4"/>
  <c r="Q203" i="4"/>
  <c r="R203" i="4"/>
  <c r="L204" i="4"/>
  <c r="P204" i="4"/>
  <c r="Q204" i="4"/>
  <c r="R204" i="4"/>
  <c r="L205" i="4"/>
  <c r="P205" i="4"/>
  <c r="Q205" i="4"/>
  <c r="R205" i="4"/>
  <c r="L206" i="4"/>
  <c r="P206" i="4"/>
  <c r="Q206" i="4"/>
  <c r="R206" i="4"/>
  <c r="L207" i="4"/>
  <c r="P207" i="4"/>
  <c r="Q207" i="4"/>
  <c r="R207" i="4"/>
  <c r="L208" i="4"/>
  <c r="P208" i="4"/>
  <c r="Q208" i="4"/>
  <c r="R208" i="4"/>
  <c r="L209" i="4"/>
  <c r="P209" i="4"/>
  <c r="Q209" i="4"/>
  <c r="R209" i="4"/>
  <c r="L210" i="4"/>
  <c r="P210" i="4"/>
  <c r="Q210" i="4"/>
  <c r="R210" i="4"/>
  <c r="L211" i="4"/>
  <c r="P211" i="4"/>
  <c r="Q211" i="4"/>
  <c r="R211" i="4"/>
  <c r="L212" i="4"/>
  <c r="P212" i="4"/>
  <c r="Q212" i="4"/>
  <c r="R212" i="4"/>
  <c r="L213" i="4"/>
  <c r="P213" i="4"/>
  <c r="Q213" i="4"/>
  <c r="R213" i="4"/>
  <c r="L214" i="4"/>
  <c r="P214" i="4"/>
  <c r="Q214" i="4"/>
  <c r="R214" i="4"/>
  <c r="L215" i="4"/>
  <c r="P215" i="4"/>
  <c r="Q215" i="4"/>
  <c r="R215" i="4"/>
  <c r="L216" i="4"/>
  <c r="P216" i="4"/>
  <c r="Q216" i="4"/>
  <c r="R216" i="4"/>
  <c r="L217" i="4"/>
  <c r="P217" i="4"/>
  <c r="Q217" i="4"/>
  <c r="R217" i="4"/>
  <c r="L218" i="4"/>
  <c r="P218" i="4"/>
  <c r="Q218" i="4"/>
  <c r="R218" i="4"/>
  <c r="L219" i="4"/>
  <c r="P219" i="4"/>
  <c r="Q219" i="4"/>
  <c r="R219" i="4"/>
  <c r="L220" i="4"/>
  <c r="P220" i="4"/>
  <c r="Q220" i="4"/>
  <c r="R220" i="4"/>
  <c r="L221" i="4"/>
  <c r="P221" i="4"/>
  <c r="Q221" i="4"/>
  <c r="R221" i="4"/>
  <c r="L222" i="4"/>
  <c r="P222" i="4"/>
  <c r="Q222" i="4"/>
  <c r="R222" i="4"/>
  <c r="L223" i="4"/>
  <c r="P223" i="4"/>
  <c r="Q223" i="4"/>
  <c r="R223" i="4"/>
  <c r="L224" i="4"/>
  <c r="P224" i="4"/>
  <c r="Q224" i="4"/>
  <c r="R224" i="4"/>
  <c r="L225" i="4"/>
  <c r="P225" i="4"/>
  <c r="Q225" i="4"/>
  <c r="R225" i="4"/>
  <c r="L226" i="4"/>
  <c r="P226" i="4"/>
  <c r="Q226" i="4"/>
  <c r="R226" i="4"/>
  <c r="L227" i="4"/>
  <c r="P227" i="4"/>
  <c r="Q227" i="4"/>
  <c r="R227" i="4"/>
  <c r="L228" i="4"/>
  <c r="P228" i="4"/>
  <c r="Q228" i="4"/>
  <c r="R228" i="4"/>
  <c r="L229" i="4"/>
  <c r="P229" i="4"/>
  <c r="Q229" i="4"/>
  <c r="R229" i="4"/>
  <c r="L230" i="4"/>
  <c r="P230" i="4"/>
  <c r="Q230" i="4"/>
  <c r="R230" i="4"/>
  <c r="L231" i="4"/>
  <c r="P231" i="4"/>
  <c r="Q231" i="4"/>
  <c r="R231" i="4"/>
  <c r="L232" i="4"/>
  <c r="P232" i="4"/>
  <c r="Q232" i="4"/>
  <c r="R232" i="4"/>
  <c r="L233" i="4"/>
  <c r="P233" i="4"/>
  <c r="Q233" i="4"/>
  <c r="R233" i="4"/>
  <c r="L234" i="4"/>
  <c r="P234" i="4"/>
  <c r="Q234" i="4"/>
  <c r="R234" i="4"/>
  <c r="L235" i="4"/>
  <c r="P235" i="4"/>
  <c r="Q235" i="4"/>
  <c r="R235" i="4"/>
  <c r="L236" i="4"/>
  <c r="P236" i="4"/>
  <c r="Q236" i="4"/>
  <c r="R236" i="4"/>
  <c r="L237" i="4"/>
  <c r="P237" i="4"/>
  <c r="Q237" i="4"/>
  <c r="R237" i="4"/>
  <c r="L238" i="4"/>
  <c r="P238" i="4"/>
  <c r="Q238" i="4"/>
  <c r="R238" i="4"/>
  <c r="L239" i="4"/>
  <c r="P239" i="4"/>
  <c r="Q239" i="4"/>
  <c r="R239" i="4"/>
  <c r="L240" i="4"/>
  <c r="P240" i="4"/>
  <c r="Q240" i="4"/>
  <c r="R240" i="4"/>
  <c r="L241" i="4"/>
  <c r="P241" i="4"/>
  <c r="Q241" i="4"/>
  <c r="R241" i="4"/>
  <c r="L242" i="4"/>
  <c r="P242" i="4"/>
  <c r="Q242" i="4"/>
  <c r="R242" i="4"/>
  <c r="L243" i="4"/>
  <c r="P243" i="4"/>
  <c r="Q243" i="4"/>
  <c r="R243" i="4"/>
  <c r="L244" i="4"/>
  <c r="P244" i="4"/>
  <c r="Q244" i="4"/>
  <c r="R244" i="4"/>
  <c r="L245" i="4"/>
  <c r="P245" i="4"/>
  <c r="Q245" i="4"/>
  <c r="R245" i="4"/>
  <c r="L246" i="4"/>
  <c r="P246" i="4"/>
  <c r="Q246" i="4"/>
  <c r="R246" i="4"/>
  <c r="L247" i="4"/>
  <c r="P247" i="4"/>
  <c r="Q247" i="4"/>
  <c r="R247" i="4"/>
  <c r="L248" i="4"/>
  <c r="P248" i="4"/>
  <c r="Q248" i="4"/>
  <c r="R248" i="4"/>
  <c r="L249" i="4"/>
  <c r="P249" i="4"/>
  <c r="Q249" i="4"/>
  <c r="R249" i="4"/>
  <c r="L250" i="4"/>
  <c r="P250" i="4"/>
  <c r="Q250" i="4"/>
  <c r="R250" i="4"/>
  <c r="L251" i="4"/>
  <c r="P251" i="4"/>
  <c r="Q251" i="4"/>
  <c r="R251" i="4"/>
  <c r="L252" i="4"/>
  <c r="P252" i="4"/>
  <c r="Q252" i="4"/>
  <c r="R252" i="4"/>
  <c r="L253" i="4"/>
  <c r="P253" i="4"/>
  <c r="Q253" i="4"/>
  <c r="R253" i="4"/>
  <c r="L254" i="4"/>
  <c r="P254" i="4"/>
  <c r="Q254" i="4"/>
  <c r="R254" i="4"/>
  <c r="L255" i="4"/>
  <c r="P255" i="4"/>
  <c r="Q255" i="4"/>
  <c r="R255" i="4"/>
  <c r="L256" i="4"/>
  <c r="P256" i="4"/>
  <c r="Q256" i="4"/>
  <c r="R256" i="4"/>
  <c r="L257" i="4"/>
  <c r="P257" i="4"/>
  <c r="Q257" i="4"/>
  <c r="R257" i="4"/>
  <c r="L258" i="4"/>
  <c r="P258" i="4"/>
  <c r="Q258" i="4"/>
  <c r="R258" i="4"/>
  <c r="L259" i="4"/>
  <c r="P259" i="4"/>
  <c r="Q259" i="4"/>
  <c r="R259" i="4"/>
  <c r="L260" i="4"/>
  <c r="P260" i="4"/>
  <c r="Q260" i="4"/>
  <c r="R260" i="4"/>
  <c r="L261" i="4"/>
  <c r="P261" i="4"/>
  <c r="Q261" i="4"/>
  <c r="R261" i="4"/>
  <c r="L262" i="4"/>
  <c r="P262" i="4"/>
  <c r="Q262" i="4"/>
  <c r="R262" i="4"/>
  <c r="L263" i="4"/>
  <c r="P263" i="4"/>
  <c r="Q263" i="4"/>
  <c r="R263" i="4"/>
  <c r="L264" i="4"/>
  <c r="P264" i="4"/>
  <c r="Q264" i="4"/>
  <c r="R264" i="4"/>
  <c r="L265" i="4"/>
  <c r="P265" i="4"/>
  <c r="Q265" i="4"/>
  <c r="R265" i="4"/>
  <c r="L266" i="4"/>
  <c r="P266" i="4"/>
  <c r="Q266" i="4"/>
  <c r="R266" i="4"/>
  <c r="L267" i="4"/>
  <c r="P267" i="4"/>
  <c r="Q267" i="4"/>
  <c r="R267" i="4"/>
  <c r="L268" i="4"/>
  <c r="P268" i="4"/>
  <c r="Q268" i="4"/>
  <c r="R268" i="4"/>
  <c r="L269" i="4"/>
  <c r="P269" i="4"/>
  <c r="Q269" i="4"/>
  <c r="R269" i="4"/>
  <c r="L270" i="4"/>
  <c r="P270" i="4"/>
  <c r="Q270" i="4"/>
  <c r="R270" i="4"/>
  <c r="L271" i="4"/>
  <c r="P271" i="4"/>
  <c r="Q271" i="4"/>
  <c r="R271" i="4"/>
  <c r="L272" i="4"/>
  <c r="P272" i="4"/>
  <c r="Q272" i="4"/>
  <c r="R272" i="4"/>
  <c r="L273" i="4"/>
  <c r="P273" i="4"/>
  <c r="Q273" i="4"/>
  <c r="R273" i="4"/>
  <c r="L274" i="4"/>
  <c r="P274" i="4"/>
  <c r="Q274" i="4"/>
  <c r="R274" i="4"/>
  <c r="L275" i="4"/>
  <c r="P275" i="4"/>
  <c r="Q275" i="4"/>
  <c r="R275" i="4"/>
  <c r="L276" i="4"/>
  <c r="P276" i="4"/>
  <c r="Q276" i="4"/>
  <c r="R276" i="4"/>
  <c r="L277" i="4"/>
  <c r="P277" i="4"/>
  <c r="Q277" i="4"/>
  <c r="R277" i="4"/>
  <c r="L278" i="4"/>
  <c r="P278" i="4"/>
  <c r="Q278" i="4"/>
  <c r="R278" i="4"/>
  <c r="L279" i="4"/>
  <c r="P279" i="4"/>
  <c r="Q279" i="4"/>
  <c r="R279" i="4"/>
  <c r="L280" i="4"/>
  <c r="P280" i="4"/>
  <c r="Q280" i="4"/>
  <c r="R280" i="4"/>
  <c r="L281" i="4"/>
  <c r="P281" i="4"/>
  <c r="Q281" i="4"/>
  <c r="R281" i="4"/>
  <c r="L282" i="4"/>
  <c r="P282" i="4"/>
  <c r="Q282" i="4"/>
  <c r="R282" i="4"/>
  <c r="L283" i="4"/>
  <c r="P283" i="4"/>
  <c r="Q283" i="4"/>
  <c r="R283" i="4"/>
  <c r="L284" i="4"/>
  <c r="P284" i="4"/>
  <c r="Q284" i="4"/>
  <c r="R284" i="4"/>
  <c r="L285" i="4"/>
  <c r="P285" i="4"/>
  <c r="Q285" i="4"/>
  <c r="R285" i="4"/>
  <c r="L286" i="4"/>
  <c r="P286" i="4"/>
  <c r="Q286" i="4"/>
  <c r="R286" i="4"/>
  <c r="L287" i="4"/>
  <c r="P287" i="4"/>
  <c r="Q287" i="4"/>
  <c r="R287" i="4"/>
  <c r="L288" i="4"/>
  <c r="P288" i="4"/>
  <c r="Q288" i="4"/>
  <c r="R288" i="4"/>
  <c r="L289" i="4"/>
  <c r="P289" i="4"/>
  <c r="Q289" i="4"/>
  <c r="R289" i="4"/>
  <c r="L290" i="4"/>
  <c r="P290" i="4"/>
  <c r="Q290" i="4"/>
  <c r="R290" i="4"/>
  <c r="L291" i="4"/>
  <c r="P291" i="4"/>
  <c r="Q291" i="4"/>
  <c r="R291" i="4"/>
  <c r="L292" i="4"/>
  <c r="P292" i="4"/>
  <c r="Q292" i="4"/>
  <c r="R292" i="4"/>
  <c r="L293" i="4"/>
  <c r="P293" i="4"/>
  <c r="Q293" i="4"/>
  <c r="R293" i="4"/>
  <c r="L294" i="4"/>
  <c r="P294" i="4"/>
  <c r="Q294" i="4"/>
  <c r="R294" i="4"/>
  <c r="L295" i="4"/>
  <c r="P295" i="4"/>
  <c r="Q295" i="4"/>
  <c r="R295" i="4"/>
  <c r="L296" i="4"/>
  <c r="P296" i="4"/>
  <c r="Q296" i="4"/>
  <c r="R296" i="4"/>
  <c r="L297" i="4"/>
  <c r="P297" i="4"/>
  <c r="Q297" i="4"/>
  <c r="R297" i="4"/>
  <c r="L298" i="4"/>
  <c r="P298" i="4"/>
  <c r="Q298" i="4"/>
  <c r="R298" i="4"/>
  <c r="L299" i="4"/>
  <c r="P299" i="4"/>
  <c r="Q299" i="4"/>
  <c r="R299" i="4"/>
  <c r="L300" i="4"/>
  <c r="P300" i="4"/>
  <c r="Q300" i="4"/>
  <c r="R300" i="4"/>
  <c r="L301" i="4"/>
  <c r="P301" i="4"/>
  <c r="Q301" i="4"/>
  <c r="R301" i="4"/>
  <c r="L302" i="4"/>
  <c r="P302" i="4"/>
  <c r="Q302" i="4"/>
  <c r="R302" i="4"/>
  <c r="L303" i="4"/>
  <c r="P303" i="4"/>
  <c r="Q303" i="4"/>
  <c r="R303" i="4"/>
  <c r="L304" i="4"/>
  <c r="P304" i="4"/>
  <c r="Q304" i="4"/>
  <c r="R304" i="4"/>
  <c r="L305" i="4"/>
  <c r="P305" i="4"/>
  <c r="Q305" i="4"/>
  <c r="R305" i="4"/>
  <c r="L306" i="4"/>
  <c r="P306" i="4"/>
  <c r="Q306" i="4"/>
  <c r="R306" i="4"/>
  <c r="L307" i="4"/>
  <c r="P307" i="4"/>
  <c r="Q307" i="4"/>
  <c r="R307" i="4"/>
  <c r="L308" i="4"/>
  <c r="P308" i="4"/>
  <c r="Q308" i="4"/>
  <c r="R308" i="4"/>
  <c r="L309" i="4"/>
  <c r="P309" i="4"/>
  <c r="Q309" i="4"/>
  <c r="R309" i="4"/>
  <c r="L310" i="4"/>
  <c r="P310" i="4"/>
  <c r="Q310" i="4"/>
  <c r="R310" i="4"/>
  <c r="L311" i="4"/>
  <c r="P311" i="4"/>
  <c r="Q311" i="4"/>
  <c r="R311" i="4"/>
  <c r="L312" i="4"/>
  <c r="P312" i="4"/>
  <c r="Q312" i="4"/>
  <c r="R312" i="4"/>
  <c r="L313" i="4"/>
  <c r="P313" i="4"/>
  <c r="Q313" i="4"/>
  <c r="R313" i="4"/>
  <c r="L314" i="4"/>
  <c r="P314" i="4"/>
  <c r="Q314" i="4"/>
  <c r="R314" i="4"/>
  <c r="L315" i="4"/>
  <c r="P315" i="4"/>
  <c r="Q315" i="4"/>
  <c r="R315" i="4"/>
  <c r="L316" i="4"/>
  <c r="P316" i="4"/>
  <c r="Q316" i="4"/>
  <c r="R316" i="4"/>
  <c r="L317" i="4"/>
  <c r="P317" i="4"/>
  <c r="Q317" i="4"/>
  <c r="R317" i="4"/>
  <c r="L318" i="4"/>
  <c r="P318" i="4"/>
  <c r="Q318" i="4"/>
  <c r="R318" i="4"/>
  <c r="L319" i="4"/>
  <c r="P319" i="4"/>
  <c r="Q319" i="4"/>
  <c r="R319" i="4"/>
  <c r="L320" i="4"/>
  <c r="P320" i="4"/>
  <c r="Q320" i="4"/>
  <c r="R320" i="4"/>
  <c r="L321" i="4"/>
  <c r="P321" i="4"/>
  <c r="Q321" i="4"/>
  <c r="R321" i="4"/>
  <c r="L322" i="4"/>
  <c r="P322" i="4"/>
  <c r="Q322" i="4"/>
  <c r="R322" i="4"/>
  <c r="L323" i="4"/>
  <c r="P323" i="4"/>
  <c r="Q323" i="4"/>
  <c r="R323" i="4"/>
  <c r="L324" i="4"/>
  <c r="P324" i="4"/>
  <c r="Q324" i="4"/>
  <c r="R324" i="4"/>
  <c r="L325" i="4"/>
  <c r="P325" i="4"/>
  <c r="Q325" i="4"/>
  <c r="R325" i="4"/>
  <c r="L326" i="4"/>
  <c r="P326" i="4"/>
  <c r="Q326" i="4"/>
  <c r="R326" i="4"/>
  <c r="L327" i="4"/>
  <c r="P327" i="4"/>
  <c r="Q327" i="4"/>
  <c r="R327" i="4"/>
  <c r="L328" i="4"/>
  <c r="P328" i="4"/>
  <c r="Q328" i="4"/>
  <c r="R328" i="4"/>
  <c r="L329" i="4"/>
  <c r="P329" i="4"/>
  <c r="Q329" i="4"/>
  <c r="R329" i="4"/>
  <c r="L330" i="4"/>
  <c r="P330" i="4"/>
  <c r="Q330" i="4"/>
  <c r="R330" i="4"/>
  <c r="L331" i="4"/>
  <c r="P331" i="4"/>
  <c r="Q331" i="4"/>
  <c r="R331" i="4"/>
  <c r="L332" i="4"/>
  <c r="P332" i="4"/>
  <c r="Q332" i="4"/>
  <c r="R332" i="4"/>
  <c r="L333" i="4"/>
  <c r="P333" i="4"/>
  <c r="Q333" i="4"/>
  <c r="R333" i="4"/>
  <c r="L334" i="4"/>
  <c r="P334" i="4"/>
  <c r="Q334" i="4"/>
  <c r="R334" i="4"/>
  <c r="L335" i="4"/>
  <c r="P335" i="4"/>
  <c r="Q335" i="4"/>
  <c r="R335" i="4"/>
  <c r="L336" i="4"/>
  <c r="P336" i="4"/>
  <c r="Q336" i="4"/>
  <c r="R336" i="4"/>
  <c r="L337" i="4"/>
  <c r="P337" i="4"/>
  <c r="Q337" i="4"/>
  <c r="R337" i="4"/>
  <c r="L338" i="4"/>
  <c r="P338" i="4"/>
  <c r="Q338" i="4"/>
  <c r="R338" i="4"/>
  <c r="L339" i="4"/>
  <c r="P339" i="4"/>
  <c r="Q339" i="4"/>
  <c r="R339" i="4"/>
  <c r="L340" i="4"/>
  <c r="P340" i="4"/>
  <c r="Q340" i="4"/>
  <c r="R340" i="4"/>
  <c r="L341" i="4"/>
  <c r="P341" i="4"/>
  <c r="Q341" i="4"/>
  <c r="R341" i="4"/>
  <c r="L342" i="4"/>
  <c r="P342" i="4"/>
  <c r="Q342" i="4"/>
  <c r="R342" i="4"/>
  <c r="L343" i="4"/>
  <c r="P343" i="4"/>
  <c r="Q343" i="4"/>
  <c r="R343" i="4"/>
  <c r="L344" i="4"/>
  <c r="P344" i="4"/>
  <c r="Q344" i="4"/>
  <c r="R344" i="4"/>
  <c r="L345" i="4"/>
  <c r="P345" i="4"/>
  <c r="Q345" i="4"/>
  <c r="R345" i="4"/>
  <c r="L346" i="4"/>
  <c r="P346" i="4"/>
  <c r="Q346" i="4"/>
  <c r="R346" i="4"/>
  <c r="L347" i="4"/>
  <c r="P347" i="4"/>
  <c r="Q347" i="4"/>
  <c r="R347" i="4"/>
  <c r="L348" i="4"/>
  <c r="P348" i="4"/>
  <c r="Q348" i="4"/>
  <c r="R348" i="4"/>
  <c r="L349" i="4"/>
  <c r="P349" i="4"/>
  <c r="Q349" i="4"/>
  <c r="R349" i="4"/>
  <c r="L350" i="4"/>
  <c r="P350" i="4"/>
  <c r="Q350" i="4"/>
  <c r="R350" i="4"/>
  <c r="L351" i="4"/>
  <c r="P351" i="4"/>
  <c r="Q351" i="4"/>
  <c r="R351" i="4"/>
  <c r="L352" i="4"/>
  <c r="P352" i="4"/>
  <c r="Q352" i="4"/>
  <c r="R352" i="4"/>
  <c r="L353" i="4"/>
  <c r="P353" i="4"/>
  <c r="Q353" i="4"/>
  <c r="R353" i="4"/>
  <c r="L354" i="4"/>
  <c r="P354" i="4"/>
  <c r="Q354" i="4"/>
  <c r="R354" i="4"/>
  <c r="L355" i="4"/>
  <c r="P355" i="4"/>
  <c r="Q355" i="4"/>
  <c r="R355" i="4"/>
  <c r="L356" i="4"/>
  <c r="P356" i="4"/>
  <c r="Q356" i="4"/>
  <c r="R356" i="4"/>
  <c r="L357" i="4"/>
  <c r="P357" i="4"/>
  <c r="Q357" i="4"/>
  <c r="R357" i="4"/>
  <c r="L358" i="4"/>
  <c r="P358" i="4"/>
  <c r="Q358" i="4"/>
  <c r="R358" i="4"/>
  <c r="L359" i="4"/>
  <c r="P359" i="4"/>
  <c r="Q359" i="4"/>
  <c r="R359" i="4"/>
  <c r="L360" i="4"/>
  <c r="P360" i="4"/>
  <c r="Q360" i="4"/>
  <c r="R360" i="4"/>
  <c r="L361" i="4"/>
  <c r="P361" i="4"/>
  <c r="Q361" i="4"/>
  <c r="R361" i="4"/>
  <c r="L362" i="4"/>
  <c r="P362" i="4"/>
  <c r="Q362" i="4"/>
  <c r="R362" i="4"/>
  <c r="L363" i="4"/>
  <c r="P363" i="4"/>
  <c r="Q363" i="4"/>
  <c r="R363" i="4"/>
  <c r="L364" i="4"/>
  <c r="P364" i="4"/>
  <c r="Q364" i="4"/>
  <c r="R364" i="4"/>
  <c r="L365" i="4"/>
  <c r="P365" i="4"/>
  <c r="Q365" i="4"/>
  <c r="R365" i="4"/>
  <c r="L366" i="4"/>
  <c r="P366" i="4"/>
  <c r="Q366" i="4"/>
  <c r="R366" i="4"/>
  <c r="L367" i="4"/>
  <c r="P367" i="4"/>
  <c r="Q367" i="4"/>
  <c r="R367" i="4"/>
  <c r="L368" i="4"/>
  <c r="P368" i="4"/>
  <c r="Q368" i="4"/>
  <c r="R368" i="4"/>
  <c r="L369" i="4"/>
  <c r="P369" i="4"/>
  <c r="Q369" i="4"/>
  <c r="R369" i="4"/>
  <c r="L370" i="4"/>
  <c r="P370" i="4"/>
  <c r="Q370" i="4"/>
  <c r="R370" i="4"/>
  <c r="L371" i="4"/>
  <c r="P371" i="4"/>
  <c r="Q371" i="4"/>
  <c r="R371" i="4"/>
  <c r="L372" i="4"/>
  <c r="P372" i="4"/>
  <c r="Q372" i="4"/>
  <c r="R372" i="4"/>
  <c r="L373" i="4"/>
  <c r="P373" i="4"/>
  <c r="Q373" i="4"/>
  <c r="R373" i="4"/>
  <c r="L374" i="4"/>
  <c r="P374" i="4"/>
  <c r="Q374" i="4"/>
  <c r="R374" i="4"/>
  <c r="L375" i="4"/>
  <c r="P375" i="4"/>
  <c r="Q375" i="4"/>
  <c r="R375" i="4"/>
  <c r="L376" i="4"/>
  <c r="P376" i="4"/>
  <c r="Q376" i="4"/>
  <c r="R376" i="4"/>
  <c r="L377" i="4"/>
  <c r="P377" i="4"/>
  <c r="Q377" i="4"/>
  <c r="R377" i="4"/>
  <c r="L378" i="4"/>
  <c r="P378" i="4"/>
  <c r="Q378" i="4"/>
  <c r="R378" i="4"/>
  <c r="L379" i="4"/>
  <c r="P379" i="4"/>
  <c r="Q379" i="4"/>
  <c r="R379" i="4"/>
  <c r="L380" i="4"/>
  <c r="P380" i="4"/>
  <c r="Q380" i="4"/>
  <c r="R380" i="4"/>
  <c r="L381" i="4"/>
  <c r="P381" i="4"/>
  <c r="Q381" i="4"/>
  <c r="R381" i="4"/>
  <c r="L382" i="4"/>
  <c r="P382" i="4"/>
  <c r="Q382" i="4"/>
  <c r="R382" i="4"/>
  <c r="L383" i="4"/>
  <c r="P383" i="4"/>
  <c r="Q383" i="4"/>
  <c r="R383" i="4"/>
  <c r="L384" i="4"/>
  <c r="P384" i="4"/>
  <c r="Q384" i="4"/>
  <c r="R384" i="4"/>
  <c r="L385" i="4"/>
  <c r="P385" i="4"/>
  <c r="Q385" i="4"/>
  <c r="R385" i="4"/>
  <c r="L386" i="4"/>
  <c r="P386" i="4"/>
  <c r="Q386" i="4"/>
  <c r="R386" i="4"/>
  <c r="L387" i="4"/>
  <c r="P387" i="4"/>
  <c r="Q387" i="4"/>
  <c r="R387" i="4"/>
  <c r="L388" i="4"/>
  <c r="P388" i="4"/>
  <c r="Q388" i="4"/>
  <c r="R388" i="4"/>
  <c r="L389" i="4"/>
  <c r="P389" i="4"/>
  <c r="Q389" i="4"/>
  <c r="R389" i="4"/>
  <c r="L390" i="4"/>
  <c r="P390" i="4"/>
  <c r="Q390" i="4"/>
  <c r="R390" i="4"/>
  <c r="L391" i="4"/>
  <c r="P391" i="4"/>
  <c r="Q391" i="4"/>
  <c r="R391" i="4"/>
  <c r="L392" i="4"/>
  <c r="P392" i="4"/>
  <c r="Q392" i="4"/>
  <c r="R392" i="4"/>
  <c r="L393" i="4"/>
  <c r="P393" i="4"/>
  <c r="Q393" i="4"/>
  <c r="R393" i="4"/>
  <c r="L394" i="4"/>
  <c r="P394" i="4"/>
  <c r="Q394" i="4"/>
  <c r="R394" i="4"/>
  <c r="L395" i="4"/>
  <c r="P395" i="4"/>
  <c r="Q395" i="4"/>
  <c r="R395" i="4"/>
  <c r="L396" i="4"/>
  <c r="P396" i="4"/>
  <c r="Q396" i="4"/>
  <c r="R396" i="4"/>
  <c r="L397" i="4"/>
  <c r="P397" i="4"/>
  <c r="Q397" i="4"/>
  <c r="R397" i="4"/>
  <c r="L398" i="4"/>
  <c r="P398" i="4"/>
  <c r="Q398" i="4"/>
  <c r="R398" i="4"/>
  <c r="L399" i="4"/>
  <c r="P399" i="4"/>
  <c r="Q399" i="4"/>
  <c r="R399" i="4"/>
  <c r="L400" i="4"/>
  <c r="P400" i="4"/>
  <c r="Q400" i="4"/>
  <c r="R400" i="4"/>
  <c r="L401" i="4"/>
  <c r="P401" i="4"/>
  <c r="Q401" i="4"/>
  <c r="R401" i="4"/>
  <c r="L402" i="4"/>
  <c r="P402" i="4"/>
  <c r="Q402" i="4"/>
  <c r="R402" i="4"/>
  <c r="L403" i="4"/>
  <c r="P403" i="4"/>
  <c r="Q403" i="4"/>
  <c r="R403" i="4"/>
  <c r="L404" i="4"/>
  <c r="P404" i="4"/>
  <c r="Q404" i="4"/>
  <c r="R404" i="4"/>
  <c r="L405" i="4"/>
  <c r="P405" i="4"/>
  <c r="Q405" i="4"/>
  <c r="R405" i="4"/>
  <c r="L406" i="4"/>
  <c r="P406" i="4"/>
  <c r="Q406" i="4"/>
  <c r="R406" i="4"/>
  <c r="L407" i="4"/>
  <c r="P407" i="4"/>
  <c r="Q407" i="4"/>
  <c r="R407" i="4"/>
  <c r="L408" i="4"/>
  <c r="P408" i="4"/>
  <c r="Q408" i="4"/>
  <c r="R408" i="4"/>
  <c r="L409" i="4"/>
  <c r="P409" i="4"/>
  <c r="Q409" i="4"/>
  <c r="R409" i="4"/>
  <c r="L410" i="4"/>
  <c r="P410" i="4"/>
  <c r="Q410" i="4"/>
  <c r="R410" i="4"/>
  <c r="L411" i="4"/>
  <c r="P411" i="4"/>
  <c r="Q411" i="4"/>
  <c r="R411" i="4"/>
  <c r="L412" i="4"/>
  <c r="P412" i="4"/>
  <c r="Q412" i="4"/>
  <c r="R412" i="4"/>
  <c r="L413" i="4"/>
  <c r="P413" i="4"/>
  <c r="Q413" i="4"/>
  <c r="R413" i="4"/>
  <c r="L414" i="4"/>
  <c r="P414" i="4"/>
  <c r="Q414" i="4"/>
  <c r="R414" i="4"/>
  <c r="L415" i="4"/>
  <c r="P415" i="4"/>
  <c r="Q415" i="4"/>
  <c r="R415" i="4"/>
  <c r="L416" i="4"/>
  <c r="P416" i="4"/>
  <c r="Q416" i="4"/>
  <c r="R416" i="4"/>
  <c r="L417" i="4"/>
  <c r="P417" i="4"/>
  <c r="Q417" i="4"/>
  <c r="R417" i="4"/>
  <c r="L418" i="4"/>
  <c r="P418" i="4"/>
  <c r="Q418" i="4"/>
  <c r="R418" i="4"/>
  <c r="L419" i="4"/>
  <c r="P419" i="4"/>
  <c r="Q419" i="4"/>
  <c r="R419" i="4"/>
  <c r="L420" i="4"/>
  <c r="P420" i="4"/>
  <c r="Q420" i="4"/>
  <c r="R420" i="4"/>
  <c r="L421" i="4"/>
  <c r="P421" i="4"/>
  <c r="Q421" i="4"/>
  <c r="R421" i="4"/>
  <c r="L422" i="4"/>
  <c r="P422" i="4"/>
  <c r="Q422" i="4"/>
  <c r="R422" i="4"/>
  <c r="L423" i="4"/>
  <c r="P423" i="4"/>
  <c r="Q423" i="4"/>
  <c r="R423" i="4"/>
  <c r="L424" i="4"/>
  <c r="P424" i="4"/>
  <c r="Q424" i="4"/>
  <c r="R424" i="4"/>
  <c r="L425" i="4"/>
  <c r="P425" i="4"/>
  <c r="Q425" i="4"/>
  <c r="R425" i="4"/>
  <c r="L426" i="4"/>
  <c r="P426" i="4"/>
  <c r="Q426" i="4"/>
  <c r="R426" i="4"/>
  <c r="L427" i="4"/>
  <c r="P427" i="4"/>
  <c r="Q427" i="4"/>
  <c r="R427" i="4"/>
  <c r="L428" i="4"/>
  <c r="P428" i="4"/>
  <c r="Q428" i="4"/>
  <c r="R428" i="4"/>
  <c r="L429" i="4"/>
  <c r="P429" i="4"/>
  <c r="Q429" i="4"/>
  <c r="R429" i="4"/>
  <c r="L430" i="4"/>
  <c r="P430" i="4"/>
  <c r="Q430" i="4"/>
  <c r="R430" i="4"/>
  <c r="L431" i="4"/>
  <c r="P431" i="4"/>
  <c r="Q431" i="4"/>
  <c r="R431" i="4"/>
  <c r="L432" i="4"/>
  <c r="P432" i="4"/>
  <c r="Q432" i="4"/>
  <c r="R432" i="4"/>
  <c r="L433" i="4"/>
  <c r="P433" i="4"/>
  <c r="Q433" i="4"/>
  <c r="R433" i="4"/>
  <c r="L434" i="4"/>
  <c r="P434" i="4"/>
  <c r="Q434" i="4"/>
  <c r="R434" i="4"/>
  <c r="L435" i="4"/>
  <c r="P435" i="4"/>
  <c r="Q435" i="4"/>
  <c r="R435" i="4"/>
  <c r="L436" i="4"/>
  <c r="P436" i="4"/>
  <c r="Q436" i="4"/>
  <c r="R436" i="4"/>
  <c r="L437" i="4"/>
  <c r="P437" i="4"/>
  <c r="Q437" i="4"/>
  <c r="R437" i="4"/>
  <c r="L438" i="4"/>
  <c r="P438" i="4"/>
  <c r="Q438" i="4"/>
  <c r="R438" i="4"/>
  <c r="L439" i="4"/>
  <c r="P439" i="4"/>
  <c r="Q439" i="4"/>
  <c r="R439" i="4"/>
  <c r="L440" i="4"/>
  <c r="P440" i="4"/>
  <c r="Q440" i="4"/>
  <c r="R440" i="4"/>
  <c r="L441" i="4"/>
  <c r="P441" i="4"/>
  <c r="Q441" i="4"/>
  <c r="R441" i="4"/>
  <c r="L442" i="4"/>
  <c r="P442" i="4"/>
  <c r="Q442" i="4"/>
  <c r="R442" i="4"/>
  <c r="L443" i="4"/>
  <c r="P443" i="4"/>
  <c r="Q443" i="4"/>
  <c r="R443" i="4"/>
  <c r="L444" i="4"/>
  <c r="P444" i="4"/>
  <c r="Q444" i="4"/>
  <c r="R444" i="4"/>
  <c r="L445" i="4"/>
  <c r="P445" i="4"/>
  <c r="Q445" i="4"/>
  <c r="R445" i="4"/>
  <c r="L446" i="4"/>
  <c r="P446" i="4"/>
  <c r="Q446" i="4"/>
  <c r="R446" i="4"/>
  <c r="L447" i="4"/>
  <c r="P447" i="4"/>
  <c r="Q447" i="4"/>
  <c r="R447" i="4"/>
  <c r="L448" i="4"/>
  <c r="P448" i="4"/>
  <c r="Q448" i="4"/>
  <c r="R448" i="4"/>
  <c r="L449" i="4"/>
  <c r="P449" i="4"/>
  <c r="Q449" i="4"/>
  <c r="R449" i="4"/>
  <c r="L450" i="4"/>
  <c r="P450" i="4"/>
  <c r="Q450" i="4"/>
  <c r="R450" i="4"/>
  <c r="L451" i="4"/>
  <c r="P451" i="4"/>
  <c r="Q451" i="4"/>
  <c r="R451" i="4"/>
  <c r="L452" i="4"/>
  <c r="P452" i="4"/>
  <c r="Q452" i="4"/>
  <c r="R452" i="4"/>
  <c r="L453" i="4"/>
  <c r="P453" i="4"/>
  <c r="Q453" i="4"/>
  <c r="R453" i="4"/>
  <c r="L454" i="4"/>
  <c r="P454" i="4"/>
  <c r="Q454" i="4"/>
  <c r="R454" i="4"/>
  <c r="L455" i="4"/>
  <c r="P455" i="4"/>
  <c r="Q455" i="4"/>
  <c r="R455" i="4"/>
  <c r="L456" i="4"/>
  <c r="P456" i="4"/>
  <c r="Q456" i="4"/>
  <c r="R456" i="4"/>
  <c r="L457" i="4"/>
  <c r="P457" i="4"/>
  <c r="Q457" i="4"/>
  <c r="R457" i="4"/>
  <c r="L458" i="4"/>
  <c r="P458" i="4"/>
  <c r="Q458" i="4"/>
  <c r="R458" i="4"/>
  <c r="L459" i="4"/>
  <c r="P459" i="4"/>
  <c r="Q459" i="4"/>
  <c r="R459" i="4"/>
  <c r="L460" i="4"/>
  <c r="P460" i="4"/>
  <c r="Q460" i="4"/>
  <c r="R460" i="4"/>
  <c r="L461" i="4"/>
  <c r="P461" i="4"/>
  <c r="Q461" i="4"/>
  <c r="R461" i="4"/>
  <c r="L462" i="4"/>
  <c r="P462" i="4"/>
  <c r="Q462" i="4"/>
  <c r="R462" i="4"/>
  <c r="L463" i="4"/>
  <c r="P463" i="4"/>
  <c r="Q463" i="4"/>
  <c r="R463" i="4"/>
  <c r="L464" i="4"/>
  <c r="P464" i="4"/>
  <c r="Q464" i="4"/>
  <c r="R464" i="4"/>
  <c r="L465" i="4"/>
  <c r="P465" i="4"/>
  <c r="Q465" i="4"/>
  <c r="R465" i="4"/>
  <c r="L466" i="4"/>
  <c r="P466" i="4"/>
  <c r="Q466" i="4"/>
  <c r="R466" i="4"/>
  <c r="L467" i="4"/>
  <c r="P467" i="4"/>
  <c r="Q467" i="4"/>
  <c r="R467" i="4"/>
  <c r="L468" i="4"/>
  <c r="P468" i="4"/>
  <c r="Q468" i="4"/>
  <c r="R468" i="4"/>
  <c r="L469" i="4"/>
  <c r="P469" i="4"/>
  <c r="Q469" i="4"/>
  <c r="R469" i="4"/>
  <c r="L470" i="4"/>
  <c r="P470" i="4"/>
  <c r="Q470" i="4"/>
  <c r="R470" i="4"/>
  <c r="L471" i="4"/>
  <c r="P471" i="4"/>
  <c r="Q471" i="4"/>
  <c r="R471" i="4"/>
  <c r="L472" i="4"/>
  <c r="P472" i="4"/>
  <c r="Q472" i="4"/>
  <c r="R472" i="4"/>
  <c r="L473" i="4"/>
  <c r="P473" i="4"/>
  <c r="Q473" i="4"/>
  <c r="R473" i="4"/>
  <c r="L474" i="4"/>
  <c r="P474" i="4"/>
  <c r="Q474" i="4"/>
  <c r="R474" i="4"/>
  <c r="L475" i="4"/>
  <c r="P475" i="4"/>
  <c r="Q475" i="4"/>
  <c r="R475" i="4"/>
  <c r="L476" i="4"/>
  <c r="P476" i="4"/>
  <c r="Q476" i="4"/>
  <c r="R476" i="4"/>
  <c r="L477" i="4"/>
  <c r="P477" i="4"/>
  <c r="Q477" i="4"/>
  <c r="R477" i="4"/>
  <c r="L478" i="4"/>
  <c r="P478" i="4"/>
  <c r="Q478" i="4"/>
  <c r="R478" i="4"/>
  <c r="L479" i="4"/>
  <c r="P479" i="4"/>
  <c r="Q479" i="4"/>
  <c r="R479" i="4"/>
  <c r="L480" i="4"/>
  <c r="P480" i="4"/>
  <c r="Q480" i="4"/>
  <c r="R480" i="4"/>
  <c r="L481" i="4"/>
  <c r="P481" i="4"/>
  <c r="Q481" i="4"/>
  <c r="R481" i="4"/>
  <c r="L482" i="4"/>
  <c r="P482" i="4"/>
  <c r="Q482" i="4"/>
  <c r="R482" i="4"/>
  <c r="L483" i="4"/>
  <c r="P483" i="4"/>
  <c r="Q483" i="4"/>
  <c r="R483" i="4"/>
  <c r="L484" i="4"/>
  <c r="P484" i="4"/>
  <c r="Q484" i="4"/>
  <c r="R484" i="4"/>
  <c r="L485" i="4"/>
  <c r="P485" i="4"/>
  <c r="Q485" i="4"/>
  <c r="R485" i="4"/>
  <c r="L486" i="4"/>
  <c r="P486" i="4"/>
  <c r="Q486" i="4"/>
  <c r="R486" i="4"/>
  <c r="L487" i="4"/>
  <c r="P487" i="4"/>
  <c r="Q487" i="4"/>
  <c r="R487" i="4"/>
  <c r="L488" i="4"/>
  <c r="P488" i="4"/>
  <c r="Q488" i="4"/>
  <c r="R488" i="4"/>
  <c r="L489" i="4"/>
  <c r="P489" i="4"/>
  <c r="Q489" i="4"/>
  <c r="R489" i="4"/>
  <c r="L490" i="4"/>
  <c r="P490" i="4"/>
  <c r="Q490" i="4"/>
  <c r="R490" i="4"/>
  <c r="L491" i="4"/>
  <c r="P491" i="4"/>
  <c r="Q491" i="4"/>
  <c r="R491" i="4"/>
  <c r="L492" i="4"/>
  <c r="P492" i="4"/>
  <c r="Q492" i="4"/>
  <c r="R492" i="4"/>
  <c r="L493" i="4"/>
  <c r="P493" i="4"/>
  <c r="Q493" i="4"/>
  <c r="R493" i="4"/>
  <c r="L494" i="4"/>
  <c r="P494" i="4"/>
  <c r="Q494" i="4"/>
  <c r="R494" i="4"/>
  <c r="L495" i="4"/>
  <c r="P495" i="4"/>
  <c r="Q495" i="4"/>
  <c r="R495" i="4"/>
  <c r="L496" i="4"/>
  <c r="P496" i="4"/>
  <c r="Q496" i="4"/>
  <c r="R496" i="4"/>
  <c r="L497" i="4"/>
  <c r="P497" i="4"/>
  <c r="Q497" i="4"/>
  <c r="R497" i="4"/>
  <c r="L498" i="4"/>
  <c r="P498" i="4"/>
  <c r="Q498" i="4"/>
  <c r="R498" i="4"/>
  <c r="L499" i="4"/>
  <c r="P499" i="4"/>
  <c r="Q499" i="4"/>
  <c r="R499" i="4"/>
  <c r="L500" i="4"/>
  <c r="P500" i="4"/>
  <c r="Q500" i="4"/>
  <c r="R500" i="4"/>
  <c r="L501" i="4"/>
  <c r="P501" i="4"/>
  <c r="Q501" i="4"/>
  <c r="R501" i="4"/>
  <c r="L502" i="4"/>
  <c r="P502" i="4"/>
  <c r="Q502" i="4"/>
  <c r="R502" i="4"/>
  <c r="L503" i="4"/>
  <c r="P503" i="4"/>
  <c r="Q503" i="4"/>
  <c r="R503" i="4"/>
  <c r="L504" i="4"/>
  <c r="P504" i="4"/>
  <c r="Q504" i="4"/>
  <c r="R504" i="4"/>
  <c r="L505" i="4"/>
  <c r="P505" i="4"/>
  <c r="Q505" i="4"/>
  <c r="R505" i="4"/>
  <c r="L506" i="4"/>
  <c r="P506" i="4"/>
  <c r="Q506" i="4"/>
  <c r="R506" i="4"/>
  <c r="L507" i="4"/>
  <c r="P507" i="4"/>
  <c r="Q507" i="4"/>
  <c r="R507" i="4"/>
  <c r="L508" i="4"/>
  <c r="P508" i="4"/>
  <c r="Q508" i="4"/>
  <c r="R508" i="4"/>
  <c r="L509" i="4"/>
  <c r="P509" i="4"/>
  <c r="Q509" i="4"/>
  <c r="R509" i="4"/>
  <c r="L510" i="4"/>
  <c r="P510" i="4"/>
  <c r="Q510" i="4"/>
  <c r="R510" i="4"/>
  <c r="L511" i="4"/>
  <c r="P511" i="4"/>
  <c r="Q511" i="4"/>
  <c r="R511" i="4"/>
  <c r="L512" i="4"/>
  <c r="P512" i="4"/>
  <c r="Q512" i="4"/>
  <c r="R512" i="4"/>
  <c r="L513" i="4"/>
  <c r="P513" i="4"/>
  <c r="Q513" i="4"/>
  <c r="R513" i="4"/>
  <c r="L514" i="4"/>
  <c r="P514" i="4"/>
  <c r="Q514" i="4"/>
  <c r="R514" i="4"/>
  <c r="L515" i="4"/>
  <c r="P515" i="4"/>
  <c r="Q515" i="4"/>
  <c r="R515" i="4"/>
  <c r="L516" i="4"/>
  <c r="P516" i="4"/>
  <c r="Q516" i="4"/>
  <c r="R516" i="4"/>
  <c r="L517" i="4"/>
  <c r="P517" i="4"/>
  <c r="Q517" i="4"/>
  <c r="R517" i="4"/>
  <c r="L518" i="4"/>
  <c r="P518" i="4"/>
  <c r="Q518" i="4"/>
  <c r="R518" i="4"/>
  <c r="L519" i="4"/>
  <c r="P519" i="4"/>
  <c r="Q519" i="4"/>
  <c r="R519" i="4"/>
  <c r="L520" i="4"/>
  <c r="P520" i="4"/>
  <c r="Q520" i="4"/>
  <c r="R520" i="4"/>
  <c r="L521" i="4"/>
  <c r="P521" i="4"/>
  <c r="Q521" i="4"/>
  <c r="R521" i="4"/>
  <c r="L522" i="4"/>
  <c r="P522" i="4"/>
  <c r="Q522" i="4"/>
  <c r="R522" i="4"/>
  <c r="L523" i="4"/>
  <c r="P523" i="4"/>
  <c r="Q523" i="4"/>
  <c r="R523" i="4"/>
  <c r="L524" i="4"/>
  <c r="P524" i="4"/>
  <c r="Q524" i="4"/>
  <c r="R524" i="4"/>
  <c r="L525" i="4"/>
  <c r="P525" i="4"/>
  <c r="Q525" i="4"/>
  <c r="R525" i="4"/>
  <c r="L526" i="4"/>
  <c r="P526" i="4"/>
  <c r="Q526" i="4"/>
  <c r="R526" i="4"/>
  <c r="L527" i="4"/>
  <c r="P527" i="4"/>
  <c r="Q527" i="4"/>
  <c r="R527" i="4"/>
  <c r="L528" i="4"/>
  <c r="P528" i="4"/>
  <c r="Q528" i="4"/>
  <c r="R528" i="4"/>
  <c r="L529" i="4"/>
  <c r="P529" i="4"/>
  <c r="Q529" i="4"/>
  <c r="R529" i="4"/>
  <c r="L530" i="4"/>
  <c r="P530" i="4"/>
  <c r="Q530" i="4"/>
  <c r="R530" i="4"/>
  <c r="L531" i="4"/>
  <c r="P531" i="4"/>
  <c r="Q531" i="4"/>
  <c r="R531" i="4"/>
  <c r="L532" i="4"/>
  <c r="P532" i="4"/>
  <c r="Q532" i="4"/>
  <c r="R532" i="4"/>
  <c r="L533" i="4"/>
  <c r="P533" i="4"/>
  <c r="Q533" i="4"/>
  <c r="R533" i="4"/>
  <c r="L534" i="4"/>
  <c r="P534" i="4"/>
  <c r="Q534" i="4"/>
  <c r="R534" i="4"/>
  <c r="L535" i="4"/>
  <c r="P535" i="4"/>
  <c r="Q535" i="4"/>
  <c r="R535" i="4"/>
  <c r="L536" i="4"/>
  <c r="P536" i="4"/>
  <c r="Q536" i="4"/>
  <c r="R536" i="4"/>
  <c r="L537" i="4"/>
  <c r="P537" i="4"/>
  <c r="Q537" i="4"/>
  <c r="R537" i="4"/>
  <c r="L538" i="4"/>
  <c r="P538" i="4"/>
  <c r="Q538" i="4"/>
  <c r="R538" i="4"/>
  <c r="L539" i="4"/>
  <c r="P539" i="4"/>
  <c r="Q539" i="4"/>
  <c r="R539" i="4"/>
  <c r="L540" i="4"/>
  <c r="P540" i="4"/>
  <c r="Q540" i="4"/>
  <c r="R540" i="4"/>
  <c r="L541" i="4"/>
  <c r="P541" i="4"/>
  <c r="Q541" i="4"/>
  <c r="R541" i="4"/>
  <c r="L542" i="4"/>
  <c r="P542" i="4"/>
  <c r="Q542" i="4"/>
  <c r="R542" i="4"/>
  <c r="L543" i="4"/>
  <c r="P543" i="4"/>
  <c r="Q543" i="4"/>
  <c r="R543" i="4"/>
  <c r="L544" i="4"/>
  <c r="P544" i="4"/>
  <c r="Q544" i="4"/>
  <c r="R544" i="4"/>
  <c r="L545" i="4"/>
  <c r="P545" i="4"/>
  <c r="Q545" i="4"/>
  <c r="R545" i="4"/>
  <c r="L546" i="4"/>
  <c r="P546" i="4"/>
  <c r="Q546" i="4"/>
  <c r="R546" i="4"/>
  <c r="L547" i="4"/>
  <c r="P547" i="4"/>
  <c r="Q547" i="4"/>
  <c r="R547" i="4"/>
  <c r="L548" i="4"/>
  <c r="P548" i="4"/>
  <c r="Q548" i="4"/>
  <c r="R548" i="4"/>
  <c r="L549" i="4"/>
  <c r="P549" i="4"/>
  <c r="Q549" i="4"/>
  <c r="R549" i="4"/>
  <c r="L550" i="4"/>
  <c r="P550" i="4"/>
  <c r="Q550" i="4"/>
  <c r="R550" i="4"/>
  <c r="L551" i="4"/>
  <c r="P551" i="4"/>
  <c r="Q551" i="4"/>
  <c r="R551" i="4"/>
  <c r="L552" i="4"/>
  <c r="P552" i="4"/>
  <c r="Q552" i="4"/>
  <c r="R552" i="4"/>
  <c r="L553" i="4"/>
  <c r="P553" i="4"/>
  <c r="Q553" i="4"/>
  <c r="R553" i="4"/>
  <c r="L554" i="4"/>
  <c r="P554" i="4"/>
  <c r="Q554" i="4"/>
  <c r="R554" i="4"/>
  <c r="L555" i="4"/>
  <c r="P555" i="4"/>
  <c r="Q555" i="4"/>
  <c r="R555" i="4"/>
  <c r="L556" i="4"/>
  <c r="P556" i="4"/>
  <c r="Q556" i="4"/>
  <c r="R556" i="4"/>
  <c r="L557" i="4"/>
  <c r="P557" i="4"/>
  <c r="Q557" i="4"/>
  <c r="R557" i="4"/>
  <c r="L558" i="4"/>
  <c r="P558" i="4"/>
  <c r="Q558" i="4"/>
  <c r="R558" i="4"/>
  <c r="L559" i="4"/>
  <c r="P559" i="4"/>
  <c r="Q559" i="4"/>
  <c r="R559" i="4"/>
  <c r="L560" i="4"/>
  <c r="P560" i="4"/>
  <c r="Q560" i="4"/>
  <c r="R560" i="4"/>
  <c r="L561" i="4"/>
  <c r="P561" i="4"/>
  <c r="Q561" i="4"/>
  <c r="R561" i="4"/>
  <c r="L562" i="4"/>
  <c r="P562" i="4"/>
  <c r="Q562" i="4"/>
  <c r="R562" i="4"/>
  <c r="L563" i="4"/>
  <c r="P563" i="4"/>
  <c r="Q563" i="4"/>
  <c r="R563" i="4"/>
  <c r="L564" i="4"/>
  <c r="P564" i="4"/>
  <c r="Q564" i="4"/>
  <c r="R564" i="4"/>
  <c r="L565" i="4"/>
  <c r="P565" i="4"/>
  <c r="Q565" i="4"/>
  <c r="R565" i="4"/>
  <c r="L566" i="4"/>
  <c r="P566" i="4"/>
  <c r="Q566" i="4"/>
  <c r="R566" i="4"/>
  <c r="L567" i="4"/>
  <c r="P567" i="4"/>
  <c r="Q567" i="4"/>
  <c r="R567" i="4"/>
  <c r="L568" i="4"/>
  <c r="P568" i="4"/>
  <c r="Q568" i="4"/>
  <c r="R568" i="4"/>
  <c r="L569" i="4"/>
  <c r="P569" i="4"/>
  <c r="Q569" i="4"/>
  <c r="R569" i="4"/>
  <c r="L570" i="4"/>
  <c r="P570" i="4"/>
  <c r="Q570" i="4"/>
  <c r="R570" i="4"/>
  <c r="L571" i="4"/>
  <c r="P571" i="4"/>
  <c r="Q571" i="4"/>
  <c r="R571" i="4"/>
  <c r="L572" i="4"/>
  <c r="P572" i="4"/>
  <c r="Q572" i="4"/>
  <c r="R572" i="4"/>
  <c r="L573" i="4"/>
  <c r="P573" i="4"/>
  <c r="Q573" i="4"/>
  <c r="R573" i="4"/>
  <c r="L574" i="4"/>
  <c r="P574" i="4"/>
  <c r="Q574" i="4"/>
  <c r="R574" i="4"/>
  <c r="L575" i="4"/>
  <c r="P575" i="4"/>
  <c r="Q575" i="4"/>
  <c r="R575" i="4"/>
  <c r="L576" i="4"/>
  <c r="P576" i="4"/>
  <c r="Q576" i="4"/>
  <c r="R576" i="4"/>
  <c r="L577" i="4"/>
  <c r="P577" i="4"/>
  <c r="Q577" i="4"/>
  <c r="R577" i="4"/>
  <c r="L578" i="4"/>
  <c r="P578" i="4"/>
  <c r="Q578" i="4"/>
  <c r="R578" i="4"/>
  <c r="L579" i="4"/>
  <c r="P579" i="4"/>
  <c r="Q579" i="4"/>
  <c r="R579" i="4"/>
  <c r="L580" i="4"/>
  <c r="P580" i="4"/>
  <c r="Q580" i="4"/>
  <c r="R580" i="4"/>
  <c r="L581" i="4"/>
  <c r="P581" i="4"/>
  <c r="Q581" i="4"/>
  <c r="R581" i="4"/>
  <c r="L582" i="4"/>
  <c r="P582" i="4"/>
  <c r="Q582" i="4"/>
  <c r="R582" i="4"/>
  <c r="L583" i="4"/>
  <c r="P583" i="4"/>
  <c r="Q583" i="4"/>
  <c r="R583" i="4"/>
  <c r="L584" i="4"/>
  <c r="P584" i="4"/>
  <c r="Q584" i="4"/>
  <c r="R584" i="4"/>
  <c r="L585" i="4"/>
  <c r="P585" i="4"/>
  <c r="Q585" i="4"/>
  <c r="R585" i="4"/>
  <c r="L586" i="4"/>
  <c r="P586" i="4"/>
  <c r="Q586" i="4"/>
  <c r="R586" i="4"/>
  <c r="L587" i="4"/>
  <c r="P587" i="4"/>
  <c r="Q587" i="4"/>
  <c r="R587" i="4"/>
  <c r="L588" i="4"/>
  <c r="P588" i="4"/>
  <c r="Q588" i="4"/>
  <c r="R588" i="4"/>
  <c r="L589" i="4"/>
  <c r="P589" i="4"/>
  <c r="Q589" i="4"/>
  <c r="R589" i="4"/>
  <c r="L590" i="4"/>
  <c r="P590" i="4"/>
  <c r="Q590" i="4"/>
  <c r="R590" i="4"/>
  <c r="L591" i="4"/>
  <c r="P591" i="4"/>
  <c r="Q591" i="4"/>
  <c r="R591" i="4"/>
  <c r="L592" i="4"/>
  <c r="P592" i="4"/>
  <c r="Q592" i="4"/>
  <c r="R592" i="4"/>
  <c r="L593" i="4"/>
  <c r="P593" i="4"/>
  <c r="Q593" i="4"/>
  <c r="R593" i="4"/>
  <c r="L594" i="4"/>
  <c r="P594" i="4"/>
  <c r="Q594" i="4"/>
  <c r="R594" i="4"/>
  <c r="L595" i="4"/>
  <c r="P595" i="4"/>
  <c r="Q595" i="4"/>
  <c r="R595" i="4"/>
  <c r="L596" i="4"/>
  <c r="P596" i="4"/>
  <c r="Q596" i="4"/>
  <c r="R596" i="4"/>
  <c r="L597" i="4"/>
  <c r="P597" i="4"/>
  <c r="Q597" i="4"/>
  <c r="R597" i="4"/>
  <c r="L598" i="4"/>
  <c r="P598" i="4"/>
  <c r="Q598" i="4"/>
  <c r="R598" i="4"/>
  <c r="L599" i="4"/>
  <c r="P599" i="4"/>
  <c r="Q599" i="4"/>
  <c r="R599" i="4"/>
  <c r="L600" i="4"/>
  <c r="P600" i="4"/>
  <c r="Q600" i="4"/>
  <c r="R600" i="4"/>
  <c r="L601" i="4"/>
  <c r="P601" i="4"/>
  <c r="Q601" i="4"/>
  <c r="R601" i="4"/>
  <c r="L602" i="4"/>
  <c r="P602" i="4"/>
  <c r="Q602" i="4"/>
  <c r="R602" i="4"/>
  <c r="L603" i="4"/>
  <c r="P603" i="4"/>
  <c r="Q603" i="4"/>
  <c r="R603" i="4"/>
  <c r="L604" i="4"/>
  <c r="P604" i="4"/>
  <c r="Q604" i="4"/>
  <c r="R604" i="4"/>
  <c r="L605" i="4"/>
  <c r="P605" i="4"/>
  <c r="Q605" i="4"/>
  <c r="R605" i="4"/>
  <c r="L606" i="4"/>
  <c r="P606" i="4"/>
  <c r="Q606" i="4"/>
  <c r="R606" i="4"/>
  <c r="L607" i="4"/>
  <c r="P607" i="4"/>
  <c r="Q607" i="4"/>
  <c r="R607" i="4"/>
  <c r="L608" i="4"/>
  <c r="P608" i="4"/>
  <c r="Q608" i="4"/>
  <c r="R608" i="4"/>
  <c r="L609" i="4"/>
  <c r="P609" i="4"/>
  <c r="Q609" i="4"/>
  <c r="R609" i="4"/>
  <c r="L610" i="4"/>
  <c r="P610" i="4"/>
  <c r="Q610" i="4"/>
  <c r="R610" i="4"/>
  <c r="L611" i="4"/>
  <c r="P611" i="4"/>
  <c r="Q611" i="4"/>
  <c r="R611" i="4"/>
  <c r="L612" i="4"/>
  <c r="P612" i="4"/>
  <c r="Q612" i="4"/>
  <c r="R612" i="4"/>
  <c r="L613" i="4"/>
  <c r="P613" i="4"/>
  <c r="Q613" i="4"/>
  <c r="R613" i="4"/>
  <c r="L614" i="4"/>
  <c r="P614" i="4"/>
  <c r="Q614" i="4"/>
  <c r="R614" i="4"/>
  <c r="L615" i="4"/>
  <c r="P615" i="4"/>
  <c r="Q615" i="4"/>
  <c r="R615" i="4"/>
  <c r="L616" i="4"/>
  <c r="P616" i="4"/>
  <c r="Q616" i="4"/>
  <c r="R616" i="4"/>
  <c r="L617" i="4"/>
  <c r="P617" i="4"/>
  <c r="Q617" i="4"/>
  <c r="R617" i="4"/>
  <c r="L618" i="4"/>
  <c r="P618" i="4"/>
  <c r="Q618" i="4"/>
  <c r="R618" i="4"/>
  <c r="L619" i="4"/>
  <c r="P619" i="4"/>
  <c r="Q619" i="4"/>
  <c r="R619" i="4"/>
  <c r="L620" i="4"/>
  <c r="P620" i="4"/>
  <c r="Q620" i="4"/>
  <c r="R620" i="4"/>
  <c r="L621" i="4"/>
  <c r="P621" i="4"/>
  <c r="Q621" i="4"/>
  <c r="R621" i="4"/>
  <c r="L622" i="4"/>
  <c r="P622" i="4"/>
  <c r="Q622" i="4"/>
  <c r="R622" i="4"/>
  <c r="L623" i="4"/>
  <c r="P623" i="4"/>
  <c r="Q623" i="4"/>
  <c r="R623" i="4"/>
  <c r="L624" i="4"/>
  <c r="P624" i="4"/>
  <c r="Q624" i="4"/>
  <c r="R624" i="4"/>
  <c r="L625" i="4"/>
  <c r="P625" i="4"/>
  <c r="Q625" i="4"/>
  <c r="R625" i="4"/>
  <c r="L626" i="4"/>
  <c r="P626" i="4"/>
  <c r="Q626" i="4"/>
  <c r="R626" i="4"/>
  <c r="L627" i="4"/>
  <c r="P627" i="4"/>
  <c r="Q627" i="4"/>
  <c r="R627" i="4"/>
  <c r="L628" i="4"/>
  <c r="P628" i="4"/>
  <c r="Q628" i="4"/>
  <c r="R628" i="4"/>
  <c r="L629" i="4"/>
  <c r="P629" i="4"/>
  <c r="Q629" i="4"/>
  <c r="R629" i="4"/>
  <c r="L630" i="4"/>
  <c r="P630" i="4"/>
  <c r="Q630" i="4"/>
  <c r="R630" i="4"/>
  <c r="L631" i="4"/>
  <c r="P631" i="4"/>
  <c r="Q631" i="4"/>
  <c r="R631" i="4"/>
  <c r="L632" i="4"/>
  <c r="P632" i="4"/>
  <c r="Q632" i="4"/>
  <c r="R632" i="4"/>
  <c r="L633" i="4"/>
  <c r="P633" i="4"/>
  <c r="Q633" i="4"/>
  <c r="R633" i="4"/>
  <c r="L634" i="4"/>
  <c r="P634" i="4"/>
  <c r="Q634" i="4"/>
  <c r="R634" i="4"/>
  <c r="L635" i="4"/>
  <c r="P635" i="4"/>
  <c r="Q635" i="4"/>
  <c r="R635" i="4"/>
  <c r="L636" i="4"/>
  <c r="P636" i="4"/>
  <c r="Q636" i="4"/>
  <c r="R636" i="4"/>
  <c r="L637" i="4"/>
  <c r="P637" i="4"/>
  <c r="Q637" i="4"/>
  <c r="R637" i="4"/>
  <c r="L638" i="4"/>
  <c r="P638" i="4"/>
  <c r="Q638" i="4"/>
  <c r="R638" i="4"/>
  <c r="L639" i="4"/>
  <c r="P639" i="4"/>
  <c r="Q639" i="4"/>
  <c r="R639" i="4"/>
  <c r="L640" i="4"/>
  <c r="P640" i="4"/>
  <c r="Q640" i="4"/>
  <c r="R640" i="4"/>
  <c r="L641" i="4"/>
  <c r="P641" i="4"/>
  <c r="Q641" i="4"/>
  <c r="R641" i="4"/>
  <c r="L642" i="4"/>
  <c r="P642" i="4"/>
  <c r="Q642" i="4"/>
  <c r="R642" i="4"/>
  <c r="L643" i="4"/>
  <c r="P643" i="4"/>
  <c r="Q643" i="4"/>
  <c r="R643" i="4"/>
  <c r="L644" i="4"/>
  <c r="P644" i="4"/>
  <c r="Q644" i="4"/>
  <c r="R644" i="4"/>
  <c r="L645" i="4"/>
  <c r="P645" i="4"/>
  <c r="Q645" i="4"/>
  <c r="R645" i="4"/>
  <c r="L646" i="4"/>
  <c r="P646" i="4"/>
  <c r="Q646" i="4"/>
  <c r="R646" i="4"/>
  <c r="L647" i="4"/>
  <c r="P647" i="4"/>
  <c r="Q647" i="4"/>
  <c r="R647" i="4"/>
  <c r="L648" i="4"/>
  <c r="P648" i="4"/>
  <c r="Q648" i="4"/>
  <c r="R648" i="4"/>
  <c r="L649" i="4"/>
  <c r="P649" i="4"/>
  <c r="Q649" i="4"/>
  <c r="R649" i="4"/>
  <c r="L650" i="4"/>
  <c r="P650" i="4"/>
  <c r="Q650" i="4"/>
  <c r="R650" i="4"/>
  <c r="L651" i="4"/>
  <c r="P651" i="4"/>
  <c r="Q651" i="4"/>
  <c r="R651" i="4"/>
  <c r="L652" i="4"/>
  <c r="P652" i="4"/>
  <c r="Q652" i="4"/>
  <c r="R652" i="4"/>
  <c r="L653" i="4"/>
  <c r="P653" i="4"/>
  <c r="Q653" i="4"/>
  <c r="R653" i="4"/>
  <c r="L654" i="4"/>
  <c r="P654" i="4"/>
  <c r="Q654" i="4"/>
  <c r="R654" i="4"/>
  <c r="L655" i="4"/>
  <c r="P655" i="4"/>
  <c r="Q655" i="4"/>
  <c r="R655" i="4"/>
  <c r="L656" i="4"/>
  <c r="P656" i="4"/>
  <c r="Q656" i="4"/>
  <c r="R656" i="4"/>
  <c r="L657" i="4"/>
  <c r="P657" i="4"/>
  <c r="Q657" i="4"/>
  <c r="R657" i="4"/>
  <c r="L658" i="4"/>
  <c r="P658" i="4"/>
  <c r="Q658" i="4"/>
  <c r="R658" i="4"/>
  <c r="L659" i="4"/>
  <c r="P659" i="4"/>
  <c r="Q659" i="4"/>
  <c r="R659" i="4"/>
  <c r="L660" i="4"/>
  <c r="P660" i="4"/>
  <c r="Q660" i="4"/>
  <c r="R660" i="4"/>
  <c r="L661" i="4"/>
  <c r="P661" i="4"/>
  <c r="Q661" i="4"/>
  <c r="R661" i="4"/>
  <c r="L662" i="4"/>
  <c r="P662" i="4"/>
  <c r="Q662" i="4"/>
  <c r="R662" i="4"/>
  <c r="L663" i="4"/>
  <c r="P663" i="4"/>
  <c r="Q663" i="4"/>
  <c r="R663" i="4"/>
  <c r="L664" i="4"/>
  <c r="P664" i="4"/>
  <c r="Q664" i="4"/>
  <c r="R664" i="4"/>
  <c r="L665" i="4"/>
  <c r="P665" i="4"/>
  <c r="Q665" i="4"/>
  <c r="R665" i="4"/>
  <c r="L666" i="4"/>
  <c r="P666" i="4"/>
  <c r="Q666" i="4"/>
  <c r="R666" i="4"/>
  <c r="L667" i="4"/>
  <c r="P667" i="4"/>
  <c r="Q667" i="4"/>
  <c r="R667" i="4"/>
  <c r="L668" i="4"/>
  <c r="P668" i="4"/>
  <c r="Q668" i="4"/>
  <c r="R668" i="4"/>
  <c r="L669" i="4"/>
  <c r="P669" i="4"/>
  <c r="Q669" i="4"/>
  <c r="R669" i="4"/>
  <c r="L670" i="4"/>
  <c r="P670" i="4"/>
  <c r="Q670" i="4"/>
  <c r="R670" i="4"/>
  <c r="L671" i="4"/>
  <c r="P671" i="4"/>
  <c r="Q671" i="4"/>
  <c r="R671" i="4"/>
  <c r="L672" i="4"/>
  <c r="P672" i="4"/>
  <c r="Q672" i="4"/>
  <c r="R672" i="4"/>
  <c r="L673" i="4"/>
  <c r="P673" i="4"/>
  <c r="Q673" i="4"/>
  <c r="R673" i="4"/>
  <c r="L674" i="4"/>
  <c r="P674" i="4"/>
  <c r="Q674" i="4"/>
  <c r="R674" i="4"/>
  <c r="L675" i="4"/>
  <c r="P675" i="4"/>
  <c r="Q675" i="4"/>
  <c r="R675" i="4"/>
  <c r="L676" i="4"/>
  <c r="P676" i="4"/>
  <c r="Q676" i="4"/>
  <c r="R676" i="4"/>
  <c r="L677" i="4"/>
  <c r="P677" i="4"/>
  <c r="Q677" i="4"/>
  <c r="R677" i="4"/>
  <c r="L678" i="4"/>
  <c r="P678" i="4"/>
  <c r="Q678" i="4"/>
  <c r="R678" i="4"/>
  <c r="L679" i="4"/>
  <c r="P679" i="4"/>
  <c r="Q679" i="4"/>
  <c r="R679" i="4"/>
  <c r="L680" i="4"/>
  <c r="P680" i="4"/>
  <c r="Q680" i="4"/>
  <c r="R680" i="4"/>
  <c r="L681" i="4"/>
  <c r="P681" i="4"/>
  <c r="Q681" i="4"/>
  <c r="R681" i="4"/>
  <c r="L682" i="4"/>
  <c r="P682" i="4"/>
  <c r="Q682" i="4"/>
  <c r="R682" i="4"/>
  <c r="L683" i="4"/>
  <c r="P683" i="4"/>
  <c r="Q683" i="4"/>
  <c r="R683" i="4"/>
  <c r="L684" i="4"/>
  <c r="P684" i="4"/>
  <c r="Q684" i="4"/>
  <c r="R684" i="4"/>
  <c r="L685" i="4"/>
  <c r="P685" i="4"/>
  <c r="Q685" i="4"/>
  <c r="R685" i="4"/>
  <c r="L686" i="4"/>
  <c r="P686" i="4"/>
  <c r="Q686" i="4"/>
  <c r="R686" i="4"/>
  <c r="L687" i="4"/>
  <c r="P687" i="4"/>
  <c r="Q687" i="4"/>
  <c r="R687" i="4"/>
  <c r="L688" i="4"/>
  <c r="P688" i="4"/>
  <c r="Q688" i="4"/>
  <c r="R688" i="4"/>
  <c r="L689" i="4"/>
  <c r="P689" i="4"/>
  <c r="Q689" i="4"/>
  <c r="R689" i="4"/>
  <c r="L690" i="4"/>
  <c r="P690" i="4"/>
  <c r="Q690" i="4"/>
  <c r="R690" i="4"/>
  <c r="L691" i="4"/>
  <c r="P691" i="4"/>
  <c r="Q691" i="4"/>
  <c r="R691" i="4"/>
  <c r="L692" i="4"/>
  <c r="P692" i="4"/>
  <c r="Q692" i="4"/>
  <c r="R692" i="4"/>
  <c r="L693" i="4"/>
  <c r="P693" i="4"/>
  <c r="Q693" i="4"/>
  <c r="R693" i="4"/>
  <c r="L694" i="4"/>
  <c r="P694" i="4"/>
  <c r="Q694" i="4"/>
  <c r="R694" i="4"/>
  <c r="L695" i="4"/>
  <c r="P695" i="4"/>
  <c r="Q695" i="4"/>
  <c r="R695" i="4"/>
  <c r="L696" i="4"/>
  <c r="P696" i="4"/>
  <c r="Q696" i="4"/>
  <c r="R696" i="4"/>
  <c r="L697" i="4"/>
  <c r="P697" i="4"/>
  <c r="Q697" i="4"/>
  <c r="R697" i="4"/>
  <c r="L698" i="4"/>
  <c r="P698" i="4"/>
  <c r="Q698" i="4"/>
  <c r="R698" i="4"/>
  <c r="L699" i="4"/>
  <c r="P699" i="4"/>
  <c r="Q699" i="4"/>
  <c r="R699" i="4"/>
  <c r="L700" i="4"/>
  <c r="P700" i="4"/>
  <c r="Q700" i="4"/>
  <c r="R700" i="4"/>
  <c r="L701" i="4"/>
  <c r="P701" i="4"/>
  <c r="Q701" i="4"/>
  <c r="R701" i="4"/>
  <c r="L702" i="4"/>
  <c r="P702" i="4"/>
  <c r="Q702" i="4"/>
  <c r="R702" i="4"/>
  <c r="L703" i="4"/>
  <c r="P703" i="4"/>
  <c r="Q703" i="4"/>
  <c r="R703" i="4"/>
  <c r="L704" i="4"/>
  <c r="P704" i="4"/>
  <c r="Q704" i="4"/>
  <c r="R704" i="4"/>
  <c r="L705" i="4"/>
  <c r="P705" i="4"/>
  <c r="Q705" i="4"/>
  <c r="R705" i="4"/>
  <c r="L706" i="4"/>
  <c r="P706" i="4"/>
  <c r="Q706" i="4"/>
  <c r="R706" i="4"/>
  <c r="L707" i="4"/>
  <c r="P707" i="4"/>
  <c r="Q707" i="4"/>
  <c r="R707" i="4"/>
  <c r="L708" i="4"/>
  <c r="P708" i="4"/>
  <c r="Q708" i="4"/>
  <c r="R708" i="4"/>
  <c r="L709" i="4"/>
  <c r="P709" i="4"/>
  <c r="Q709" i="4"/>
  <c r="R709" i="4"/>
  <c r="L710" i="4"/>
  <c r="P710" i="4"/>
  <c r="Q710" i="4"/>
  <c r="R710" i="4"/>
  <c r="L711" i="4"/>
  <c r="P711" i="4"/>
  <c r="Q711" i="4"/>
  <c r="R711" i="4"/>
  <c r="L712" i="4"/>
  <c r="P712" i="4"/>
  <c r="Q712" i="4"/>
  <c r="R712" i="4"/>
  <c r="L713" i="4"/>
  <c r="P713" i="4"/>
  <c r="Q713" i="4"/>
  <c r="R713" i="4"/>
  <c r="L714" i="4"/>
  <c r="P714" i="4"/>
  <c r="Q714" i="4"/>
  <c r="R714" i="4"/>
  <c r="L715" i="4"/>
  <c r="P715" i="4"/>
  <c r="Q715" i="4"/>
  <c r="R715" i="4"/>
  <c r="L716" i="4"/>
  <c r="P716" i="4"/>
  <c r="Q716" i="4"/>
  <c r="R716" i="4"/>
  <c r="L717" i="4"/>
  <c r="P717" i="4"/>
  <c r="Q717" i="4"/>
  <c r="R717" i="4"/>
  <c r="L718" i="4"/>
  <c r="P718" i="4"/>
  <c r="Q718" i="4"/>
  <c r="R718" i="4"/>
  <c r="L719" i="4"/>
  <c r="P719" i="4"/>
  <c r="Q719" i="4"/>
  <c r="R719" i="4"/>
  <c r="L720" i="4"/>
  <c r="P720" i="4"/>
  <c r="Q720" i="4"/>
  <c r="R720" i="4"/>
  <c r="L721" i="4"/>
  <c r="P721" i="4"/>
  <c r="Q721" i="4"/>
  <c r="R721" i="4"/>
  <c r="L722" i="4"/>
  <c r="P722" i="4"/>
  <c r="Q722" i="4"/>
  <c r="R722" i="4"/>
  <c r="L723" i="4"/>
  <c r="P723" i="4"/>
  <c r="Q723" i="4"/>
  <c r="R723" i="4"/>
  <c r="L724" i="4"/>
  <c r="P724" i="4"/>
  <c r="Q724" i="4"/>
  <c r="R724" i="4"/>
  <c r="L725" i="4"/>
  <c r="P725" i="4"/>
  <c r="Q725" i="4"/>
  <c r="R725" i="4"/>
  <c r="L726" i="4"/>
  <c r="P726" i="4"/>
  <c r="Q726" i="4"/>
  <c r="R726" i="4"/>
  <c r="L727" i="4"/>
  <c r="P727" i="4"/>
  <c r="Q727" i="4"/>
  <c r="R727" i="4"/>
  <c r="L728" i="4"/>
  <c r="P728" i="4"/>
  <c r="Q728" i="4"/>
  <c r="R728" i="4"/>
  <c r="L729" i="4"/>
  <c r="P729" i="4"/>
  <c r="Q729" i="4"/>
  <c r="R729" i="4"/>
  <c r="L730" i="4"/>
  <c r="P730" i="4"/>
  <c r="Q730" i="4"/>
  <c r="R730" i="4"/>
  <c r="L731" i="4"/>
  <c r="P731" i="4"/>
  <c r="Q731" i="4"/>
  <c r="R731" i="4"/>
  <c r="L732" i="4"/>
  <c r="P732" i="4"/>
  <c r="Q732" i="4"/>
  <c r="R732" i="4"/>
  <c r="L733" i="4"/>
  <c r="P733" i="4"/>
  <c r="Q733" i="4"/>
  <c r="R733" i="4"/>
  <c r="L734" i="4"/>
  <c r="P734" i="4"/>
  <c r="Q734" i="4"/>
  <c r="R734" i="4"/>
  <c r="L735" i="4"/>
  <c r="P735" i="4"/>
  <c r="Q735" i="4"/>
  <c r="R735" i="4"/>
  <c r="L736" i="4"/>
  <c r="P736" i="4"/>
  <c r="Q736" i="4"/>
  <c r="R736" i="4"/>
  <c r="L737" i="4"/>
  <c r="P737" i="4"/>
  <c r="Q737" i="4"/>
  <c r="R737" i="4"/>
  <c r="L738" i="4"/>
  <c r="P738" i="4"/>
  <c r="Q738" i="4"/>
  <c r="R738" i="4"/>
  <c r="L739" i="4"/>
  <c r="P739" i="4"/>
  <c r="Q739" i="4"/>
  <c r="R739" i="4"/>
  <c r="L740" i="4"/>
  <c r="P740" i="4"/>
  <c r="Q740" i="4"/>
  <c r="R740" i="4"/>
  <c r="L741" i="4"/>
  <c r="P741" i="4"/>
  <c r="Q741" i="4"/>
  <c r="R741" i="4"/>
  <c r="L742" i="4"/>
  <c r="P742" i="4"/>
  <c r="Q742" i="4"/>
  <c r="R742" i="4"/>
  <c r="L743" i="4"/>
  <c r="P743" i="4"/>
  <c r="Q743" i="4"/>
  <c r="R743" i="4"/>
  <c r="L744" i="4"/>
  <c r="P744" i="4"/>
  <c r="Q744" i="4"/>
  <c r="R744" i="4"/>
  <c r="L745" i="4"/>
  <c r="P745" i="4"/>
  <c r="Q745" i="4"/>
  <c r="R745" i="4"/>
  <c r="L746" i="4"/>
  <c r="P746" i="4"/>
  <c r="Q746" i="4"/>
  <c r="R746" i="4"/>
  <c r="L747" i="4"/>
  <c r="P747" i="4"/>
  <c r="Q747" i="4"/>
  <c r="R747" i="4"/>
  <c r="L748" i="4"/>
  <c r="P748" i="4"/>
  <c r="Q748" i="4"/>
  <c r="R748" i="4"/>
  <c r="L749" i="4"/>
  <c r="P749" i="4"/>
  <c r="Q749" i="4"/>
  <c r="R749" i="4"/>
  <c r="L750" i="4"/>
  <c r="P750" i="4"/>
  <c r="Q750" i="4"/>
  <c r="R750" i="4"/>
  <c r="L751" i="4"/>
  <c r="P751" i="4"/>
  <c r="Q751" i="4"/>
  <c r="R751" i="4"/>
  <c r="L752" i="4"/>
  <c r="P752" i="4"/>
  <c r="Q752" i="4"/>
  <c r="R752" i="4"/>
  <c r="L753" i="4"/>
  <c r="P753" i="4"/>
  <c r="Q753" i="4"/>
  <c r="R753" i="4"/>
  <c r="L754" i="4"/>
  <c r="P754" i="4"/>
  <c r="Q754" i="4"/>
  <c r="R754" i="4"/>
  <c r="L755" i="4"/>
  <c r="P755" i="4"/>
  <c r="Q755" i="4"/>
  <c r="R755" i="4"/>
  <c r="L756" i="4"/>
  <c r="P756" i="4"/>
  <c r="Q756" i="4"/>
  <c r="R756" i="4"/>
  <c r="L757" i="4"/>
  <c r="P757" i="4"/>
  <c r="Q757" i="4"/>
  <c r="R757" i="4"/>
  <c r="L758" i="4"/>
  <c r="P758" i="4"/>
  <c r="Q758" i="4"/>
  <c r="R758" i="4"/>
  <c r="L759" i="4"/>
  <c r="P759" i="4"/>
  <c r="Q759" i="4"/>
  <c r="R759" i="4"/>
  <c r="L760" i="4"/>
  <c r="P760" i="4"/>
  <c r="Q760" i="4"/>
  <c r="R760" i="4"/>
  <c r="L761" i="4"/>
  <c r="P761" i="4"/>
  <c r="Q761" i="4"/>
  <c r="R761" i="4"/>
  <c r="L762" i="4"/>
  <c r="P762" i="4"/>
  <c r="Q762" i="4"/>
  <c r="R762" i="4"/>
  <c r="L763" i="4"/>
  <c r="P763" i="4"/>
  <c r="Q763" i="4"/>
  <c r="R763" i="4"/>
  <c r="L764" i="4"/>
  <c r="P764" i="4"/>
  <c r="Q764" i="4"/>
  <c r="R764" i="4"/>
  <c r="L765" i="4"/>
  <c r="P765" i="4"/>
  <c r="Q765" i="4"/>
  <c r="R765" i="4"/>
  <c r="L766" i="4"/>
  <c r="P766" i="4"/>
  <c r="Q766" i="4"/>
  <c r="R766" i="4"/>
  <c r="L767" i="4"/>
  <c r="P767" i="4"/>
  <c r="Q767" i="4"/>
  <c r="R767" i="4"/>
  <c r="L768" i="4"/>
  <c r="P768" i="4"/>
  <c r="Q768" i="4"/>
  <c r="R768" i="4"/>
  <c r="L769" i="4"/>
  <c r="P769" i="4"/>
  <c r="Q769" i="4"/>
  <c r="R769" i="4"/>
  <c r="L770" i="4"/>
  <c r="P770" i="4"/>
  <c r="Q770" i="4"/>
  <c r="R770" i="4"/>
  <c r="L771" i="4"/>
  <c r="P771" i="4"/>
  <c r="Q771" i="4"/>
  <c r="R771" i="4"/>
  <c r="L772" i="4"/>
  <c r="P772" i="4"/>
  <c r="Q772" i="4"/>
  <c r="R772" i="4"/>
  <c r="L773" i="4"/>
  <c r="P773" i="4"/>
  <c r="Q773" i="4"/>
  <c r="R773" i="4"/>
  <c r="L774" i="4"/>
  <c r="P774" i="4"/>
  <c r="Q774" i="4"/>
  <c r="R774" i="4"/>
  <c r="L775" i="4"/>
  <c r="P775" i="4"/>
  <c r="Q775" i="4"/>
  <c r="R775" i="4"/>
  <c r="L776" i="4"/>
  <c r="P776" i="4"/>
  <c r="Q776" i="4"/>
  <c r="R776" i="4"/>
  <c r="L777" i="4"/>
  <c r="P777" i="4"/>
  <c r="Q777" i="4"/>
  <c r="R777" i="4"/>
  <c r="L778" i="4"/>
  <c r="P778" i="4"/>
  <c r="Q778" i="4"/>
  <c r="R778" i="4"/>
  <c r="L779" i="4"/>
  <c r="P779" i="4"/>
  <c r="Q779" i="4"/>
  <c r="R779" i="4"/>
  <c r="L780" i="4"/>
  <c r="P780" i="4"/>
  <c r="Q780" i="4"/>
  <c r="R780" i="4"/>
  <c r="L781" i="4"/>
  <c r="P781" i="4"/>
  <c r="Q781" i="4"/>
  <c r="R781" i="4"/>
  <c r="L782" i="4"/>
  <c r="P782" i="4"/>
  <c r="Q782" i="4"/>
  <c r="R782" i="4"/>
  <c r="L783" i="4"/>
  <c r="P783" i="4"/>
  <c r="Q783" i="4"/>
  <c r="R783" i="4"/>
  <c r="L784" i="4"/>
  <c r="P784" i="4"/>
  <c r="Q784" i="4"/>
  <c r="R784" i="4"/>
  <c r="L785" i="4"/>
  <c r="P785" i="4"/>
  <c r="Q785" i="4"/>
  <c r="R785" i="4"/>
  <c r="L786" i="4"/>
  <c r="P786" i="4"/>
  <c r="Q786" i="4"/>
  <c r="R786" i="4"/>
  <c r="L787" i="4"/>
  <c r="P787" i="4"/>
  <c r="Q787" i="4"/>
  <c r="R787" i="4"/>
  <c r="L788" i="4"/>
  <c r="P788" i="4"/>
  <c r="Q788" i="4"/>
  <c r="R788" i="4"/>
  <c r="L789" i="4"/>
  <c r="P789" i="4"/>
  <c r="Q789" i="4"/>
  <c r="R789" i="4"/>
  <c r="L790" i="4"/>
  <c r="P790" i="4"/>
  <c r="Q790" i="4"/>
  <c r="R790" i="4"/>
  <c r="L791" i="4"/>
  <c r="P791" i="4"/>
  <c r="Q791" i="4"/>
  <c r="R791" i="4"/>
  <c r="L792" i="4"/>
  <c r="P792" i="4"/>
  <c r="Q792" i="4"/>
  <c r="R792" i="4"/>
  <c r="L793" i="4"/>
  <c r="P793" i="4"/>
  <c r="Q793" i="4"/>
  <c r="R793" i="4"/>
  <c r="L794" i="4"/>
  <c r="P794" i="4"/>
  <c r="Q794" i="4"/>
  <c r="R794" i="4"/>
  <c r="L795" i="4"/>
  <c r="P795" i="4"/>
  <c r="Q795" i="4"/>
  <c r="R795" i="4"/>
  <c r="L796" i="4"/>
  <c r="P796" i="4"/>
  <c r="Q796" i="4"/>
  <c r="R796" i="4"/>
  <c r="L797" i="4"/>
  <c r="P797" i="4"/>
  <c r="Q797" i="4"/>
  <c r="R797" i="4"/>
  <c r="L798" i="4"/>
  <c r="P798" i="4"/>
  <c r="Q798" i="4"/>
  <c r="R798" i="4"/>
  <c r="L799" i="4"/>
  <c r="P799" i="4"/>
  <c r="Q799" i="4"/>
  <c r="R799" i="4"/>
  <c r="L800" i="4"/>
  <c r="P800" i="4"/>
  <c r="Q800" i="4"/>
  <c r="R800" i="4"/>
  <c r="L801" i="4"/>
  <c r="P801" i="4"/>
  <c r="Q801" i="4"/>
  <c r="R801" i="4"/>
  <c r="L802" i="4"/>
  <c r="P802" i="4"/>
  <c r="Q802" i="4"/>
  <c r="R802" i="4"/>
  <c r="L803" i="4"/>
  <c r="P803" i="4"/>
  <c r="Q803" i="4"/>
  <c r="R803" i="4"/>
  <c r="L804" i="4"/>
  <c r="P804" i="4"/>
  <c r="Q804" i="4"/>
  <c r="R804" i="4"/>
  <c r="L805" i="4"/>
  <c r="P805" i="4"/>
  <c r="Q805" i="4"/>
  <c r="R805" i="4"/>
  <c r="L806" i="4"/>
  <c r="P806" i="4"/>
  <c r="Q806" i="4"/>
  <c r="R806" i="4"/>
  <c r="L807" i="4"/>
  <c r="P807" i="4"/>
  <c r="Q807" i="4"/>
  <c r="R807" i="4"/>
  <c r="L808" i="4"/>
  <c r="P808" i="4"/>
  <c r="Q808" i="4"/>
  <c r="R808" i="4"/>
  <c r="L809" i="4"/>
  <c r="P809" i="4"/>
  <c r="Q809" i="4"/>
  <c r="R809" i="4"/>
  <c r="L810" i="4"/>
  <c r="P810" i="4"/>
  <c r="Q810" i="4"/>
  <c r="R810" i="4"/>
  <c r="L811" i="4"/>
  <c r="P811" i="4"/>
  <c r="Q811" i="4"/>
  <c r="R811" i="4"/>
  <c r="L812" i="4"/>
  <c r="P812" i="4"/>
  <c r="Q812" i="4"/>
  <c r="R812" i="4"/>
  <c r="L813" i="4"/>
  <c r="P813" i="4"/>
  <c r="Q813" i="4"/>
  <c r="R813" i="4"/>
  <c r="L814" i="4"/>
  <c r="P814" i="4"/>
  <c r="Q814" i="4"/>
  <c r="R814" i="4"/>
  <c r="L815" i="4"/>
  <c r="P815" i="4"/>
  <c r="Q815" i="4"/>
  <c r="R815" i="4"/>
  <c r="L816" i="4"/>
  <c r="P816" i="4"/>
  <c r="Q816" i="4"/>
  <c r="R816" i="4"/>
  <c r="L817" i="4"/>
  <c r="P817" i="4"/>
  <c r="Q817" i="4"/>
  <c r="R817" i="4"/>
  <c r="L818" i="4"/>
  <c r="P818" i="4"/>
  <c r="Q818" i="4"/>
  <c r="R818" i="4"/>
  <c r="L819" i="4"/>
  <c r="P819" i="4"/>
  <c r="Q819" i="4"/>
  <c r="R819" i="4"/>
  <c r="L820" i="4"/>
  <c r="P820" i="4"/>
  <c r="Q820" i="4"/>
  <c r="R820" i="4"/>
  <c r="L821" i="4"/>
  <c r="P821" i="4"/>
  <c r="Q821" i="4"/>
  <c r="R821" i="4"/>
  <c r="L822" i="4"/>
  <c r="P822" i="4"/>
  <c r="Q822" i="4"/>
  <c r="R822" i="4"/>
  <c r="L823" i="4"/>
  <c r="P823" i="4"/>
  <c r="Q823" i="4"/>
  <c r="R823" i="4"/>
  <c r="L824" i="4"/>
  <c r="P824" i="4"/>
  <c r="Q824" i="4"/>
  <c r="R824" i="4"/>
  <c r="L825" i="4"/>
  <c r="P825" i="4"/>
  <c r="Q825" i="4"/>
  <c r="R825" i="4"/>
  <c r="L826" i="4"/>
  <c r="P826" i="4"/>
  <c r="Q826" i="4"/>
  <c r="R826" i="4"/>
  <c r="L827" i="4"/>
  <c r="P827" i="4"/>
  <c r="Q827" i="4"/>
  <c r="R827" i="4"/>
  <c r="L828" i="4"/>
  <c r="P828" i="4"/>
  <c r="Q828" i="4"/>
  <c r="R828" i="4"/>
  <c r="L829" i="4"/>
  <c r="P829" i="4"/>
  <c r="Q829" i="4"/>
  <c r="R829" i="4"/>
  <c r="L830" i="4"/>
  <c r="P830" i="4"/>
  <c r="Q830" i="4"/>
  <c r="R830" i="4"/>
  <c r="L831" i="4"/>
  <c r="P831" i="4"/>
  <c r="Q831" i="4"/>
  <c r="R831" i="4"/>
  <c r="L832" i="4"/>
  <c r="P832" i="4"/>
  <c r="Q832" i="4"/>
  <c r="R832" i="4"/>
  <c r="L833" i="4"/>
  <c r="P833" i="4"/>
  <c r="Q833" i="4"/>
  <c r="R833" i="4"/>
  <c r="L834" i="4"/>
  <c r="P834" i="4"/>
  <c r="Q834" i="4"/>
  <c r="R834" i="4"/>
  <c r="L835" i="4"/>
  <c r="P835" i="4"/>
  <c r="Q835" i="4"/>
  <c r="R835" i="4"/>
  <c r="L836" i="4"/>
  <c r="P836" i="4"/>
  <c r="Q836" i="4"/>
  <c r="R836" i="4"/>
  <c r="L837" i="4"/>
  <c r="P837" i="4"/>
  <c r="Q837" i="4"/>
  <c r="R837" i="4"/>
  <c r="L838" i="4"/>
  <c r="P838" i="4"/>
  <c r="Q838" i="4"/>
  <c r="R838" i="4"/>
  <c r="L839" i="4"/>
  <c r="P839" i="4"/>
  <c r="Q839" i="4"/>
  <c r="R839" i="4"/>
  <c r="L840" i="4"/>
  <c r="P840" i="4"/>
  <c r="Q840" i="4"/>
  <c r="R840" i="4"/>
  <c r="L841" i="4"/>
  <c r="P841" i="4"/>
  <c r="Q841" i="4"/>
  <c r="R841" i="4"/>
  <c r="L842" i="4"/>
  <c r="P842" i="4"/>
  <c r="Q842" i="4"/>
  <c r="R842" i="4"/>
  <c r="L843" i="4"/>
  <c r="P843" i="4"/>
  <c r="Q843" i="4"/>
  <c r="R843" i="4"/>
  <c r="L844" i="4"/>
  <c r="P844" i="4"/>
  <c r="Q844" i="4"/>
  <c r="R844" i="4"/>
  <c r="L845" i="4"/>
  <c r="P845" i="4"/>
  <c r="Q845" i="4"/>
  <c r="R845" i="4"/>
  <c r="L846" i="4"/>
  <c r="P846" i="4"/>
  <c r="Q846" i="4"/>
  <c r="R846" i="4"/>
  <c r="L847" i="4"/>
  <c r="P847" i="4"/>
  <c r="Q847" i="4"/>
  <c r="R847" i="4"/>
  <c r="L848" i="4"/>
  <c r="P848" i="4"/>
  <c r="Q848" i="4"/>
  <c r="R848" i="4"/>
  <c r="L849" i="4"/>
  <c r="P849" i="4"/>
  <c r="Q849" i="4"/>
  <c r="R849" i="4"/>
  <c r="L850" i="4"/>
  <c r="P850" i="4"/>
  <c r="Q850" i="4"/>
  <c r="R850" i="4"/>
  <c r="L851" i="4"/>
  <c r="P851" i="4"/>
  <c r="Q851" i="4"/>
  <c r="R851" i="4"/>
  <c r="L852" i="4"/>
  <c r="P852" i="4"/>
  <c r="Q852" i="4"/>
  <c r="R852" i="4"/>
  <c r="L853" i="4"/>
  <c r="P853" i="4"/>
  <c r="Q853" i="4"/>
  <c r="R853" i="4"/>
  <c r="L854" i="4"/>
  <c r="P854" i="4"/>
  <c r="Q854" i="4"/>
  <c r="R854" i="4"/>
  <c r="L855" i="4"/>
  <c r="P855" i="4"/>
  <c r="Q855" i="4"/>
  <c r="R855" i="4"/>
  <c r="L856" i="4"/>
  <c r="P856" i="4"/>
  <c r="Q856" i="4"/>
  <c r="R856" i="4"/>
  <c r="L857" i="4"/>
  <c r="P857" i="4"/>
  <c r="Q857" i="4"/>
  <c r="R857" i="4"/>
  <c r="L858" i="4"/>
  <c r="P858" i="4"/>
  <c r="Q858" i="4"/>
  <c r="R858" i="4"/>
  <c r="L859" i="4"/>
  <c r="P859" i="4"/>
  <c r="Q859" i="4"/>
  <c r="R859" i="4"/>
  <c r="L860" i="4"/>
  <c r="P860" i="4"/>
  <c r="Q860" i="4"/>
  <c r="R860" i="4"/>
  <c r="L861" i="4"/>
  <c r="P861" i="4"/>
  <c r="Q861" i="4"/>
  <c r="R861" i="4"/>
  <c r="L862" i="4"/>
  <c r="P862" i="4"/>
  <c r="Q862" i="4"/>
  <c r="R862" i="4"/>
  <c r="L863" i="4"/>
  <c r="P863" i="4"/>
  <c r="Q863" i="4"/>
  <c r="R863" i="4"/>
  <c r="L864" i="4"/>
  <c r="P864" i="4"/>
  <c r="Q864" i="4"/>
  <c r="R864" i="4"/>
  <c r="L865" i="4"/>
  <c r="P865" i="4"/>
  <c r="Q865" i="4"/>
  <c r="R865" i="4"/>
  <c r="L866" i="4"/>
  <c r="P866" i="4"/>
  <c r="Q866" i="4"/>
  <c r="R866" i="4"/>
  <c r="L867" i="4"/>
  <c r="P867" i="4"/>
  <c r="Q867" i="4"/>
  <c r="R867" i="4"/>
  <c r="L868" i="4"/>
  <c r="P868" i="4"/>
  <c r="Q868" i="4"/>
  <c r="R868" i="4"/>
  <c r="L869" i="4"/>
  <c r="P869" i="4"/>
  <c r="Q869" i="4"/>
  <c r="R869" i="4"/>
  <c r="L870" i="4"/>
  <c r="P870" i="4"/>
  <c r="Q870" i="4"/>
  <c r="R870" i="4"/>
  <c r="L871" i="4"/>
  <c r="P871" i="4"/>
  <c r="Q871" i="4"/>
  <c r="R871" i="4"/>
  <c r="L872" i="4"/>
  <c r="P872" i="4"/>
  <c r="Q872" i="4"/>
  <c r="R872" i="4"/>
  <c r="L873" i="4"/>
  <c r="P873" i="4"/>
  <c r="Q873" i="4"/>
  <c r="R873" i="4"/>
  <c r="L874" i="4"/>
  <c r="P874" i="4"/>
  <c r="Q874" i="4"/>
  <c r="R874" i="4"/>
  <c r="L875" i="4"/>
  <c r="P875" i="4"/>
  <c r="Q875" i="4"/>
  <c r="R875" i="4"/>
  <c r="L876" i="4"/>
  <c r="P876" i="4"/>
  <c r="Q876" i="4"/>
  <c r="R876" i="4"/>
  <c r="L877" i="4"/>
  <c r="P877" i="4"/>
  <c r="Q877" i="4"/>
  <c r="R877" i="4"/>
  <c r="L878" i="4"/>
  <c r="P878" i="4"/>
  <c r="Q878" i="4"/>
  <c r="R878" i="4"/>
  <c r="L879" i="4"/>
  <c r="P879" i="4"/>
  <c r="Q879" i="4"/>
  <c r="R879" i="4"/>
  <c r="L880" i="4"/>
  <c r="P880" i="4"/>
  <c r="Q880" i="4"/>
  <c r="R880" i="4"/>
  <c r="L881" i="4"/>
  <c r="P881" i="4"/>
  <c r="Q881" i="4"/>
  <c r="R881" i="4"/>
  <c r="L882" i="4"/>
  <c r="P882" i="4"/>
  <c r="Q882" i="4"/>
  <c r="R882" i="4"/>
  <c r="L883" i="4"/>
  <c r="P883" i="4"/>
  <c r="Q883" i="4"/>
  <c r="R883" i="4"/>
  <c r="L884" i="4"/>
  <c r="P884" i="4"/>
  <c r="Q884" i="4"/>
  <c r="R884" i="4"/>
  <c r="L885" i="4"/>
  <c r="P885" i="4"/>
  <c r="Q885" i="4"/>
  <c r="R885" i="4"/>
  <c r="L886" i="4"/>
  <c r="P886" i="4"/>
  <c r="Q886" i="4"/>
  <c r="R886" i="4"/>
  <c r="L887" i="4"/>
  <c r="P887" i="4"/>
  <c r="Q887" i="4"/>
  <c r="R887" i="4"/>
  <c r="L888" i="4"/>
  <c r="P888" i="4"/>
  <c r="Q888" i="4"/>
  <c r="R888" i="4"/>
  <c r="L889" i="4"/>
  <c r="P889" i="4"/>
  <c r="Q889" i="4"/>
  <c r="R889" i="4"/>
  <c r="L890" i="4"/>
  <c r="P890" i="4"/>
  <c r="Q890" i="4"/>
  <c r="R890" i="4"/>
  <c r="L891" i="4"/>
  <c r="P891" i="4"/>
  <c r="Q891" i="4"/>
  <c r="R891" i="4"/>
  <c r="L892" i="4"/>
  <c r="P892" i="4"/>
  <c r="Q892" i="4"/>
  <c r="R892" i="4"/>
  <c r="L893" i="4"/>
  <c r="P893" i="4"/>
  <c r="Q893" i="4"/>
  <c r="R893" i="4"/>
  <c r="L894" i="4"/>
  <c r="P894" i="4"/>
  <c r="Q894" i="4"/>
  <c r="R894" i="4"/>
  <c r="L895" i="4"/>
  <c r="P895" i="4"/>
  <c r="Q895" i="4"/>
  <c r="R895" i="4"/>
  <c r="L896" i="4"/>
  <c r="P896" i="4"/>
  <c r="Q896" i="4"/>
  <c r="R896" i="4"/>
  <c r="L897" i="4"/>
  <c r="P897" i="4"/>
  <c r="Q897" i="4"/>
  <c r="R897" i="4"/>
  <c r="L898" i="4"/>
  <c r="P898" i="4"/>
  <c r="Q898" i="4"/>
  <c r="R898" i="4"/>
  <c r="L899" i="4"/>
  <c r="P899" i="4"/>
  <c r="Q899" i="4"/>
  <c r="R899" i="4"/>
  <c r="L900" i="4"/>
  <c r="P900" i="4"/>
  <c r="Q900" i="4"/>
  <c r="R900" i="4"/>
  <c r="L901" i="4"/>
  <c r="P901" i="4"/>
  <c r="Q901" i="4"/>
  <c r="R901" i="4"/>
  <c r="L902" i="4"/>
  <c r="P902" i="4"/>
  <c r="Q902" i="4"/>
  <c r="R902" i="4"/>
  <c r="L903" i="4"/>
  <c r="P903" i="4"/>
  <c r="Q903" i="4"/>
  <c r="R903" i="4"/>
  <c r="L904" i="4"/>
  <c r="P904" i="4"/>
  <c r="Q904" i="4"/>
  <c r="R904" i="4"/>
  <c r="L905" i="4"/>
  <c r="P905" i="4"/>
  <c r="Q905" i="4"/>
  <c r="R905" i="4"/>
  <c r="L906" i="4"/>
  <c r="P906" i="4"/>
  <c r="Q906" i="4"/>
  <c r="R906" i="4"/>
  <c r="L907" i="4"/>
  <c r="P907" i="4"/>
  <c r="Q907" i="4"/>
  <c r="R907" i="4"/>
  <c r="L908" i="4"/>
  <c r="P908" i="4"/>
  <c r="Q908" i="4"/>
  <c r="R908" i="4"/>
  <c r="L909" i="4"/>
  <c r="P909" i="4"/>
  <c r="Q909" i="4"/>
  <c r="R909" i="4"/>
  <c r="L910" i="4"/>
  <c r="P910" i="4"/>
  <c r="Q910" i="4"/>
  <c r="R910" i="4"/>
  <c r="L911" i="4"/>
  <c r="P911" i="4"/>
  <c r="Q911" i="4"/>
  <c r="R911" i="4"/>
  <c r="L912" i="4"/>
  <c r="P912" i="4"/>
  <c r="Q912" i="4"/>
  <c r="R912" i="4"/>
  <c r="L913" i="4"/>
  <c r="P913" i="4"/>
  <c r="Q913" i="4"/>
  <c r="R913" i="4"/>
  <c r="L914" i="4"/>
  <c r="P914" i="4"/>
  <c r="Q914" i="4"/>
  <c r="R914" i="4"/>
  <c r="L915" i="4"/>
  <c r="P915" i="4"/>
  <c r="Q915" i="4"/>
  <c r="R915" i="4"/>
  <c r="L916" i="4"/>
  <c r="P916" i="4"/>
  <c r="Q916" i="4"/>
  <c r="R916" i="4"/>
  <c r="L917" i="4"/>
  <c r="P917" i="4"/>
  <c r="Q917" i="4"/>
  <c r="R917" i="4"/>
  <c r="L918" i="4"/>
  <c r="P918" i="4"/>
  <c r="Q918" i="4"/>
  <c r="R918" i="4"/>
  <c r="L919" i="4"/>
  <c r="P919" i="4"/>
  <c r="Q919" i="4"/>
  <c r="R919" i="4"/>
  <c r="L920" i="4"/>
  <c r="P920" i="4"/>
  <c r="Q920" i="4"/>
  <c r="R920" i="4"/>
  <c r="L921" i="4"/>
  <c r="P921" i="4"/>
  <c r="Q921" i="4"/>
  <c r="R921" i="4"/>
  <c r="L922" i="4"/>
  <c r="P922" i="4"/>
  <c r="Q922" i="4"/>
  <c r="R922" i="4"/>
  <c r="L923" i="4"/>
  <c r="P923" i="4"/>
  <c r="Q923" i="4"/>
  <c r="R923" i="4"/>
  <c r="L924" i="4"/>
  <c r="P924" i="4"/>
  <c r="Q924" i="4"/>
  <c r="R924" i="4"/>
  <c r="L925" i="4"/>
  <c r="P925" i="4"/>
  <c r="Q925" i="4"/>
  <c r="R925" i="4"/>
  <c r="L926" i="4"/>
  <c r="P926" i="4"/>
  <c r="Q926" i="4"/>
  <c r="R926" i="4"/>
  <c r="L927" i="4"/>
  <c r="P927" i="4"/>
  <c r="Q927" i="4"/>
  <c r="R927" i="4"/>
  <c r="L928" i="4"/>
  <c r="P928" i="4"/>
  <c r="Q928" i="4"/>
  <c r="R928" i="4"/>
  <c r="L929" i="4"/>
  <c r="P929" i="4"/>
  <c r="Q929" i="4"/>
  <c r="R929" i="4"/>
  <c r="L930" i="4"/>
  <c r="P930" i="4"/>
  <c r="Q930" i="4"/>
  <c r="R930" i="4"/>
  <c r="L931" i="4"/>
  <c r="P931" i="4"/>
  <c r="Q931" i="4"/>
  <c r="R931" i="4"/>
  <c r="L932" i="4"/>
  <c r="P932" i="4"/>
  <c r="Q932" i="4"/>
  <c r="R932" i="4"/>
  <c r="L933" i="4"/>
  <c r="P933" i="4"/>
  <c r="Q933" i="4"/>
  <c r="R933" i="4"/>
  <c r="L934" i="4"/>
  <c r="P934" i="4"/>
  <c r="Q934" i="4"/>
  <c r="R934" i="4"/>
  <c r="L935" i="4"/>
  <c r="P935" i="4"/>
  <c r="Q935" i="4"/>
  <c r="R935" i="4"/>
  <c r="L936" i="4"/>
  <c r="P936" i="4"/>
  <c r="Q936" i="4"/>
  <c r="R936" i="4"/>
  <c r="L937" i="4"/>
  <c r="P937" i="4"/>
  <c r="Q937" i="4"/>
  <c r="R937" i="4"/>
  <c r="L938" i="4"/>
  <c r="P938" i="4"/>
  <c r="Q938" i="4"/>
  <c r="R938" i="4"/>
  <c r="L939" i="4"/>
  <c r="P939" i="4"/>
  <c r="Q939" i="4"/>
  <c r="R939" i="4"/>
  <c r="L940" i="4"/>
  <c r="P940" i="4"/>
  <c r="Q940" i="4"/>
  <c r="R940" i="4"/>
  <c r="L941" i="4"/>
  <c r="P941" i="4"/>
  <c r="Q941" i="4"/>
  <c r="R941" i="4"/>
  <c r="L942" i="4"/>
  <c r="P942" i="4"/>
  <c r="Q942" i="4"/>
  <c r="R942" i="4"/>
  <c r="L943" i="4"/>
  <c r="P943" i="4"/>
  <c r="Q943" i="4"/>
  <c r="R943" i="4"/>
  <c r="L944" i="4"/>
  <c r="P944" i="4"/>
  <c r="Q944" i="4"/>
  <c r="R944" i="4"/>
  <c r="L945" i="4"/>
  <c r="P945" i="4"/>
  <c r="Q945" i="4"/>
  <c r="R945" i="4"/>
  <c r="L946" i="4"/>
  <c r="P946" i="4"/>
  <c r="Q946" i="4"/>
  <c r="R946" i="4"/>
  <c r="L947" i="4"/>
  <c r="P947" i="4"/>
  <c r="Q947" i="4"/>
  <c r="R947" i="4"/>
  <c r="L948" i="4"/>
  <c r="P948" i="4"/>
  <c r="Q948" i="4"/>
  <c r="R948" i="4"/>
  <c r="L949" i="4"/>
  <c r="P949" i="4"/>
  <c r="Q949" i="4"/>
  <c r="R949" i="4"/>
  <c r="L950" i="4"/>
  <c r="P950" i="4"/>
  <c r="Q950" i="4"/>
  <c r="R950" i="4"/>
  <c r="L951" i="4"/>
  <c r="P951" i="4"/>
  <c r="Q951" i="4"/>
  <c r="R951" i="4"/>
  <c r="L952" i="4"/>
  <c r="P952" i="4"/>
  <c r="Q952" i="4"/>
  <c r="R952" i="4"/>
  <c r="L953" i="4"/>
  <c r="P953" i="4"/>
  <c r="Q953" i="4"/>
  <c r="R953" i="4"/>
  <c r="L954" i="4"/>
  <c r="P954" i="4"/>
  <c r="Q954" i="4"/>
  <c r="R954" i="4"/>
  <c r="L955" i="4"/>
  <c r="P955" i="4"/>
  <c r="Q955" i="4"/>
  <c r="R955" i="4"/>
  <c r="L956" i="4"/>
  <c r="P956" i="4"/>
  <c r="Q956" i="4"/>
  <c r="R956" i="4"/>
  <c r="L957" i="4"/>
  <c r="P957" i="4"/>
  <c r="Q957" i="4"/>
  <c r="R957" i="4"/>
  <c r="L958" i="4"/>
  <c r="P958" i="4"/>
  <c r="Q958" i="4"/>
  <c r="R958" i="4"/>
  <c r="L959" i="4"/>
  <c r="P959" i="4"/>
  <c r="Q959" i="4"/>
  <c r="R959" i="4"/>
  <c r="L960" i="4"/>
  <c r="P960" i="4"/>
  <c r="Q960" i="4"/>
  <c r="R960" i="4"/>
  <c r="L961" i="4"/>
  <c r="P961" i="4"/>
  <c r="Q961" i="4"/>
  <c r="R961" i="4"/>
  <c r="L962" i="4"/>
  <c r="P962" i="4"/>
  <c r="Q962" i="4"/>
  <c r="R962" i="4"/>
  <c r="L963" i="4"/>
  <c r="P963" i="4"/>
  <c r="Q963" i="4"/>
  <c r="R963" i="4"/>
  <c r="L964" i="4"/>
  <c r="P964" i="4"/>
  <c r="Q964" i="4"/>
  <c r="R964" i="4"/>
  <c r="L965" i="4"/>
  <c r="P965" i="4"/>
  <c r="Q965" i="4"/>
  <c r="R965" i="4"/>
  <c r="L966" i="4"/>
  <c r="P966" i="4"/>
  <c r="Q966" i="4"/>
  <c r="R966" i="4"/>
  <c r="L967" i="4"/>
  <c r="P967" i="4"/>
  <c r="Q967" i="4"/>
  <c r="R967" i="4"/>
  <c r="L968" i="4"/>
  <c r="P968" i="4"/>
  <c r="Q968" i="4"/>
  <c r="R968" i="4"/>
  <c r="L969" i="4"/>
  <c r="P969" i="4"/>
  <c r="Q969" i="4"/>
  <c r="R969" i="4"/>
  <c r="L970" i="4"/>
  <c r="P970" i="4"/>
  <c r="Q970" i="4"/>
  <c r="R970" i="4"/>
  <c r="L971" i="4"/>
  <c r="P971" i="4"/>
  <c r="Q971" i="4"/>
  <c r="R971" i="4"/>
  <c r="L972" i="4"/>
  <c r="P972" i="4"/>
  <c r="Q972" i="4"/>
  <c r="R972" i="4"/>
  <c r="L973" i="4"/>
  <c r="P973" i="4"/>
  <c r="Q973" i="4"/>
  <c r="R973" i="4"/>
  <c r="L974" i="4"/>
  <c r="P974" i="4"/>
  <c r="Q974" i="4"/>
  <c r="R974" i="4"/>
  <c r="L975" i="4"/>
  <c r="P975" i="4"/>
  <c r="Q975" i="4"/>
  <c r="R975" i="4"/>
  <c r="L976" i="4"/>
  <c r="P976" i="4"/>
  <c r="Q976" i="4"/>
  <c r="R976" i="4"/>
  <c r="L977" i="4"/>
  <c r="P977" i="4"/>
  <c r="Q977" i="4"/>
  <c r="R977" i="4"/>
  <c r="L978" i="4"/>
  <c r="P978" i="4"/>
  <c r="Q978" i="4"/>
  <c r="R978" i="4"/>
  <c r="L979" i="4"/>
  <c r="P979" i="4"/>
  <c r="Q979" i="4"/>
  <c r="R979" i="4"/>
  <c r="L980" i="4"/>
  <c r="P980" i="4"/>
  <c r="Q980" i="4"/>
  <c r="R980" i="4"/>
  <c r="L981" i="4"/>
  <c r="P981" i="4"/>
  <c r="Q981" i="4"/>
  <c r="R981" i="4"/>
  <c r="L982" i="4"/>
  <c r="P982" i="4"/>
  <c r="Q982" i="4"/>
  <c r="R982" i="4"/>
  <c r="L983" i="4"/>
  <c r="P983" i="4"/>
  <c r="Q983" i="4"/>
  <c r="R983" i="4"/>
  <c r="L984" i="4"/>
  <c r="P984" i="4"/>
  <c r="Q984" i="4"/>
  <c r="R984" i="4"/>
  <c r="L985" i="4"/>
  <c r="P985" i="4"/>
  <c r="Q985" i="4"/>
  <c r="R985" i="4"/>
  <c r="L986" i="4"/>
  <c r="P986" i="4"/>
  <c r="Q986" i="4"/>
  <c r="R986" i="4"/>
  <c r="L987" i="4"/>
  <c r="P987" i="4"/>
  <c r="Q987" i="4"/>
  <c r="R987" i="4"/>
  <c r="L988" i="4"/>
  <c r="P988" i="4"/>
  <c r="Q988" i="4"/>
  <c r="R988" i="4"/>
  <c r="L989" i="4"/>
  <c r="P989" i="4"/>
  <c r="Q989" i="4"/>
  <c r="R989" i="4"/>
  <c r="L990" i="4"/>
  <c r="P990" i="4"/>
  <c r="Q990" i="4"/>
  <c r="R990" i="4"/>
  <c r="L991" i="4"/>
  <c r="P991" i="4"/>
  <c r="Q991" i="4"/>
  <c r="R991" i="4"/>
  <c r="L992" i="4"/>
  <c r="P992" i="4"/>
  <c r="Q992" i="4"/>
  <c r="R992" i="4"/>
  <c r="L993" i="4"/>
  <c r="P993" i="4"/>
  <c r="Q993" i="4"/>
  <c r="R993" i="4"/>
  <c r="L994" i="4"/>
  <c r="P994" i="4"/>
  <c r="Q994" i="4"/>
  <c r="R994" i="4"/>
  <c r="L995" i="4"/>
  <c r="P995" i="4"/>
  <c r="Q995" i="4"/>
  <c r="R995" i="4"/>
  <c r="L996" i="4"/>
  <c r="P996" i="4"/>
  <c r="Q996" i="4"/>
  <c r="R996" i="4"/>
  <c r="L997" i="4"/>
  <c r="P997" i="4"/>
  <c r="Q997" i="4"/>
  <c r="R997" i="4"/>
  <c r="L998" i="4"/>
  <c r="P998" i="4"/>
  <c r="Q998" i="4"/>
  <c r="R998" i="4"/>
  <c r="L999" i="4"/>
  <c r="P999" i="4"/>
  <c r="Q999" i="4"/>
  <c r="R999" i="4"/>
  <c r="L1000" i="4"/>
  <c r="P1000" i="4"/>
  <c r="Q1000" i="4"/>
  <c r="R1000" i="4"/>
  <c r="L1001" i="4"/>
  <c r="P1001" i="4"/>
  <c r="Q1001" i="4"/>
  <c r="R1001" i="4"/>
  <c r="L1002" i="4"/>
  <c r="P1002" i="4"/>
  <c r="Q1002" i="4"/>
  <c r="R1002" i="4"/>
  <c r="L1003" i="4"/>
  <c r="P1003" i="4"/>
  <c r="Q1003" i="4"/>
  <c r="R1003" i="4"/>
  <c r="L1004" i="4"/>
  <c r="P1004" i="4"/>
  <c r="Q1004" i="4"/>
  <c r="R1004" i="4"/>
  <c r="L1005" i="4"/>
  <c r="P1005" i="4"/>
  <c r="Q1005" i="4"/>
  <c r="R1005" i="4"/>
  <c r="L1006" i="4"/>
  <c r="P1006" i="4"/>
  <c r="Q1006" i="4"/>
  <c r="R1006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P8" i="22"/>
  <c r="Q8" i="22"/>
  <c r="R8" i="22"/>
  <c r="P9" i="22"/>
  <c r="Q9" i="22"/>
  <c r="R9" i="22"/>
  <c r="P10" i="22"/>
  <c r="Q10" i="22"/>
  <c r="R10" i="22"/>
  <c r="P11" i="22"/>
  <c r="Q11" i="22"/>
  <c r="R11" i="22"/>
  <c r="P12" i="22"/>
  <c r="Q12" i="22"/>
  <c r="R12" i="22"/>
  <c r="P13" i="22"/>
  <c r="Q13" i="22"/>
  <c r="R13" i="22"/>
  <c r="P14" i="22"/>
  <c r="Q14" i="22"/>
  <c r="R14" i="22"/>
  <c r="P15" i="22"/>
  <c r="Q15" i="22"/>
  <c r="R15" i="22"/>
  <c r="P16" i="22"/>
  <c r="Q16" i="22"/>
  <c r="R16" i="22"/>
  <c r="P17" i="22"/>
  <c r="Q17" i="22"/>
  <c r="R17" i="22"/>
  <c r="P18" i="22"/>
  <c r="Q18" i="22"/>
  <c r="R18" i="22"/>
  <c r="P19" i="22"/>
  <c r="Q19" i="22"/>
  <c r="R19" i="22"/>
  <c r="P20" i="22"/>
  <c r="Q20" i="22"/>
  <c r="R20" i="22"/>
  <c r="P21" i="22"/>
  <c r="Q21" i="22"/>
  <c r="R21" i="22"/>
  <c r="P22" i="22"/>
  <c r="Q22" i="22"/>
  <c r="R22" i="22"/>
  <c r="P23" i="22"/>
  <c r="Q23" i="22"/>
  <c r="R23" i="22"/>
  <c r="P24" i="22"/>
  <c r="Q24" i="22"/>
  <c r="R24" i="22"/>
  <c r="P25" i="22"/>
  <c r="Q25" i="22"/>
  <c r="R25" i="22"/>
  <c r="P26" i="22"/>
  <c r="Q26" i="22"/>
  <c r="R26" i="22"/>
  <c r="P27" i="22"/>
  <c r="Q27" i="22"/>
  <c r="R27" i="22"/>
  <c r="P28" i="22"/>
  <c r="Q28" i="22"/>
  <c r="R28" i="22"/>
  <c r="P29" i="22"/>
  <c r="Q29" i="22"/>
  <c r="R29" i="22"/>
  <c r="P30" i="22"/>
  <c r="Q30" i="22"/>
  <c r="R30" i="22"/>
  <c r="P31" i="22"/>
  <c r="Q31" i="22"/>
  <c r="R31" i="22"/>
  <c r="P32" i="22"/>
  <c r="Q32" i="22"/>
  <c r="R32" i="22"/>
  <c r="P33" i="22"/>
  <c r="Q33" i="22"/>
  <c r="R33" i="22"/>
  <c r="P34" i="22"/>
  <c r="Q34" i="22"/>
  <c r="R34" i="22"/>
  <c r="P35" i="22"/>
  <c r="Q35" i="22"/>
  <c r="R35" i="22"/>
  <c r="P36" i="22"/>
  <c r="Q36" i="22"/>
  <c r="R36" i="22"/>
  <c r="P37" i="22"/>
  <c r="Q37" i="22"/>
  <c r="R37" i="22"/>
  <c r="P38" i="22"/>
  <c r="Q38" i="22"/>
  <c r="R38" i="22"/>
  <c r="P39" i="22"/>
  <c r="Q39" i="22"/>
  <c r="R39" i="22"/>
  <c r="P40" i="22"/>
  <c r="Q40" i="22"/>
  <c r="R40" i="22"/>
  <c r="P41" i="22"/>
  <c r="Q41" i="22"/>
  <c r="R41" i="22"/>
  <c r="P42" i="22"/>
  <c r="Q42" i="22"/>
  <c r="R42" i="22"/>
  <c r="P43" i="22"/>
  <c r="Q43" i="22"/>
  <c r="R43" i="22"/>
  <c r="P44" i="22"/>
  <c r="Q44" i="22"/>
  <c r="R44" i="22"/>
  <c r="P45" i="22"/>
  <c r="Q45" i="22"/>
  <c r="R45" i="22"/>
  <c r="P46" i="22"/>
  <c r="Q46" i="22"/>
  <c r="R46" i="22"/>
  <c r="P47" i="22"/>
  <c r="Q47" i="22"/>
  <c r="R47" i="22"/>
  <c r="P48" i="22"/>
  <c r="Q48" i="22"/>
  <c r="R48" i="22"/>
  <c r="P49" i="22"/>
  <c r="Q49" i="22"/>
  <c r="R49" i="22"/>
  <c r="P50" i="22"/>
  <c r="Q50" i="22"/>
  <c r="R50" i="22"/>
  <c r="P51" i="22"/>
  <c r="Q51" i="22"/>
  <c r="R51" i="22"/>
  <c r="P52" i="22"/>
  <c r="Q52" i="22"/>
  <c r="R52" i="22"/>
  <c r="P53" i="22"/>
  <c r="Q53" i="22"/>
  <c r="R53" i="22"/>
  <c r="P54" i="22"/>
  <c r="Q54" i="22"/>
  <c r="R54" i="22"/>
  <c r="P55" i="22"/>
  <c r="Q55" i="22"/>
  <c r="R55" i="22"/>
  <c r="P56" i="22"/>
  <c r="Q56" i="22"/>
  <c r="R56" i="22"/>
  <c r="P57" i="22"/>
  <c r="Q57" i="22"/>
  <c r="R57" i="22"/>
  <c r="P58" i="22"/>
  <c r="Q58" i="22"/>
  <c r="R58" i="22"/>
  <c r="P59" i="22"/>
  <c r="Q59" i="22"/>
  <c r="R59" i="22"/>
  <c r="P60" i="22"/>
  <c r="Q60" i="22"/>
  <c r="R60" i="22"/>
  <c r="P61" i="22"/>
  <c r="Q61" i="22"/>
  <c r="R61" i="22"/>
  <c r="P62" i="22"/>
  <c r="Q62" i="22"/>
  <c r="R62" i="22"/>
  <c r="P63" i="22"/>
  <c r="Q63" i="22"/>
  <c r="R63" i="22"/>
  <c r="P64" i="22"/>
  <c r="Q64" i="22"/>
  <c r="R64" i="22"/>
  <c r="P65" i="22"/>
  <c r="Q65" i="22"/>
  <c r="R65" i="22"/>
  <c r="P66" i="22"/>
  <c r="Q66" i="22"/>
  <c r="R66" i="22"/>
  <c r="P67" i="22"/>
  <c r="Q67" i="22"/>
  <c r="R67" i="22"/>
  <c r="P68" i="22"/>
  <c r="Q68" i="22"/>
  <c r="R68" i="22"/>
  <c r="P69" i="22"/>
  <c r="Q69" i="22"/>
  <c r="R69" i="22"/>
  <c r="P70" i="22"/>
  <c r="Q70" i="22"/>
  <c r="R70" i="22"/>
  <c r="P71" i="22"/>
  <c r="Q71" i="22"/>
  <c r="R71" i="22"/>
  <c r="P72" i="22"/>
  <c r="Q72" i="22"/>
  <c r="R72" i="22"/>
  <c r="P73" i="22"/>
  <c r="Q73" i="22"/>
  <c r="R73" i="22"/>
  <c r="P74" i="22"/>
  <c r="Q74" i="22"/>
  <c r="R74" i="22"/>
  <c r="P75" i="22"/>
  <c r="Q75" i="22"/>
  <c r="R75" i="22"/>
  <c r="P76" i="22"/>
  <c r="Q76" i="22"/>
  <c r="R76" i="22"/>
  <c r="P77" i="22"/>
  <c r="Q77" i="22"/>
  <c r="R77" i="22"/>
  <c r="P78" i="22"/>
  <c r="Q78" i="22"/>
  <c r="R78" i="22"/>
  <c r="P79" i="22"/>
  <c r="Q79" i="22"/>
  <c r="R79" i="22"/>
  <c r="P80" i="22"/>
  <c r="Q80" i="22"/>
  <c r="R80" i="22"/>
  <c r="P81" i="22"/>
  <c r="Q81" i="22"/>
  <c r="R81" i="22"/>
  <c r="P82" i="22"/>
  <c r="Q82" i="22"/>
  <c r="R82" i="22"/>
  <c r="P83" i="22"/>
  <c r="Q83" i="22"/>
  <c r="R83" i="22"/>
  <c r="P84" i="22"/>
  <c r="Q84" i="22"/>
  <c r="R84" i="22"/>
  <c r="P85" i="22"/>
  <c r="Q85" i="22"/>
  <c r="R85" i="22"/>
  <c r="P86" i="22"/>
  <c r="Q86" i="22"/>
  <c r="R86" i="22"/>
  <c r="P87" i="22"/>
  <c r="Q87" i="22"/>
  <c r="R87" i="22"/>
  <c r="P88" i="22"/>
  <c r="Q88" i="22"/>
  <c r="R88" i="22"/>
  <c r="P89" i="22"/>
  <c r="Q89" i="22"/>
  <c r="R89" i="22"/>
  <c r="P90" i="22"/>
  <c r="Q90" i="22"/>
  <c r="R90" i="22"/>
  <c r="P91" i="22"/>
  <c r="Q91" i="22"/>
  <c r="R91" i="22"/>
  <c r="P92" i="22"/>
  <c r="Q92" i="22"/>
  <c r="R92" i="22"/>
  <c r="P93" i="22"/>
  <c r="Q93" i="22"/>
  <c r="R93" i="22"/>
  <c r="P94" i="22"/>
  <c r="Q94" i="22"/>
  <c r="R94" i="22"/>
  <c r="P95" i="22"/>
  <c r="Q95" i="22"/>
  <c r="R95" i="22"/>
  <c r="P96" i="22"/>
  <c r="Q96" i="22"/>
  <c r="R96" i="22"/>
  <c r="P97" i="22"/>
  <c r="Q97" i="22"/>
  <c r="R97" i="22"/>
  <c r="P98" i="22"/>
  <c r="Q98" i="22"/>
  <c r="R98" i="22"/>
  <c r="P99" i="22"/>
  <c r="Q99" i="22"/>
  <c r="R99" i="22"/>
  <c r="P100" i="22"/>
  <c r="Q100" i="22"/>
  <c r="R100" i="22"/>
  <c r="P101" i="22"/>
  <c r="Q101" i="22"/>
  <c r="R101" i="22"/>
  <c r="P102" i="22"/>
  <c r="Q102" i="22"/>
  <c r="R102" i="22"/>
  <c r="P103" i="22"/>
  <c r="Q103" i="22"/>
  <c r="R103" i="22"/>
  <c r="P104" i="22"/>
  <c r="Q104" i="22"/>
  <c r="R104" i="22"/>
  <c r="P105" i="22"/>
  <c r="Q105" i="22"/>
  <c r="R105" i="22"/>
  <c r="P106" i="22"/>
  <c r="Q106" i="22"/>
  <c r="R106" i="22"/>
  <c r="P107" i="22"/>
  <c r="Q107" i="22"/>
  <c r="R107" i="22"/>
  <c r="P108" i="22"/>
  <c r="Q108" i="22"/>
  <c r="R108" i="22"/>
  <c r="P109" i="22"/>
  <c r="Q109" i="22"/>
  <c r="R109" i="22"/>
  <c r="P110" i="22"/>
  <c r="Q110" i="22"/>
  <c r="R110" i="22"/>
  <c r="P111" i="22"/>
  <c r="Q111" i="22"/>
  <c r="R111" i="22"/>
  <c r="P112" i="22"/>
  <c r="Q112" i="22"/>
  <c r="R112" i="22"/>
  <c r="P113" i="22"/>
  <c r="Q113" i="22"/>
  <c r="R113" i="22"/>
  <c r="P114" i="22"/>
  <c r="Q114" i="22"/>
  <c r="R114" i="22"/>
  <c r="P115" i="22"/>
  <c r="Q115" i="22"/>
  <c r="R115" i="22"/>
  <c r="P116" i="22"/>
  <c r="Q116" i="22"/>
  <c r="R116" i="22"/>
  <c r="P117" i="22"/>
  <c r="Q117" i="22"/>
  <c r="R117" i="22"/>
  <c r="P118" i="22"/>
  <c r="Q118" i="22"/>
  <c r="R118" i="22"/>
  <c r="P119" i="22"/>
  <c r="Q119" i="22"/>
  <c r="R119" i="22"/>
  <c r="P120" i="22"/>
  <c r="Q120" i="22"/>
  <c r="R120" i="22"/>
  <c r="P121" i="22"/>
  <c r="Q121" i="22"/>
  <c r="R121" i="22"/>
  <c r="P122" i="22"/>
  <c r="Q122" i="22"/>
  <c r="R122" i="22"/>
  <c r="P123" i="22"/>
  <c r="Q123" i="22"/>
  <c r="R123" i="22"/>
  <c r="P124" i="22"/>
  <c r="Q124" i="22"/>
  <c r="R124" i="22"/>
  <c r="P125" i="22"/>
  <c r="Q125" i="22"/>
  <c r="R125" i="22"/>
  <c r="P126" i="22"/>
  <c r="Q126" i="22"/>
  <c r="R126" i="22"/>
  <c r="P127" i="22"/>
  <c r="Q127" i="22"/>
  <c r="R127" i="22"/>
  <c r="P128" i="22"/>
  <c r="Q128" i="22"/>
  <c r="R128" i="22"/>
  <c r="P129" i="22"/>
  <c r="Q129" i="22"/>
  <c r="R129" i="22"/>
  <c r="P130" i="22"/>
  <c r="Q130" i="22"/>
  <c r="R130" i="22"/>
  <c r="P131" i="22"/>
  <c r="Q131" i="22"/>
  <c r="R131" i="22"/>
  <c r="P132" i="22"/>
  <c r="Q132" i="22"/>
  <c r="R132" i="22"/>
  <c r="P133" i="22"/>
  <c r="Q133" i="22"/>
  <c r="R133" i="22"/>
  <c r="P134" i="22"/>
  <c r="Q134" i="22"/>
  <c r="R134" i="22"/>
  <c r="P135" i="22"/>
  <c r="Q135" i="22"/>
  <c r="R135" i="22"/>
  <c r="P136" i="22"/>
  <c r="Q136" i="22"/>
  <c r="R136" i="22"/>
  <c r="P137" i="22"/>
  <c r="Q137" i="22"/>
  <c r="R137" i="22"/>
  <c r="P138" i="22"/>
  <c r="Q138" i="22"/>
  <c r="R138" i="22"/>
  <c r="P139" i="22"/>
  <c r="Q139" i="22"/>
  <c r="R139" i="22"/>
  <c r="P140" i="22"/>
  <c r="Q140" i="22"/>
  <c r="R140" i="22"/>
  <c r="P141" i="22"/>
  <c r="Q141" i="22"/>
  <c r="R141" i="22"/>
  <c r="P142" i="22"/>
  <c r="Q142" i="22"/>
  <c r="R142" i="22"/>
  <c r="P143" i="22"/>
  <c r="Q143" i="22"/>
  <c r="R143" i="22"/>
  <c r="P144" i="22"/>
  <c r="Q144" i="22"/>
  <c r="R144" i="22"/>
  <c r="P145" i="22"/>
  <c r="Q145" i="22"/>
  <c r="R145" i="22"/>
  <c r="P146" i="22"/>
  <c r="Q146" i="22"/>
  <c r="R146" i="22"/>
  <c r="P147" i="22"/>
  <c r="Q147" i="22"/>
  <c r="R147" i="22"/>
  <c r="P148" i="22"/>
  <c r="Q148" i="22"/>
  <c r="R148" i="22"/>
  <c r="P149" i="22"/>
  <c r="Q149" i="22"/>
  <c r="R149" i="22"/>
  <c r="P150" i="22"/>
  <c r="Q150" i="22"/>
  <c r="R150" i="22"/>
  <c r="P151" i="22"/>
  <c r="Q151" i="22"/>
  <c r="R151" i="22"/>
  <c r="P152" i="22"/>
  <c r="Q152" i="22"/>
  <c r="R152" i="22"/>
  <c r="P153" i="22"/>
  <c r="Q153" i="22"/>
  <c r="R153" i="22"/>
  <c r="P154" i="22"/>
  <c r="Q154" i="22"/>
  <c r="R154" i="22"/>
  <c r="P155" i="22"/>
  <c r="Q155" i="22"/>
  <c r="R155" i="22"/>
  <c r="P156" i="22"/>
  <c r="Q156" i="22"/>
  <c r="R156" i="22"/>
  <c r="P157" i="22"/>
  <c r="Q157" i="22"/>
  <c r="R157" i="22"/>
  <c r="P158" i="22"/>
  <c r="Q158" i="22"/>
  <c r="R158" i="22"/>
  <c r="P159" i="22"/>
  <c r="Q159" i="22"/>
  <c r="R159" i="22"/>
  <c r="P160" i="22"/>
  <c r="Q160" i="22"/>
  <c r="R160" i="22"/>
  <c r="P161" i="22"/>
  <c r="Q161" i="22"/>
  <c r="R161" i="22"/>
  <c r="P162" i="22"/>
  <c r="Q162" i="22"/>
  <c r="R162" i="22"/>
  <c r="P163" i="22"/>
  <c r="Q163" i="22"/>
  <c r="R163" i="22"/>
  <c r="P164" i="22"/>
  <c r="Q164" i="22"/>
  <c r="R164" i="22"/>
  <c r="P165" i="22"/>
  <c r="Q165" i="22"/>
  <c r="R165" i="22"/>
  <c r="P166" i="22"/>
  <c r="Q166" i="22"/>
  <c r="R166" i="22"/>
  <c r="P167" i="22"/>
  <c r="Q167" i="22"/>
  <c r="R167" i="22"/>
  <c r="P168" i="22"/>
  <c r="Q168" i="22"/>
  <c r="R168" i="22"/>
  <c r="P169" i="22"/>
  <c r="Q169" i="22"/>
  <c r="R169" i="22"/>
  <c r="P170" i="22"/>
  <c r="Q170" i="22"/>
  <c r="R170" i="22"/>
  <c r="P171" i="22"/>
  <c r="Q171" i="22"/>
  <c r="R171" i="22"/>
  <c r="P172" i="22"/>
  <c r="Q172" i="22"/>
  <c r="R172" i="22"/>
  <c r="P173" i="22"/>
  <c r="Q173" i="22"/>
  <c r="R173" i="22"/>
  <c r="P174" i="22"/>
  <c r="Q174" i="22"/>
  <c r="R174" i="22"/>
  <c r="P175" i="22"/>
  <c r="Q175" i="22"/>
  <c r="R175" i="22"/>
  <c r="P176" i="22"/>
  <c r="Q176" i="22"/>
  <c r="R176" i="22"/>
  <c r="P177" i="22"/>
  <c r="Q177" i="22"/>
  <c r="R177" i="22"/>
  <c r="P178" i="22"/>
  <c r="Q178" i="22"/>
  <c r="R178" i="22"/>
  <c r="P179" i="22"/>
  <c r="Q179" i="22"/>
  <c r="R179" i="22"/>
  <c r="P180" i="22"/>
  <c r="Q180" i="22"/>
  <c r="R180" i="22"/>
  <c r="P181" i="22"/>
  <c r="Q181" i="22"/>
  <c r="R181" i="22"/>
  <c r="P182" i="22"/>
  <c r="Q182" i="22"/>
  <c r="R182" i="22"/>
  <c r="P183" i="22"/>
  <c r="Q183" i="22"/>
  <c r="R183" i="22"/>
  <c r="P184" i="22"/>
  <c r="Q184" i="22"/>
  <c r="R184" i="22"/>
  <c r="P185" i="22"/>
  <c r="Q185" i="22"/>
  <c r="R185" i="22"/>
  <c r="P186" i="22"/>
  <c r="Q186" i="22"/>
  <c r="R186" i="22"/>
  <c r="P187" i="22"/>
  <c r="Q187" i="22"/>
  <c r="R187" i="22"/>
  <c r="P188" i="22"/>
  <c r="Q188" i="22"/>
  <c r="R188" i="22"/>
  <c r="P189" i="22"/>
  <c r="Q189" i="22"/>
  <c r="R189" i="22"/>
  <c r="P190" i="22"/>
  <c r="Q190" i="22"/>
  <c r="R190" i="22"/>
  <c r="P191" i="22"/>
  <c r="Q191" i="22"/>
  <c r="R191" i="22"/>
  <c r="P192" i="22"/>
  <c r="Q192" i="22"/>
  <c r="R192" i="22"/>
  <c r="P193" i="22"/>
  <c r="Q193" i="22"/>
  <c r="R193" i="22"/>
  <c r="P194" i="22"/>
  <c r="Q194" i="22"/>
  <c r="R194" i="22"/>
  <c r="P195" i="22"/>
  <c r="Q195" i="22"/>
  <c r="R195" i="22"/>
  <c r="P196" i="22"/>
  <c r="Q196" i="22"/>
  <c r="R196" i="22"/>
  <c r="P197" i="22"/>
  <c r="Q197" i="22"/>
  <c r="R197" i="22"/>
  <c r="P198" i="22"/>
  <c r="Q198" i="22"/>
  <c r="R198" i="22"/>
  <c r="P199" i="22"/>
  <c r="Q199" i="22"/>
  <c r="R199" i="22"/>
  <c r="P200" i="22"/>
  <c r="Q200" i="22"/>
  <c r="R200" i="22"/>
  <c r="P201" i="22"/>
  <c r="Q201" i="22"/>
  <c r="R201" i="22"/>
  <c r="P202" i="22"/>
  <c r="Q202" i="22"/>
  <c r="R202" i="22"/>
  <c r="P203" i="22"/>
  <c r="Q203" i="22"/>
  <c r="R203" i="22"/>
  <c r="P204" i="22"/>
  <c r="Q204" i="22"/>
  <c r="R204" i="22"/>
  <c r="P205" i="22"/>
  <c r="Q205" i="22"/>
  <c r="R205" i="22"/>
  <c r="P206" i="22"/>
  <c r="Q206" i="22"/>
  <c r="R206" i="22"/>
  <c r="P207" i="22"/>
  <c r="Q207" i="22"/>
  <c r="R207" i="22"/>
  <c r="P208" i="22"/>
  <c r="Q208" i="22"/>
  <c r="R208" i="22"/>
  <c r="P209" i="22"/>
  <c r="Q209" i="22"/>
  <c r="R209" i="22"/>
  <c r="P210" i="22"/>
  <c r="Q210" i="22"/>
  <c r="R210" i="22"/>
  <c r="P211" i="22"/>
  <c r="Q211" i="22"/>
  <c r="R211" i="22"/>
  <c r="P212" i="22"/>
  <c r="Q212" i="22"/>
  <c r="R212" i="22"/>
  <c r="P213" i="22"/>
  <c r="Q213" i="22"/>
  <c r="R213" i="22"/>
  <c r="P214" i="22"/>
  <c r="Q214" i="22"/>
  <c r="R214" i="22"/>
  <c r="P215" i="22"/>
  <c r="Q215" i="22"/>
  <c r="R215" i="22"/>
  <c r="P216" i="22"/>
  <c r="Q216" i="22"/>
  <c r="R216" i="22"/>
  <c r="P217" i="22"/>
  <c r="Q217" i="22"/>
  <c r="R217" i="22"/>
  <c r="P218" i="22"/>
  <c r="Q218" i="22"/>
  <c r="R218" i="22"/>
  <c r="P219" i="22"/>
  <c r="Q219" i="22"/>
  <c r="R219" i="22"/>
  <c r="P220" i="22"/>
  <c r="Q220" i="22"/>
  <c r="R220" i="22"/>
  <c r="P221" i="22"/>
  <c r="Q221" i="22"/>
  <c r="R221" i="22"/>
  <c r="P222" i="22"/>
  <c r="Q222" i="22"/>
  <c r="R222" i="22"/>
  <c r="P223" i="22"/>
  <c r="Q223" i="22"/>
  <c r="R223" i="22"/>
  <c r="P224" i="22"/>
  <c r="Q224" i="22"/>
  <c r="R224" i="22"/>
  <c r="P225" i="22"/>
  <c r="Q225" i="22"/>
  <c r="R225" i="22"/>
  <c r="P226" i="22"/>
  <c r="Q226" i="22"/>
  <c r="R226" i="22"/>
  <c r="P227" i="22"/>
  <c r="Q227" i="22"/>
  <c r="R227" i="22"/>
  <c r="P228" i="22"/>
  <c r="Q228" i="22"/>
  <c r="R228" i="22"/>
  <c r="P229" i="22"/>
  <c r="Q229" i="22"/>
  <c r="R229" i="22"/>
  <c r="P230" i="22"/>
  <c r="Q230" i="22"/>
  <c r="R230" i="22"/>
  <c r="P231" i="22"/>
  <c r="Q231" i="22"/>
  <c r="R231" i="22"/>
  <c r="P232" i="22"/>
  <c r="Q232" i="22"/>
  <c r="R232" i="22"/>
  <c r="P233" i="22"/>
  <c r="Q233" i="22"/>
  <c r="R233" i="22"/>
  <c r="P234" i="22"/>
  <c r="Q234" i="22"/>
  <c r="R234" i="22"/>
  <c r="P235" i="22"/>
  <c r="Q235" i="22"/>
  <c r="R235" i="22"/>
  <c r="P236" i="22"/>
  <c r="Q236" i="22"/>
  <c r="R236" i="22"/>
  <c r="P237" i="22"/>
  <c r="Q237" i="22"/>
  <c r="R237" i="22"/>
  <c r="P238" i="22"/>
  <c r="Q238" i="22"/>
  <c r="R238" i="22"/>
  <c r="P239" i="22"/>
  <c r="Q239" i="22"/>
  <c r="R239" i="22"/>
  <c r="P240" i="22"/>
  <c r="Q240" i="22"/>
  <c r="R240" i="22"/>
  <c r="P241" i="22"/>
  <c r="Q241" i="22"/>
  <c r="R241" i="22"/>
  <c r="P242" i="22"/>
  <c r="Q242" i="22"/>
  <c r="R242" i="22"/>
  <c r="P243" i="22"/>
  <c r="Q243" i="22"/>
  <c r="R243" i="22"/>
  <c r="P244" i="22"/>
  <c r="Q244" i="22"/>
  <c r="R244" i="22"/>
  <c r="P245" i="22"/>
  <c r="Q245" i="22"/>
  <c r="R245" i="22"/>
  <c r="P246" i="22"/>
  <c r="Q246" i="22"/>
  <c r="R246" i="22"/>
  <c r="P247" i="22"/>
  <c r="Q247" i="22"/>
  <c r="R247" i="22"/>
  <c r="P248" i="22"/>
  <c r="Q248" i="22"/>
  <c r="R248" i="22"/>
  <c r="P249" i="22"/>
  <c r="Q249" i="22"/>
  <c r="R249" i="22"/>
  <c r="P250" i="22"/>
  <c r="Q250" i="22"/>
  <c r="R250" i="22"/>
  <c r="P251" i="22"/>
  <c r="Q251" i="22"/>
  <c r="R251" i="22"/>
  <c r="P252" i="22"/>
  <c r="Q252" i="22"/>
  <c r="R252" i="22"/>
  <c r="P253" i="22"/>
  <c r="Q253" i="22"/>
  <c r="R253" i="22"/>
  <c r="P254" i="22"/>
  <c r="Q254" i="22"/>
  <c r="R254" i="22"/>
  <c r="P255" i="22"/>
  <c r="Q255" i="22"/>
  <c r="R255" i="22"/>
  <c r="P256" i="22"/>
  <c r="Q256" i="22"/>
  <c r="R256" i="22"/>
  <c r="P257" i="22"/>
  <c r="Q257" i="22"/>
  <c r="R257" i="22"/>
  <c r="P258" i="22"/>
  <c r="Q258" i="22"/>
  <c r="R258" i="22"/>
  <c r="P259" i="22"/>
  <c r="Q259" i="22"/>
  <c r="R259" i="22"/>
  <c r="P260" i="22"/>
  <c r="Q260" i="22"/>
  <c r="R260" i="22"/>
  <c r="P261" i="22"/>
  <c r="Q261" i="22"/>
  <c r="R261" i="22"/>
  <c r="P262" i="22"/>
  <c r="Q262" i="22"/>
  <c r="R262" i="22"/>
  <c r="P263" i="22"/>
  <c r="Q263" i="22"/>
  <c r="R263" i="22"/>
  <c r="P264" i="22"/>
  <c r="Q264" i="22"/>
  <c r="R264" i="22"/>
  <c r="P265" i="22"/>
  <c r="Q265" i="22"/>
  <c r="R265" i="22"/>
  <c r="P266" i="22"/>
  <c r="Q266" i="22"/>
  <c r="R266" i="22"/>
  <c r="P267" i="22"/>
  <c r="Q267" i="22"/>
  <c r="R267" i="22"/>
  <c r="P268" i="22"/>
  <c r="Q268" i="22"/>
  <c r="R268" i="22"/>
  <c r="P269" i="22"/>
  <c r="Q269" i="22"/>
  <c r="R269" i="22"/>
  <c r="P270" i="22"/>
  <c r="Q270" i="22"/>
  <c r="R270" i="22"/>
  <c r="P271" i="22"/>
  <c r="Q271" i="22"/>
  <c r="R271" i="22"/>
  <c r="P272" i="22"/>
  <c r="Q272" i="22"/>
  <c r="R272" i="22"/>
  <c r="P273" i="22"/>
  <c r="Q273" i="22"/>
  <c r="R273" i="22"/>
  <c r="P274" i="22"/>
  <c r="Q274" i="22"/>
  <c r="R274" i="22"/>
  <c r="P275" i="22"/>
  <c r="Q275" i="22"/>
  <c r="R275" i="22"/>
  <c r="P276" i="22"/>
  <c r="Q276" i="22"/>
  <c r="R276" i="22"/>
  <c r="P277" i="22"/>
  <c r="Q277" i="22"/>
  <c r="R277" i="22"/>
  <c r="P278" i="22"/>
  <c r="Q278" i="22"/>
  <c r="R278" i="22"/>
  <c r="P279" i="22"/>
  <c r="Q279" i="22"/>
  <c r="R279" i="22"/>
  <c r="P280" i="22"/>
  <c r="Q280" i="22"/>
  <c r="R280" i="22"/>
  <c r="P281" i="22"/>
  <c r="Q281" i="22"/>
  <c r="R281" i="22"/>
  <c r="P282" i="22"/>
  <c r="Q282" i="22"/>
  <c r="R282" i="22"/>
  <c r="P283" i="22"/>
  <c r="Q283" i="22"/>
  <c r="R283" i="22"/>
  <c r="P284" i="22"/>
  <c r="Q284" i="22"/>
  <c r="R284" i="22"/>
  <c r="P285" i="22"/>
  <c r="Q285" i="22"/>
  <c r="R285" i="22"/>
  <c r="P286" i="22"/>
  <c r="Q286" i="22"/>
  <c r="R286" i="22"/>
  <c r="P287" i="22"/>
  <c r="Q287" i="22"/>
  <c r="R287" i="22"/>
  <c r="P288" i="22"/>
  <c r="Q288" i="22"/>
  <c r="R288" i="22"/>
  <c r="P289" i="22"/>
  <c r="Q289" i="22"/>
  <c r="R289" i="22"/>
  <c r="P290" i="22"/>
  <c r="Q290" i="22"/>
  <c r="R290" i="22"/>
  <c r="P291" i="22"/>
  <c r="Q291" i="22"/>
  <c r="R291" i="22"/>
  <c r="P292" i="22"/>
  <c r="Q292" i="22"/>
  <c r="R292" i="22"/>
  <c r="P293" i="22"/>
  <c r="Q293" i="22"/>
  <c r="R293" i="22"/>
  <c r="P294" i="22"/>
  <c r="Q294" i="22"/>
  <c r="R294" i="22"/>
  <c r="P295" i="22"/>
  <c r="Q295" i="22"/>
  <c r="R295" i="22"/>
  <c r="P296" i="22"/>
  <c r="Q296" i="22"/>
  <c r="R296" i="22"/>
  <c r="P297" i="22"/>
  <c r="Q297" i="22"/>
  <c r="R297" i="22"/>
  <c r="P298" i="22"/>
  <c r="Q298" i="22"/>
  <c r="R298" i="22"/>
  <c r="P299" i="22"/>
  <c r="Q299" i="22"/>
  <c r="R299" i="22"/>
  <c r="P300" i="22"/>
  <c r="Q300" i="22"/>
  <c r="R300" i="22"/>
  <c r="P301" i="22"/>
  <c r="Q301" i="22"/>
  <c r="R301" i="22"/>
  <c r="P302" i="22"/>
  <c r="Q302" i="22"/>
  <c r="R302" i="22"/>
  <c r="P303" i="22"/>
  <c r="Q303" i="22"/>
  <c r="R303" i="22"/>
  <c r="P304" i="22"/>
  <c r="Q304" i="22"/>
  <c r="R304" i="22"/>
  <c r="P305" i="22"/>
  <c r="Q305" i="22"/>
  <c r="R305" i="22"/>
  <c r="P306" i="22"/>
  <c r="Q306" i="22"/>
  <c r="R306" i="22"/>
  <c r="P307" i="22"/>
  <c r="Q307" i="22"/>
  <c r="R307" i="22"/>
  <c r="P308" i="22"/>
  <c r="Q308" i="22"/>
  <c r="R308" i="22"/>
  <c r="P309" i="22"/>
  <c r="Q309" i="22"/>
  <c r="R309" i="22"/>
  <c r="P310" i="22"/>
  <c r="Q310" i="22"/>
  <c r="R310" i="22"/>
  <c r="P311" i="22"/>
  <c r="Q311" i="22"/>
  <c r="R311" i="22"/>
  <c r="P312" i="22"/>
  <c r="Q312" i="22"/>
  <c r="R312" i="22"/>
  <c r="P313" i="22"/>
  <c r="Q313" i="22"/>
  <c r="R313" i="22"/>
  <c r="P314" i="22"/>
  <c r="Q314" i="22"/>
  <c r="R314" i="22"/>
  <c r="P315" i="22"/>
  <c r="Q315" i="22"/>
  <c r="R315" i="22"/>
  <c r="P316" i="22"/>
  <c r="Q316" i="22"/>
  <c r="R316" i="22"/>
  <c r="P317" i="22"/>
  <c r="Q317" i="22"/>
  <c r="R317" i="22"/>
  <c r="P318" i="22"/>
  <c r="Q318" i="22"/>
  <c r="R318" i="22"/>
  <c r="P319" i="22"/>
  <c r="Q319" i="22"/>
  <c r="R319" i="22"/>
  <c r="P320" i="22"/>
  <c r="Q320" i="22"/>
  <c r="R320" i="22"/>
  <c r="P321" i="22"/>
  <c r="Q321" i="22"/>
  <c r="R321" i="22"/>
  <c r="P322" i="22"/>
  <c r="Q322" i="22"/>
  <c r="R322" i="22"/>
  <c r="P323" i="22"/>
  <c r="Q323" i="22"/>
  <c r="R323" i="22"/>
  <c r="P324" i="22"/>
  <c r="Q324" i="22"/>
  <c r="R324" i="22"/>
  <c r="P325" i="22"/>
  <c r="Q325" i="22"/>
  <c r="R325" i="22"/>
  <c r="P326" i="22"/>
  <c r="Q326" i="22"/>
  <c r="R326" i="22"/>
  <c r="P327" i="22"/>
  <c r="Q327" i="22"/>
  <c r="R327" i="22"/>
  <c r="P328" i="22"/>
  <c r="Q328" i="22"/>
  <c r="R328" i="22"/>
  <c r="P329" i="22"/>
  <c r="Q329" i="22"/>
  <c r="R329" i="22"/>
  <c r="P330" i="22"/>
  <c r="Q330" i="22"/>
  <c r="R330" i="22"/>
  <c r="P331" i="22"/>
  <c r="Q331" i="22"/>
  <c r="R331" i="22"/>
  <c r="P332" i="22"/>
  <c r="Q332" i="22"/>
  <c r="R332" i="22"/>
  <c r="P333" i="22"/>
  <c r="Q333" i="22"/>
  <c r="R333" i="22"/>
  <c r="P334" i="22"/>
  <c r="Q334" i="22"/>
  <c r="R334" i="22"/>
  <c r="P335" i="22"/>
  <c r="Q335" i="22"/>
  <c r="R335" i="22"/>
  <c r="P336" i="22"/>
  <c r="Q336" i="22"/>
  <c r="R336" i="22"/>
  <c r="P337" i="22"/>
  <c r="Q337" i="22"/>
  <c r="R337" i="22"/>
  <c r="P338" i="22"/>
  <c r="Q338" i="22"/>
  <c r="R338" i="22"/>
  <c r="P339" i="22"/>
  <c r="Q339" i="22"/>
  <c r="R339" i="22"/>
  <c r="P340" i="22"/>
  <c r="Q340" i="22"/>
  <c r="R340" i="22"/>
  <c r="P341" i="22"/>
  <c r="Q341" i="22"/>
  <c r="R341" i="22"/>
  <c r="P342" i="22"/>
  <c r="Q342" i="22"/>
  <c r="R342" i="22"/>
  <c r="P343" i="22"/>
  <c r="Q343" i="22"/>
  <c r="R343" i="22"/>
  <c r="P344" i="22"/>
  <c r="Q344" i="22"/>
  <c r="R344" i="22"/>
  <c r="P345" i="22"/>
  <c r="Q345" i="22"/>
  <c r="R345" i="22"/>
  <c r="P346" i="22"/>
  <c r="Q346" i="22"/>
  <c r="R346" i="22"/>
  <c r="P347" i="22"/>
  <c r="Q347" i="22"/>
  <c r="R347" i="22"/>
  <c r="P348" i="22"/>
  <c r="Q348" i="22"/>
  <c r="R348" i="22"/>
  <c r="P349" i="22"/>
  <c r="Q349" i="22"/>
  <c r="R349" i="22"/>
  <c r="P350" i="22"/>
  <c r="Q350" i="22"/>
  <c r="R350" i="22"/>
  <c r="P351" i="22"/>
  <c r="Q351" i="22"/>
  <c r="R351" i="22"/>
  <c r="P352" i="22"/>
  <c r="Q352" i="22"/>
  <c r="R352" i="22"/>
  <c r="P353" i="22"/>
  <c r="Q353" i="22"/>
  <c r="R353" i="22"/>
  <c r="P354" i="22"/>
  <c r="Q354" i="22"/>
  <c r="R354" i="22"/>
  <c r="P355" i="22"/>
  <c r="Q355" i="22"/>
  <c r="R355" i="22"/>
  <c r="P356" i="22"/>
  <c r="Q356" i="22"/>
  <c r="R356" i="22"/>
  <c r="P357" i="22"/>
  <c r="Q357" i="22"/>
  <c r="R357" i="22"/>
  <c r="P358" i="22"/>
  <c r="Q358" i="22"/>
  <c r="R358" i="22"/>
  <c r="P359" i="22"/>
  <c r="Q359" i="22"/>
  <c r="R359" i="22"/>
  <c r="P360" i="22"/>
  <c r="Q360" i="22"/>
  <c r="R360" i="22"/>
  <c r="P361" i="22"/>
  <c r="Q361" i="22"/>
  <c r="R361" i="22"/>
  <c r="P362" i="22"/>
  <c r="Q362" i="22"/>
  <c r="R362" i="22"/>
  <c r="P363" i="22"/>
  <c r="Q363" i="22"/>
  <c r="R363" i="22"/>
  <c r="P364" i="22"/>
  <c r="Q364" i="22"/>
  <c r="R364" i="22"/>
  <c r="P365" i="22"/>
  <c r="Q365" i="22"/>
  <c r="R365" i="22"/>
  <c r="P366" i="22"/>
  <c r="Q366" i="22"/>
  <c r="R366" i="22"/>
  <c r="P367" i="22"/>
  <c r="Q367" i="22"/>
  <c r="R367" i="22"/>
  <c r="P368" i="22"/>
  <c r="Q368" i="22"/>
  <c r="R368" i="22"/>
  <c r="P369" i="22"/>
  <c r="Q369" i="22"/>
  <c r="R369" i="22"/>
  <c r="P370" i="22"/>
  <c r="Q370" i="22"/>
  <c r="R370" i="22"/>
  <c r="P371" i="22"/>
  <c r="Q371" i="22"/>
  <c r="R371" i="22"/>
  <c r="P372" i="22"/>
  <c r="Q372" i="22"/>
  <c r="R372" i="22"/>
  <c r="P373" i="22"/>
  <c r="Q373" i="22"/>
  <c r="R373" i="22"/>
  <c r="P374" i="22"/>
  <c r="Q374" i="22"/>
  <c r="R374" i="22"/>
  <c r="P375" i="22"/>
  <c r="Q375" i="22"/>
  <c r="R375" i="22"/>
  <c r="P376" i="22"/>
  <c r="Q376" i="22"/>
  <c r="R376" i="22"/>
  <c r="P377" i="22"/>
  <c r="Q377" i="22"/>
  <c r="R377" i="22"/>
  <c r="P378" i="22"/>
  <c r="Q378" i="22"/>
  <c r="R378" i="22"/>
  <c r="P379" i="22"/>
  <c r="Q379" i="22"/>
  <c r="R379" i="22"/>
  <c r="P380" i="22"/>
  <c r="Q380" i="22"/>
  <c r="R380" i="22"/>
  <c r="P381" i="22"/>
  <c r="Q381" i="22"/>
  <c r="R381" i="22"/>
  <c r="P382" i="22"/>
  <c r="Q382" i="22"/>
  <c r="R382" i="22"/>
  <c r="P383" i="22"/>
  <c r="Q383" i="22"/>
  <c r="R383" i="22"/>
  <c r="P384" i="22"/>
  <c r="Q384" i="22"/>
  <c r="R384" i="22"/>
  <c r="P385" i="22"/>
  <c r="Q385" i="22"/>
  <c r="R385" i="22"/>
  <c r="P386" i="22"/>
  <c r="Q386" i="22"/>
  <c r="R386" i="22"/>
  <c r="P387" i="22"/>
  <c r="Q387" i="22"/>
  <c r="R387" i="22"/>
  <c r="P388" i="22"/>
  <c r="Q388" i="22"/>
  <c r="R388" i="22"/>
  <c r="P389" i="22"/>
  <c r="Q389" i="22"/>
  <c r="R389" i="22"/>
  <c r="P390" i="22"/>
  <c r="Q390" i="22"/>
  <c r="R390" i="22"/>
  <c r="P391" i="22"/>
  <c r="Q391" i="22"/>
  <c r="R391" i="22"/>
  <c r="P392" i="22"/>
  <c r="Q392" i="22"/>
  <c r="R392" i="22"/>
  <c r="P393" i="22"/>
  <c r="Q393" i="22"/>
  <c r="R393" i="22"/>
  <c r="P394" i="22"/>
  <c r="Q394" i="22"/>
  <c r="R394" i="22"/>
  <c r="P395" i="22"/>
  <c r="Q395" i="22"/>
  <c r="R395" i="22"/>
  <c r="P396" i="22"/>
  <c r="Q396" i="22"/>
  <c r="R396" i="22"/>
  <c r="P397" i="22"/>
  <c r="Q397" i="22"/>
  <c r="R397" i="22"/>
  <c r="P398" i="22"/>
  <c r="Q398" i="22"/>
  <c r="R398" i="22"/>
  <c r="P399" i="22"/>
  <c r="Q399" i="22"/>
  <c r="R399" i="22"/>
  <c r="P400" i="22"/>
  <c r="Q400" i="22"/>
  <c r="R400" i="22"/>
  <c r="P401" i="22"/>
  <c r="Q401" i="22"/>
  <c r="R401" i="22"/>
  <c r="P402" i="22"/>
  <c r="Q402" i="22"/>
  <c r="R402" i="22"/>
  <c r="P403" i="22"/>
  <c r="Q403" i="22"/>
  <c r="R403" i="22"/>
  <c r="P404" i="22"/>
  <c r="Q404" i="22"/>
  <c r="R404" i="22"/>
  <c r="P405" i="22"/>
  <c r="Q405" i="22"/>
  <c r="R405" i="22"/>
  <c r="P406" i="22"/>
  <c r="Q406" i="22"/>
  <c r="R406" i="22"/>
  <c r="P407" i="22"/>
  <c r="Q407" i="22"/>
  <c r="R407" i="22"/>
  <c r="P408" i="22"/>
  <c r="Q408" i="22"/>
  <c r="R408" i="22"/>
  <c r="P409" i="22"/>
  <c r="Q409" i="22"/>
  <c r="R409" i="22"/>
  <c r="P410" i="22"/>
  <c r="Q410" i="22"/>
  <c r="R410" i="22"/>
  <c r="P411" i="22"/>
  <c r="Q411" i="22"/>
  <c r="R411" i="22"/>
  <c r="P412" i="22"/>
  <c r="Q412" i="22"/>
  <c r="R412" i="22"/>
  <c r="P413" i="22"/>
  <c r="Q413" i="22"/>
  <c r="R413" i="22"/>
  <c r="P414" i="22"/>
  <c r="Q414" i="22"/>
  <c r="R414" i="22"/>
  <c r="P415" i="22"/>
  <c r="Q415" i="22"/>
  <c r="R415" i="22"/>
  <c r="P416" i="22"/>
  <c r="Q416" i="22"/>
  <c r="R416" i="22"/>
  <c r="P417" i="22"/>
  <c r="Q417" i="22"/>
  <c r="R417" i="22"/>
  <c r="P418" i="22"/>
  <c r="Q418" i="22"/>
  <c r="R418" i="22"/>
  <c r="P419" i="22"/>
  <c r="Q419" i="22"/>
  <c r="R419" i="22"/>
  <c r="P420" i="22"/>
  <c r="Q420" i="22"/>
  <c r="R420" i="22"/>
  <c r="P421" i="22"/>
  <c r="Q421" i="22"/>
  <c r="R421" i="22"/>
  <c r="P422" i="22"/>
  <c r="Q422" i="22"/>
  <c r="R422" i="22"/>
  <c r="P423" i="22"/>
  <c r="Q423" i="22"/>
  <c r="R423" i="22"/>
  <c r="P424" i="22"/>
  <c r="Q424" i="22"/>
  <c r="R424" i="22"/>
  <c r="P425" i="22"/>
  <c r="Q425" i="22"/>
  <c r="R425" i="22"/>
  <c r="P426" i="22"/>
  <c r="Q426" i="22"/>
  <c r="R426" i="22"/>
  <c r="P427" i="22"/>
  <c r="Q427" i="22"/>
  <c r="R427" i="22"/>
  <c r="P428" i="22"/>
  <c r="Q428" i="22"/>
  <c r="R428" i="22"/>
  <c r="P429" i="22"/>
  <c r="Q429" i="22"/>
  <c r="R429" i="22"/>
  <c r="P430" i="22"/>
  <c r="Q430" i="22"/>
  <c r="R430" i="22"/>
  <c r="P431" i="22"/>
  <c r="Q431" i="22"/>
  <c r="R431" i="22"/>
  <c r="P432" i="22"/>
  <c r="Q432" i="22"/>
  <c r="R432" i="22"/>
  <c r="P433" i="22"/>
  <c r="Q433" i="22"/>
  <c r="R433" i="22"/>
  <c r="P434" i="22"/>
  <c r="Q434" i="22"/>
  <c r="R434" i="22"/>
  <c r="P435" i="22"/>
  <c r="Q435" i="22"/>
  <c r="R435" i="22"/>
  <c r="P436" i="22"/>
  <c r="Q436" i="22"/>
  <c r="R436" i="22"/>
  <c r="P437" i="22"/>
  <c r="Q437" i="22"/>
  <c r="R437" i="22"/>
  <c r="P438" i="22"/>
  <c r="Q438" i="22"/>
  <c r="R438" i="22"/>
  <c r="P439" i="22"/>
  <c r="Q439" i="22"/>
  <c r="R439" i="22"/>
  <c r="P440" i="22"/>
  <c r="Q440" i="22"/>
  <c r="R440" i="22"/>
  <c r="P441" i="22"/>
  <c r="Q441" i="22"/>
  <c r="R441" i="22"/>
  <c r="P442" i="22"/>
  <c r="Q442" i="22"/>
  <c r="R442" i="22"/>
  <c r="P443" i="22"/>
  <c r="Q443" i="22"/>
  <c r="R443" i="22"/>
  <c r="P444" i="22"/>
  <c r="Q444" i="22"/>
  <c r="R444" i="22"/>
  <c r="P445" i="22"/>
  <c r="Q445" i="22"/>
  <c r="R445" i="22"/>
  <c r="P446" i="22"/>
  <c r="Q446" i="22"/>
  <c r="R446" i="22"/>
  <c r="P447" i="22"/>
  <c r="Q447" i="22"/>
  <c r="R447" i="22"/>
  <c r="P448" i="22"/>
  <c r="Q448" i="22"/>
  <c r="R448" i="22"/>
  <c r="P449" i="22"/>
  <c r="Q449" i="22"/>
  <c r="R449" i="22"/>
  <c r="P450" i="22"/>
  <c r="Q450" i="22"/>
  <c r="R450" i="22"/>
  <c r="P451" i="22"/>
  <c r="Q451" i="22"/>
  <c r="R451" i="22"/>
  <c r="P452" i="22"/>
  <c r="Q452" i="22"/>
  <c r="R452" i="22"/>
  <c r="P453" i="22"/>
  <c r="Q453" i="22"/>
  <c r="R453" i="22"/>
  <c r="P454" i="22"/>
  <c r="Q454" i="22"/>
  <c r="R454" i="22"/>
  <c r="P455" i="22"/>
  <c r="Q455" i="22"/>
  <c r="R455" i="22"/>
  <c r="P456" i="22"/>
  <c r="Q456" i="22"/>
  <c r="R456" i="22"/>
  <c r="P457" i="22"/>
  <c r="Q457" i="22"/>
  <c r="R457" i="22"/>
  <c r="P458" i="22"/>
  <c r="Q458" i="22"/>
  <c r="R458" i="22"/>
  <c r="P459" i="22"/>
  <c r="Q459" i="22"/>
  <c r="R459" i="22"/>
  <c r="P460" i="22"/>
  <c r="Q460" i="22"/>
  <c r="R460" i="22"/>
  <c r="P461" i="22"/>
  <c r="Q461" i="22"/>
  <c r="R461" i="22"/>
  <c r="P462" i="22"/>
  <c r="Q462" i="22"/>
  <c r="R462" i="22"/>
  <c r="P463" i="22"/>
  <c r="Q463" i="22"/>
  <c r="R463" i="22"/>
  <c r="P464" i="22"/>
  <c r="Q464" i="22"/>
  <c r="R464" i="22"/>
  <c r="P465" i="22"/>
  <c r="Q465" i="22"/>
  <c r="R465" i="22"/>
  <c r="P466" i="22"/>
  <c r="Q466" i="22"/>
  <c r="R466" i="22"/>
  <c r="P467" i="22"/>
  <c r="Q467" i="22"/>
  <c r="R467" i="22"/>
  <c r="P468" i="22"/>
  <c r="Q468" i="22"/>
  <c r="R468" i="22"/>
  <c r="P469" i="22"/>
  <c r="Q469" i="22"/>
  <c r="R469" i="22"/>
  <c r="P470" i="22"/>
  <c r="Q470" i="22"/>
  <c r="R470" i="22"/>
  <c r="P471" i="22"/>
  <c r="Q471" i="22"/>
  <c r="R471" i="22"/>
  <c r="P472" i="22"/>
  <c r="Q472" i="22"/>
  <c r="R472" i="22"/>
  <c r="P473" i="22"/>
  <c r="Q473" i="22"/>
  <c r="R473" i="22"/>
  <c r="P474" i="22"/>
  <c r="Q474" i="22"/>
  <c r="R474" i="22"/>
  <c r="P475" i="22"/>
  <c r="Q475" i="22"/>
  <c r="R475" i="22"/>
  <c r="P476" i="22"/>
  <c r="Q476" i="22"/>
  <c r="R476" i="22"/>
  <c r="P477" i="22"/>
  <c r="Q477" i="22"/>
  <c r="R477" i="22"/>
  <c r="P478" i="22"/>
  <c r="Q478" i="22"/>
  <c r="R478" i="22"/>
  <c r="P479" i="22"/>
  <c r="Q479" i="22"/>
  <c r="R479" i="22"/>
  <c r="P480" i="22"/>
  <c r="Q480" i="22"/>
  <c r="R480" i="22"/>
  <c r="P481" i="22"/>
  <c r="Q481" i="22"/>
  <c r="R481" i="22"/>
  <c r="P482" i="22"/>
  <c r="Q482" i="22"/>
  <c r="R482" i="22"/>
  <c r="P483" i="22"/>
  <c r="Q483" i="22"/>
  <c r="R483" i="22"/>
  <c r="P484" i="22"/>
  <c r="Q484" i="22"/>
  <c r="R484" i="22"/>
  <c r="P485" i="22"/>
  <c r="Q485" i="22"/>
  <c r="R485" i="22"/>
  <c r="P486" i="22"/>
  <c r="Q486" i="22"/>
  <c r="R486" i="22"/>
  <c r="P487" i="22"/>
  <c r="Q487" i="22"/>
  <c r="R487" i="22"/>
  <c r="P488" i="22"/>
  <c r="Q488" i="22"/>
  <c r="R488" i="22"/>
  <c r="P489" i="22"/>
  <c r="Q489" i="22"/>
  <c r="R489" i="22"/>
  <c r="P490" i="22"/>
  <c r="Q490" i="22"/>
  <c r="R490" i="22"/>
  <c r="P491" i="22"/>
  <c r="Q491" i="22"/>
  <c r="R491" i="22"/>
  <c r="P492" i="22"/>
  <c r="Q492" i="22"/>
  <c r="R492" i="22"/>
  <c r="P493" i="22"/>
  <c r="Q493" i="22"/>
  <c r="R493" i="22"/>
  <c r="P494" i="22"/>
  <c r="Q494" i="22"/>
  <c r="R494" i="22"/>
  <c r="P495" i="22"/>
  <c r="Q495" i="22"/>
  <c r="R495" i="22"/>
  <c r="P496" i="22"/>
  <c r="Q496" i="22"/>
  <c r="R496" i="22"/>
  <c r="P497" i="22"/>
  <c r="Q497" i="22"/>
  <c r="R497" i="22"/>
  <c r="P498" i="22"/>
  <c r="Q498" i="22"/>
  <c r="R498" i="22"/>
  <c r="P499" i="22"/>
  <c r="Q499" i="22"/>
  <c r="R499" i="22"/>
  <c r="P500" i="22"/>
  <c r="Q500" i="22"/>
  <c r="R500" i="22"/>
  <c r="P501" i="22"/>
  <c r="Q501" i="22"/>
  <c r="R501" i="22"/>
  <c r="P502" i="22"/>
  <c r="Q502" i="22"/>
  <c r="R502" i="22"/>
  <c r="P503" i="22"/>
  <c r="Q503" i="22"/>
  <c r="R503" i="22"/>
  <c r="P504" i="22"/>
  <c r="Q504" i="22"/>
  <c r="R504" i="22"/>
  <c r="P505" i="22"/>
  <c r="Q505" i="22"/>
  <c r="R505" i="22"/>
  <c r="P506" i="22"/>
  <c r="Q506" i="22"/>
  <c r="R506" i="22"/>
  <c r="P507" i="22"/>
  <c r="Q507" i="22"/>
  <c r="R507" i="22"/>
  <c r="P508" i="22"/>
  <c r="Q508" i="22"/>
  <c r="R508" i="22"/>
  <c r="P509" i="22"/>
  <c r="Q509" i="22"/>
  <c r="R509" i="22"/>
  <c r="P510" i="22"/>
  <c r="Q510" i="22"/>
  <c r="R510" i="22"/>
  <c r="P511" i="22"/>
  <c r="Q511" i="22"/>
  <c r="R511" i="22"/>
  <c r="P512" i="22"/>
  <c r="Q512" i="22"/>
  <c r="R512" i="22"/>
  <c r="P513" i="22"/>
  <c r="Q513" i="22"/>
  <c r="R513" i="22"/>
  <c r="P514" i="22"/>
  <c r="Q514" i="22"/>
  <c r="R514" i="22"/>
  <c r="P515" i="22"/>
  <c r="Q515" i="22"/>
  <c r="R515" i="22"/>
  <c r="P516" i="22"/>
  <c r="Q516" i="22"/>
  <c r="R516" i="22"/>
  <c r="P517" i="22"/>
  <c r="Q517" i="22"/>
  <c r="R517" i="22"/>
  <c r="P518" i="22"/>
  <c r="Q518" i="22"/>
  <c r="R518" i="22"/>
  <c r="P519" i="22"/>
  <c r="Q519" i="22"/>
  <c r="R519" i="22"/>
  <c r="P520" i="22"/>
  <c r="Q520" i="22"/>
  <c r="R520" i="22"/>
  <c r="P521" i="22"/>
  <c r="Q521" i="22"/>
  <c r="R521" i="22"/>
  <c r="P522" i="22"/>
  <c r="Q522" i="22"/>
  <c r="R522" i="22"/>
  <c r="P523" i="22"/>
  <c r="Q523" i="22"/>
  <c r="R523" i="22"/>
  <c r="P524" i="22"/>
  <c r="Q524" i="22"/>
  <c r="R524" i="22"/>
  <c r="P525" i="22"/>
  <c r="Q525" i="22"/>
  <c r="R525" i="22"/>
  <c r="P526" i="22"/>
  <c r="Q526" i="22"/>
  <c r="R526" i="22"/>
  <c r="P527" i="22"/>
  <c r="Q527" i="22"/>
  <c r="R527" i="22"/>
  <c r="P528" i="22"/>
  <c r="Q528" i="22"/>
  <c r="R528" i="22"/>
  <c r="P529" i="22"/>
  <c r="Q529" i="22"/>
  <c r="R529" i="22"/>
  <c r="P530" i="22"/>
  <c r="Q530" i="22"/>
  <c r="R530" i="22"/>
  <c r="P531" i="22"/>
  <c r="Q531" i="22"/>
  <c r="R531" i="22"/>
  <c r="P532" i="22"/>
  <c r="Q532" i="22"/>
  <c r="R532" i="22"/>
  <c r="P533" i="22"/>
  <c r="Q533" i="22"/>
  <c r="R533" i="22"/>
  <c r="P534" i="22"/>
  <c r="Q534" i="22"/>
  <c r="R534" i="22"/>
  <c r="P535" i="22"/>
  <c r="Q535" i="22"/>
  <c r="R535" i="22"/>
  <c r="P536" i="22"/>
  <c r="Q536" i="22"/>
  <c r="R536" i="22"/>
  <c r="P537" i="22"/>
  <c r="Q537" i="22"/>
  <c r="R537" i="22"/>
  <c r="P538" i="22"/>
  <c r="Q538" i="22"/>
  <c r="R538" i="22"/>
  <c r="P539" i="22"/>
  <c r="Q539" i="22"/>
  <c r="R539" i="22"/>
  <c r="P540" i="22"/>
  <c r="Q540" i="22"/>
  <c r="R540" i="22"/>
  <c r="P541" i="22"/>
  <c r="Q541" i="22"/>
  <c r="R541" i="22"/>
  <c r="P542" i="22"/>
  <c r="Q542" i="22"/>
  <c r="R542" i="22"/>
  <c r="P543" i="22"/>
  <c r="Q543" i="22"/>
  <c r="R543" i="22"/>
  <c r="P544" i="22"/>
  <c r="Q544" i="22"/>
  <c r="R544" i="22"/>
  <c r="P545" i="22"/>
  <c r="Q545" i="22"/>
  <c r="R545" i="22"/>
  <c r="P546" i="22"/>
  <c r="Q546" i="22"/>
  <c r="R546" i="22"/>
  <c r="P547" i="22"/>
  <c r="Q547" i="22"/>
  <c r="R547" i="22"/>
  <c r="P548" i="22"/>
  <c r="Q548" i="22"/>
  <c r="R548" i="22"/>
  <c r="P549" i="22"/>
  <c r="Q549" i="22"/>
  <c r="R549" i="22"/>
  <c r="P550" i="22"/>
  <c r="Q550" i="22"/>
  <c r="R550" i="22"/>
  <c r="P551" i="22"/>
  <c r="Q551" i="22"/>
  <c r="R551" i="22"/>
  <c r="P552" i="22"/>
  <c r="Q552" i="22"/>
  <c r="R552" i="22"/>
  <c r="P553" i="22"/>
  <c r="Q553" i="22"/>
  <c r="R553" i="22"/>
  <c r="P554" i="22"/>
  <c r="Q554" i="22"/>
  <c r="R554" i="22"/>
  <c r="P555" i="22"/>
  <c r="Q555" i="22"/>
  <c r="R555" i="22"/>
  <c r="P556" i="22"/>
  <c r="Q556" i="22"/>
  <c r="R556" i="22"/>
  <c r="P557" i="22"/>
  <c r="Q557" i="22"/>
  <c r="R557" i="22"/>
  <c r="P558" i="22"/>
  <c r="Q558" i="22"/>
  <c r="R558" i="22"/>
  <c r="P559" i="22"/>
  <c r="Q559" i="22"/>
  <c r="R559" i="22"/>
  <c r="P560" i="22"/>
  <c r="Q560" i="22"/>
  <c r="R560" i="22"/>
  <c r="P561" i="22"/>
  <c r="Q561" i="22"/>
  <c r="R561" i="22"/>
  <c r="P562" i="22"/>
  <c r="Q562" i="22"/>
  <c r="R562" i="22"/>
  <c r="P563" i="22"/>
  <c r="Q563" i="22"/>
  <c r="R563" i="22"/>
  <c r="P564" i="22"/>
  <c r="Q564" i="22"/>
  <c r="R564" i="22"/>
  <c r="P565" i="22"/>
  <c r="Q565" i="22"/>
  <c r="R565" i="22"/>
  <c r="P566" i="22"/>
  <c r="Q566" i="22"/>
  <c r="R566" i="22"/>
  <c r="P567" i="22"/>
  <c r="Q567" i="22"/>
  <c r="R567" i="22"/>
  <c r="P568" i="22"/>
  <c r="Q568" i="22"/>
  <c r="R568" i="22"/>
  <c r="P569" i="22"/>
  <c r="Q569" i="22"/>
  <c r="R569" i="22"/>
  <c r="P570" i="22"/>
  <c r="Q570" i="22"/>
  <c r="R570" i="22"/>
  <c r="P571" i="22"/>
  <c r="Q571" i="22"/>
  <c r="R571" i="22"/>
  <c r="P572" i="22"/>
  <c r="Q572" i="22"/>
  <c r="R572" i="22"/>
  <c r="P573" i="22"/>
  <c r="Q573" i="22"/>
  <c r="R573" i="22"/>
  <c r="P574" i="22"/>
  <c r="Q574" i="22"/>
  <c r="R574" i="22"/>
  <c r="P575" i="22"/>
  <c r="Q575" i="22"/>
  <c r="R575" i="22"/>
  <c r="P576" i="22"/>
  <c r="Q576" i="22"/>
  <c r="R576" i="22"/>
  <c r="P577" i="22"/>
  <c r="Q577" i="22"/>
  <c r="R577" i="22"/>
  <c r="P578" i="22"/>
  <c r="Q578" i="22"/>
  <c r="R578" i="22"/>
  <c r="P579" i="22"/>
  <c r="Q579" i="22"/>
  <c r="R579" i="22"/>
  <c r="P580" i="22"/>
  <c r="Q580" i="22"/>
  <c r="R580" i="22"/>
  <c r="P581" i="22"/>
  <c r="Q581" i="22"/>
  <c r="R581" i="22"/>
  <c r="P582" i="22"/>
  <c r="Q582" i="22"/>
  <c r="R582" i="22"/>
  <c r="P583" i="22"/>
  <c r="Q583" i="22"/>
  <c r="R583" i="22"/>
  <c r="P584" i="22"/>
  <c r="Q584" i="22"/>
  <c r="R584" i="22"/>
  <c r="P585" i="22"/>
  <c r="Q585" i="22"/>
  <c r="R585" i="22"/>
  <c r="P586" i="22"/>
  <c r="Q586" i="22"/>
  <c r="R586" i="22"/>
  <c r="P587" i="22"/>
  <c r="Q587" i="22"/>
  <c r="R587" i="22"/>
  <c r="P588" i="22"/>
  <c r="Q588" i="22"/>
  <c r="R588" i="22"/>
  <c r="P589" i="22"/>
  <c r="Q589" i="22"/>
  <c r="R589" i="22"/>
  <c r="P590" i="22"/>
  <c r="Q590" i="22"/>
  <c r="R590" i="22"/>
  <c r="P591" i="22"/>
  <c r="Q591" i="22"/>
  <c r="R591" i="22"/>
  <c r="P592" i="22"/>
  <c r="Q592" i="22"/>
  <c r="R592" i="22"/>
  <c r="P593" i="22"/>
  <c r="Q593" i="22"/>
  <c r="R593" i="22"/>
  <c r="P594" i="22"/>
  <c r="Q594" i="22"/>
  <c r="R594" i="22"/>
  <c r="P595" i="22"/>
  <c r="Q595" i="22"/>
  <c r="R595" i="22"/>
  <c r="P596" i="22"/>
  <c r="Q596" i="22"/>
  <c r="R596" i="22"/>
  <c r="P597" i="22"/>
  <c r="Q597" i="22"/>
  <c r="R597" i="22"/>
  <c r="P598" i="22"/>
  <c r="Q598" i="22"/>
  <c r="R598" i="22"/>
  <c r="P599" i="22"/>
  <c r="Q599" i="22"/>
  <c r="R599" i="22"/>
  <c r="P600" i="22"/>
  <c r="Q600" i="22"/>
  <c r="R600" i="22"/>
  <c r="P601" i="22"/>
  <c r="Q601" i="22"/>
  <c r="R601" i="22"/>
  <c r="P602" i="22"/>
  <c r="Q602" i="22"/>
  <c r="R602" i="22"/>
  <c r="P603" i="22"/>
  <c r="Q603" i="22"/>
  <c r="R603" i="22"/>
  <c r="P604" i="22"/>
  <c r="Q604" i="22"/>
  <c r="R604" i="22"/>
  <c r="P605" i="22"/>
  <c r="Q605" i="22"/>
  <c r="R605" i="22"/>
  <c r="P606" i="22"/>
  <c r="Q606" i="22"/>
  <c r="R606" i="22"/>
  <c r="P607" i="22"/>
  <c r="Q607" i="22"/>
  <c r="R607" i="22"/>
  <c r="P608" i="22"/>
  <c r="Q608" i="22"/>
  <c r="R608" i="22"/>
  <c r="P609" i="22"/>
  <c r="Q609" i="22"/>
  <c r="R609" i="22"/>
  <c r="P610" i="22"/>
  <c r="Q610" i="22"/>
  <c r="R610" i="22"/>
  <c r="P611" i="22"/>
  <c r="Q611" i="22"/>
  <c r="R611" i="22"/>
  <c r="P612" i="22"/>
  <c r="Q612" i="22"/>
  <c r="R612" i="22"/>
  <c r="P613" i="22"/>
  <c r="Q613" i="22"/>
  <c r="R613" i="22"/>
  <c r="P614" i="22"/>
  <c r="Q614" i="22"/>
  <c r="R614" i="22"/>
  <c r="P615" i="22"/>
  <c r="Q615" i="22"/>
  <c r="R615" i="22"/>
  <c r="P616" i="22"/>
  <c r="Q616" i="22"/>
  <c r="R616" i="22"/>
  <c r="P617" i="22"/>
  <c r="Q617" i="22"/>
  <c r="R617" i="22"/>
  <c r="P618" i="22"/>
  <c r="Q618" i="22"/>
  <c r="R618" i="22"/>
  <c r="P619" i="22"/>
  <c r="Q619" i="22"/>
  <c r="R619" i="22"/>
  <c r="P620" i="22"/>
  <c r="Q620" i="22"/>
  <c r="R620" i="22"/>
  <c r="P621" i="22"/>
  <c r="Q621" i="22"/>
  <c r="R621" i="22"/>
  <c r="P622" i="22"/>
  <c r="Q622" i="22"/>
  <c r="R622" i="22"/>
  <c r="P623" i="22"/>
  <c r="Q623" i="22"/>
  <c r="R623" i="22"/>
  <c r="P624" i="22"/>
  <c r="Q624" i="22"/>
  <c r="R624" i="22"/>
  <c r="P625" i="22"/>
  <c r="Q625" i="22"/>
  <c r="R625" i="22"/>
  <c r="P626" i="22"/>
  <c r="Q626" i="22"/>
  <c r="R626" i="22"/>
  <c r="P627" i="22"/>
  <c r="Q627" i="22"/>
  <c r="R627" i="22"/>
  <c r="P628" i="22"/>
  <c r="Q628" i="22"/>
  <c r="R628" i="22"/>
  <c r="P629" i="22"/>
  <c r="Q629" i="22"/>
  <c r="R629" i="22"/>
  <c r="P630" i="22"/>
  <c r="Q630" i="22"/>
  <c r="R630" i="22"/>
  <c r="P631" i="22"/>
  <c r="Q631" i="22"/>
  <c r="R631" i="22"/>
  <c r="P632" i="22"/>
  <c r="Q632" i="22"/>
  <c r="R632" i="22"/>
  <c r="P633" i="22"/>
  <c r="Q633" i="22"/>
  <c r="R633" i="22"/>
  <c r="P634" i="22"/>
  <c r="Q634" i="22"/>
  <c r="R634" i="22"/>
  <c r="P635" i="22"/>
  <c r="Q635" i="22"/>
  <c r="R635" i="22"/>
  <c r="P636" i="22"/>
  <c r="Q636" i="22"/>
  <c r="R636" i="22"/>
  <c r="P637" i="22"/>
  <c r="Q637" i="22"/>
  <c r="R637" i="22"/>
  <c r="P638" i="22"/>
  <c r="Q638" i="22"/>
  <c r="R638" i="22"/>
  <c r="P639" i="22"/>
  <c r="Q639" i="22"/>
  <c r="R639" i="22"/>
  <c r="P640" i="22"/>
  <c r="Q640" i="22"/>
  <c r="R640" i="22"/>
  <c r="P641" i="22"/>
  <c r="Q641" i="22"/>
  <c r="R641" i="22"/>
  <c r="P642" i="22"/>
  <c r="Q642" i="22"/>
  <c r="R642" i="22"/>
  <c r="P643" i="22"/>
  <c r="Q643" i="22"/>
  <c r="R643" i="22"/>
  <c r="P644" i="22"/>
  <c r="Q644" i="22"/>
  <c r="R644" i="22"/>
  <c r="P645" i="22"/>
  <c r="Q645" i="22"/>
  <c r="R645" i="22"/>
  <c r="P646" i="22"/>
  <c r="Q646" i="22"/>
  <c r="R646" i="22"/>
  <c r="P647" i="22"/>
  <c r="Q647" i="22"/>
  <c r="R647" i="22"/>
  <c r="P648" i="22"/>
  <c r="Q648" i="22"/>
  <c r="R648" i="22"/>
  <c r="P649" i="22"/>
  <c r="Q649" i="22"/>
  <c r="R649" i="22"/>
  <c r="P650" i="22"/>
  <c r="Q650" i="22"/>
  <c r="R650" i="22"/>
  <c r="P651" i="22"/>
  <c r="Q651" i="22"/>
  <c r="R651" i="22"/>
  <c r="P652" i="22"/>
  <c r="Q652" i="22"/>
  <c r="R652" i="22"/>
  <c r="P653" i="22"/>
  <c r="Q653" i="22"/>
  <c r="R653" i="22"/>
  <c r="P654" i="22"/>
  <c r="Q654" i="22"/>
  <c r="R654" i="22"/>
  <c r="P655" i="22"/>
  <c r="Q655" i="22"/>
  <c r="R655" i="22"/>
  <c r="P656" i="22"/>
  <c r="Q656" i="22"/>
  <c r="R656" i="22"/>
  <c r="P657" i="22"/>
  <c r="Q657" i="22"/>
  <c r="R657" i="22"/>
  <c r="P658" i="22"/>
  <c r="Q658" i="22"/>
  <c r="R658" i="22"/>
  <c r="P659" i="22"/>
  <c r="Q659" i="22"/>
  <c r="R659" i="22"/>
  <c r="P660" i="22"/>
  <c r="Q660" i="22"/>
  <c r="R660" i="22"/>
  <c r="P661" i="22"/>
  <c r="Q661" i="22"/>
  <c r="R661" i="22"/>
  <c r="P662" i="22"/>
  <c r="Q662" i="22"/>
  <c r="R662" i="22"/>
  <c r="P663" i="22"/>
  <c r="Q663" i="22"/>
  <c r="R663" i="22"/>
  <c r="P664" i="22"/>
  <c r="Q664" i="22"/>
  <c r="R664" i="22"/>
  <c r="P665" i="22"/>
  <c r="Q665" i="22"/>
  <c r="R665" i="22"/>
  <c r="P666" i="22"/>
  <c r="Q666" i="22"/>
  <c r="R666" i="22"/>
  <c r="P667" i="22"/>
  <c r="Q667" i="22"/>
  <c r="R667" i="22"/>
  <c r="P668" i="22"/>
  <c r="Q668" i="22"/>
  <c r="R668" i="22"/>
  <c r="P669" i="22"/>
  <c r="Q669" i="22"/>
  <c r="R669" i="22"/>
  <c r="P670" i="22"/>
  <c r="Q670" i="22"/>
  <c r="R670" i="22"/>
  <c r="P671" i="22"/>
  <c r="Q671" i="22"/>
  <c r="R671" i="22"/>
  <c r="P672" i="22"/>
  <c r="Q672" i="22"/>
  <c r="R672" i="22"/>
  <c r="P673" i="22"/>
  <c r="Q673" i="22"/>
  <c r="R673" i="22"/>
  <c r="P674" i="22"/>
  <c r="Q674" i="22"/>
  <c r="R674" i="22"/>
  <c r="P675" i="22"/>
  <c r="Q675" i="22"/>
  <c r="R675" i="22"/>
  <c r="P676" i="22"/>
  <c r="Q676" i="22"/>
  <c r="R676" i="22"/>
  <c r="P677" i="22"/>
  <c r="Q677" i="22"/>
  <c r="R677" i="22"/>
  <c r="P678" i="22"/>
  <c r="Q678" i="22"/>
  <c r="R678" i="22"/>
  <c r="P679" i="22"/>
  <c r="Q679" i="22"/>
  <c r="R679" i="22"/>
  <c r="P680" i="22"/>
  <c r="Q680" i="22"/>
  <c r="R680" i="22"/>
  <c r="P681" i="22"/>
  <c r="Q681" i="22"/>
  <c r="R681" i="22"/>
  <c r="P682" i="22"/>
  <c r="Q682" i="22"/>
  <c r="R682" i="22"/>
  <c r="P683" i="22"/>
  <c r="Q683" i="22"/>
  <c r="R683" i="22"/>
  <c r="P684" i="22"/>
  <c r="Q684" i="22"/>
  <c r="R684" i="22"/>
  <c r="P685" i="22"/>
  <c r="Q685" i="22"/>
  <c r="R685" i="22"/>
  <c r="P686" i="22"/>
  <c r="Q686" i="22"/>
  <c r="R686" i="22"/>
  <c r="P687" i="22"/>
  <c r="Q687" i="22"/>
  <c r="R687" i="22"/>
  <c r="P688" i="22"/>
  <c r="Q688" i="22"/>
  <c r="R688" i="22"/>
  <c r="P689" i="22"/>
  <c r="Q689" i="22"/>
  <c r="R689" i="22"/>
  <c r="P690" i="22"/>
  <c r="Q690" i="22"/>
  <c r="R690" i="22"/>
  <c r="P691" i="22"/>
  <c r="Q691" i="22"/>
  <c r="R691" i="22"/>
  <c r="P692" i="22"/>
  <c r="Q692" i="22"/>
  <c r="R692" i="22"/>
  <c r="P693" i="22"/>
  <c r="Q693" i="22"/>
  <c r="R693" i="22"/>
  <c r="P694" i="22"/>
  <c r="Q694" i="22"/>
  <c r="R694" i="22"/>
  <c r="P695" i="22"/>
  <c r="Q695" i="22"/>
  <c r="R695" i="22"/>
  <c r="P696" i="22"/>
  <c r="Q696" i="22"/>
  <c r="R696" i="22"/>
  <c r="P697" i="22"/>
  <c r="Q697" i="22"/>
  <c r="R697" i="22"/>
  <c r="P698" i="22"/>
  <c r="Q698" i="22"/>
  <c r="R698" i="22"/>
  <c r="P699" i="22"/>
  <c r="Q699" i="22"/>
  <c r="R699" i="22"/>
  <c r="P700" i="22"/>
  <c r="Q700" i="22"/>
  <c r="R700" i="22"/>
  <c r="P701" i="22"/>
  <c r="Q701" i="22"/>
  <c r="R701" i="22"/>
  <c r="P702" i="22"/>
  <c r="Q702" i="22"/>
  <c r="R702" i="22"/>
  <c r="P703" i="22"/>
  <c r="Q703" i="22"/>
  <c r="R703" i="22"/>
  <c r="P704" i="22"/>
  <c r="Q704" i="22"/>
  <c r="R704" i="22"/>
  <c r="P705" i="22"/>
  <c r="Q705" i="22"/>
  <c r="R705" i="22"/>
  <c r="P706" i="22"/>
  <c r="Q706" i="22"/>
  <c r="R706" i="22"/>
  <c r="P707" i="22"/>
  <c r="Q707" i="22"/>
  <c r="R707" i="22"/>
  <c r="P708" i="22"/>
  <c r="Q708" i="22"/>
  <c r="R708" i="22"/>
  <c r="P709" i="22"/>
  <c r="Q709" i="22"/>
  <c r="R709" i="22"/>
  <c r="P710" i="22"/>
  <c r="Q710" i="22"/>
  <c r="R710" i="22"/>
  <c r="P711" i="22"/>
  <c r="Q711" i="22"/>
  <c r="R711" i="22"/>
  <c r="P712" i="22"/>
  <c r="Q712" i="22"/>
  <c r="R712" i="22"/>
  <c r="P713" i="22"/>
  <c r="Q713" i="22"/>
  <c r="R713" i="22"/>
  <c r="P714" i="22"/>
  <c r="Q714" i="22"/>
  <c r="R714" i="22"/>
  <c r="P715" i="22"/>
  <c r="Q715" i="22"/>
  <c r="R715" i="22"/>
  <c r="P716" i="22"/>
  <c r="Q716" i="22"/>
  <c r="R716" i="22"/>
  <c r="P717" i="22"/>
  <c r="Q717" i="22"/>
  <c r="R717" i="22"/>
  <c r="P718" i="22"/>
  <c r="Q718" i="22"/>
  <c r="R718" i="22"/>
  <c r="P719" i="22"/>
  <c r="Q719" i="22"/>
  <c r="R719" i="22"/>
  <c r="P720" i="22"/>
  <c r="Q720" i="22"/>
  <c r="R720" i="22"/>
  <c r="P721" i="22"/>
  <c r="Q721" i="22"/>
  <c r="R721" i="22"/>
  <c r="P722" i="22"/>
  <c r="Q722" i="22"/>
  <c r="R722" i="22"/>
  <c r="P723" i="22"/>
  <c r="Q723" i="22"/>
  <c r="R723" i="22"/>
  <c r="P724" i="22"/>
  <c r="Q724" i="22"/>
  <c r="R724" i="22"/>
  <c r="P725" i="22"/>
  <c r="Q725" i="22"/>
  <c r="R725" i="22"/>
  <c r="P726" i="22"/>
  <c r="Q726" i="22"/>
  <c r="R726" i="22"/>
  <c r="P727" i="22"/>
  <c r="Q727" i="22"/>
  <c r="R727" i="22"/>
  <c r="P728" i="22"/>
  <c r="Q728" i="22"/>
  <c r="R728" i="22"/>
  <c r="P729" i="22"/>
  <c r="Q729" i="22"/>
  <c r="R729" i="22"/>
  <c r="P730" i="22"/>
  <c r="Q730" i="22"/>
  <c r="R730" i="22"/>
  <c r="P731" i="22"/>
  <c r="Q731" i="22"/>
  <c r="R731" i="22"/>
  <c r="P732" i="22"/>
  <c r="Q732" i="22"/>
  <c r="R732" i="22"/>
  <c r="P733" i="22"/>
  <c r="Q733" i="22"/>
  <c r="R733" i="22"/>
  <c r="P734" i="22"/>
  <c r="Q734" i="22"/>
  <c r="R734" i="22"/>
  <c r="P735" i="22"/>
  <c r="Q735" i="22"/>
  <c r="R735" i="22"/>
  <c r="P736" i="22"/>
  <c r="Q736" i="22"/>
  <c r="R736" i="22"/>
  <c r="P737" i="22"/>
  <c r="Q737" i="22"/>
  <c r="R737" i="22"/>
  <c r="P738" i="22"/>
  <c r="Q738" i="22"/>
  <c r="R738" i="22"/>
  <c r="P739" i="22"/>
  <c r="Q739" i="22"/>
  <c r="R739" i="22"/>
  <c r="P740" i="22"/>
  <c r="Q740" i="22"/>
  <c r="R740" i="22"/>
  <c r="P741" i="22"/>
  <c r="Q741" i="22"/>
  <c r="R741" i="22"/>
  <c r="P742" i="22"/>
  <c r="Q742" i="22"/>
  <c r="R742" i="22"/>
  <c r="P743" i="22"/>
  <c r="Q743" i="22"/>
  <c r="R743" i="22"/>
  <c r="P744" i="22"/>
  <c r="Q744" i="22"/>
  <c r="R744" i="22"/>
  <c r="P745" i="22"/>
  <c r="Q745" i="22"/>
  <c r="R745" i="22"/>
  <c r="P746" i="22"/>
  <c r="Q746" i="22"/>
  <c r="R746" i="22"/>
  <c r="P747" i="22"/>
  <c r="Q747" i="22"/>
  <c r="R747" i="22"/>
  <c r="P748" i="22"/>
  <c r="Q748" i="22"/>
  <c r="R748" i="22"/>
  <c r="P749" i="22"/>
  <c r="Q749" i="22"/>
  <c r="R749" i="22"/>
  <c r="P750" i="22"/>
  <c r="Q750" i="22"/>
  <c r="R750" i="22"/>
  <c r="P751" i="22"/>
  <c r="Q751" i="22"/>
  <c r="R751" i="22"/>
  <c r="P752" i="22"/>
  <c r="Q752" i="22"/>
  <c r="R752" i="22"/>
  <c r="P753" i="22"/>
  <c r="Q753" i="22"/>
  <c r="R753" i="22"/>
  <c r="P754" i="22"/>
  <c r="Q754" i="22"/>
  <c r="R754" i="22"/>
  <c r="P755" i="22"/>
  <c r="Q755" i="22"/>
  <c r="R755" i="22"/>
  <c r="P756" i="22"/>
  <c r="Q756" i="22"/>
  <c r="R756" i="22"/>
  <c r="P757" i="22"/>
  <c r="Q757" i="22"/>
  <c r="R757" i="22"/>
  <c r="P758" i="22"/>
  <c r="Q758" i="22"/>
  <c r="R758" i="22"/>
  <c r="P759" i="22"/>
  <c r="Q759" i="22"/>
  <c r="R759" i="22"/>
  <c r="P760" i="22"/>
  <c r="Q760" i="22"/>
  <c r="R760" i="22"/>
  <c r="P761" i="22"/>
  <c r="Q761" i="22"/>
  <c r="R761" i="22"/>
  <c r="P762" i="22"/>
  <c r="Q762" i="22"/>
  <c r="R762" i="22"/>
  <c r="P763" i="22"/>
  <c r="Q763" i="22"/>
  <c r="R763" i="22"/>
  <c r="P764" i="22"/>
  <c r="Q764" i="22"/>
  <c r="R764" i="22"/>
  <c r="P765" i="22"/>
  <c r="Q765" i="22"/>
  <c r="R765" i="22"/>
  <c r="P766" i="22"/>
  <c r="Q766" i="22"/>
  <c r="R766" i="22"/>
  <c r="P767" i="22"/>
  <c r="Q767" i="22"/>
  <c r="R767" i="22"/>
  <c r="P768" i="22"/>
  <c r="Q768" i="22"/>
  <c r="R768" i="22"/>
  <c r="P769" i="22"/>
  <c r="Q769" i="22"/>
  <c r="R769" i="22"/>
  <c r="P770" i="22"/>
  <c r="Q770" i="22"/>
  <c r="R770" i="22"/>
  <c r="P771" i="22"/>
  <c r="Q771" i="22"/>
  <c r="R771" i="22"/>
  <c r="P772" i="22"/>
  <c r="Q772" i="22"/>
  <c r="R772" i="22"/>
  <c r="P773" i="22"/>
  <c r="Q773" i="22"/>
  <c r="R773" i="22"/>
  <c r="P774" i="22"/>
  <c r="Q774" i="22"/>
  <c r="R774" i="22"/>
  <c r="P775" i="22"/>
  <c r="Q775" i="22"/>
  <c r="R775" i="22"/>
  <c r="P776" i="22"/>
  <c r="Q776" i="22"/>
  <c r="R776" i="22"/>
  <c r="P777" i="22"/>
  <c r="Q777" i="22"/>
  <c r="R777" i="22"/>
  <c r="P778" i="22"/>
  <c r="Q778" i="22"/>
  <c r="R778" i="22"/>
  <c r="P779" i="22"/>
  <c r="Q779" i="22"/>
  <c r="R779" i="22"/>
  <c r="P780" i="22"/>
  <c r="Q780" i="22"/>
  <c r="R780" i="22"/>
  <c r="P781" i="22"/>
  <c r="Q781" i="22"/>
  <c r="R781" i="22"/>
  <c r="P782" i="22"/>
  <c r="Q782" i="22"/>
  <c r="R782" i="22"/>
  <c r="P783" i="22"/>
  <c r="Q783" i="22"/>
  <c r="R783" i="22"/>
  <c r="P784" i="22"/>
  <c r="Q784" i="22"/>
  <c r="R784" i="22"/>
  <c r="P785" i="22"/>
  <c r="Q785" i="22"/>
  <c r="R785" i="22"/>
  <c r="P786" i="22"/>
  <c r="Q786" i="22"/>
  <c r="R786" i="22"/>
  <c r="P787" i="22"/>
  <c r="Q787" i="22"/>
  <c r="R787" i="22"/>
  <c r="P788" i="22"/>
  <c r="Q788" i="22"/>
  <c r="R788" i="22"/>
  <c r="P789" i="22"/>
  <c r="Q789" i="22"/>
  <c r="R789" i="22"/>
  <c r="P790" i="22"/>
  <c r="Q790" i="22"/>
  <c r="R790" i="22"/>
  <c r="P791" i="22"/>
  <c r="Q791" i="22"/>
  <c r="R791" i="22"/>
  <c r="P792" i="22"/>
  <c r="Q792" i="22"/>
  <c r="R792" i="22"/>
  <c r="P793" i="22"/>
  <c r="Q793" i="22"/>
  <c r="R793" i="22"/>
  <c r="P794" i="22"/>
  <c r="Q794" i="22"/>
  <c r="R794" i="22"/>
  <c r="P795" i="22"/>
  <c r="Q795" i="22"/>
  <c r="R795" i="22"/>
  <c r="P796" i="22"/>
  <c r="Q796" i="22"/>
  <c r="R796" i="22"/>
  <c r="P797" i="22"/>
  <c r="Q797" i="22"/>
  <c r="R797" i="22"/>
  <c r="P798" i="22"/>
  <c r="Q798" i="22"/>
  <c r="R798" i="22"/>
  <c r="P799" i="22"/>
  <c r="Q799" i="22"/>
  <c r="R799" i="22"/>
  <c r="P800" i="22"/>
  <c r="Q800" i="22"/>
  <c r="R800" i="22"/>
  <c r="P801" i="22"/>
  <c r="Q801" i="22"/>
  <c r="R801" i="22"/>
  <c r="P802" i="22"/>
  <c r="Q802" i="22"/>
  <c r="R802" i="22"/>
  <c r="P803" i="22"/>
  <c r="Q803" i="22"/>
  <c r="R803" i="22"/>
  <c r="P804" i="22"/>
  <c r="Q804" i="22"/>
  <c r="R804" i="22"/>
  <c r="P805" i="22"/>
  <c r="Q805" i="22"/>
  <c r="R805" i="22"/>
  <c r="P806" i="22"/>
  <c r="Q806" i="22"/>
  <c r="R806" i="22"/>
  <c r="P807" i="22"/>
  <c r="Q807" i="22"/>
  <c r="R807" i="22"/>
  <c r="P808" i="22"/>
  <c r="Q808" i="22"/>
  <c r="R808" i="22"/>
  <c r="P809" i="22"/>
  <c r="Q809" i="22"/>
  <c r="R809" i="22"/>
  <c r="P810" i="22"/>
  <c r="Q810" i="22"/>
  <c r="R810" i="22"/>
  <c r="P811" i="22"/>
  <c r="Q811" i="22"/>
  <c r="R811" i="22"/>
  <c r="P812" i="22"/>
  <c r="Q812" i="22"/>
  <c r="R812" i="22"/>
  <c r="P813" i="22"/>
  <c r="Q813" i="22"/>
  <c r="R813" i="22"/>
  <c r="P814" i="22"/>
  <c r="Q814" i="22"/>
  <c r="R814" i="22"/>
  <c r="P815" i="22"/>
  <c r="Q815" i="22"/>
  <c r="R815" i="22"/>
  <c r="P816" i="22"/>
  <c r="Q816" i="22"/>
  <c r="R816" i="22"/>
  <c r="P817" i="22"/>
  <c r="Q817" i="22"/>
  <c r="R817" i="22"/>
  <c r="P818" i="22"/>
  <c r="Q818" i="22"/>
  <c r="R818" i="22"/>
  <c r="P819" i="22"/>
  <c r="Q819" i="22"/>
  <c r="R819" i="22"/>
  <c r="P820" i="22"/>
  <c r="Q820" i="22"/>
  <c r="R820" i="22"/>
  <c r="P821" i="22"/>
  <c r="Q821" i="22"/>
  <c r="R821" i="22"/>
  <c r="P822" i="22"/>
  <c r="Q822" i="22"/>
  <c r="R822" i="22"/>
  <c r="P823" i="22"/>
  <c r="Q823" i="22"/>
  <c r="R823" i="22"/>
  <c r="P824" i="22"/>
  <c r="Q824" i="22"/>
  <c r="R824" i="22"/>
  <c r="P825" i="22"/>
  <c r="Q825" i="22"/>
  <c r="R825" i="22"/>
  <c r="P826" i="22"/>
  <c r="Q826" i="22"/>
  <c r="R826" i="22"/>
  <c r="P827" i="22"/>
  <c r="Q827" i="22"/>
  <c r="R827" i="22"/>
  <c r="P828" i="22"/>
  <c r="Q828" i="22"/>
  <c r="R828" i="22"/>
  <c r="P829" i="22"/>
  <c r="Q829" i="22"/>
  <c r="R829" i="22"/>
  <c r="P830" i="22"/>
  <c r="Q830" i="22"/>
  <c r="R830" i="22"/>
  <c r="P831" i="22"/>
  <c r="Q831" i="22"/>
  <c r="R831" i="22"/>
  <c r="P832" i="22"/>
  <c r="Q832" i="22"/>
  <c r="R832" i="22"/>
  <c r="P833" i="22"/>
  <c r="Q833" i="22"/>
  <c r="R833" i="22"/>
  <c r="P834" i="22"/>
  <c r="Q834" i="22"/>
  <c r="R834" i="22"/>
  <c r="P835" i="22"/>
  <c r="Q835" i="22"/>
  <c r="R835" i="22"/>
  <c r="P836" i="22"/>
  <c r="Q836" i="22"/>
  <c r="R836" i="22"/>
  <c r="P837" i="22"/>
  <c r="Q837" i="22"/>
  <c r="R837" i="22"/>
  <c r="P838" i="22"/>
  <c r="Q838" i="22"/>
  <c r="R838" i="22"/>
  <c r="P839" i="22"/>
  <c r="Q839" i="22"/>
  <c r="R839" i="22"/>
  <c r="P840" i="22"/>
  <c r="Q840" i="22"/>
  <c r="R840" i="22"/>
  <c r="P841" i="22"/>
  <c r="Q841" i="22"/>
  <c r="R841" i="22"/>
  <c r="P842" i="22"/>
  <c r="Q842" i="22"/>
  <c r="R842" i="22"/>
  <c r="P843" i="22"/>
  <c r="Q843" i="22"/>
  <c r="R843" i="22"/>
  <c r="P844" i="22"/>
  <c r="Q844" i="22"/>
  <c r="R844" i="22"/>
  <c r="P845" i="22"/>
  <c r="Q845" i="22"/>
  <c r="R845" i="22"/>
  <c r="P846" i="22"/>
  <c r="Q846" i="22"/>
  <c r="R846" i="22"/>
  <c r="P847" i="22"/>
  <c r="Q847" i="22"/>
  <c r="R847" i="22"/>
  <c r="P848" i="22"/>
  <c r="Q848" i="22"/>
  <c r="R848" i="22"/>
  <c r="P849" i="22"/>
  <c r="Q849" i="22"/>
  <c r="R849" i="22"/>
  <c r="P850" i="22"/>
  <c r="Q850" i="22"/>
  <c r="R850" i="22"/>
  <c r="P851" i="22"/>
  <c r="Q851" i="22"/>
  <c r="R851" i="22"/>
  <c r="P852" i="22"/>
  <c r="Q852" i="22"/>
  <c r="R852" i="22"/>
  <c r="P853" i="22"/>
  <c r="Q853" i="22"/>
  <c r="R853" i="22"/>
  <c r="P854" i="22"/>
  <c r="Q854" i="22"/>
  <c r="R854" i="22"/>
  <c r="P855" i="22"/>
  <c r="Q855" i="22"/>
  <c r="R855" i="22"/>
  <c r="P856" i="22"/>
  <c r="Q856" i="22"/>
  <c r="R856" i="22"/>
  <c r="P857" i="22"/>
  <c r="Q857" i="22"/>
  <c r="R857" i="22"/>
  <c r="P858" i="22"/>
  <c r="Q858" i="22"/>
  <c r="R858" i="22"/>
  <c r="P859" i="22"/>
  <c r="Q859" i="22"/>
  <c r="R859" i="22"/>
  <c r="P860" i="22"/>
  <c r="Q860" i="22"/>
  <c r="R860" i="22"/>
  <c r="P861" i="22"/>
  <c r="Q861" i="22"/>
  <c r="R861" i="22"/>
  <c r="P862" i="22"/>
  <c r="Q862" i="22"/>
  <c r="R862" i="22"/>
  <c r="P863" i="22"/>
  <c r="Q863" i="22"/>
  <c r="R863" i="22"/>
  <c r="P864" i="22"/>
  <c r="Q864" i="22"/>
  <c r="R864" i="22"/>
  <c r="P865" i="22"/>
  <c r="Q865" i="22"/>
  <c r="R865" i="22"/>
  <c r="P866" i="22"/>
  <c r="Q866" i="22"/>
  <c r="R866" i="22"/>
  <c r="P867" i="22"/>
  <c r="Q867" i="22"/>
  <c r="R867" i="22"/>
  <c r="P868" i="22"/>
  <c r="Q868" i="22"/>
  <c r="R868" i="22"/>
  <c r="P869" i="22"/>
  <c r="Q869" i="22"/>
  <c r="R869" i="22"/>
  <c r="P870" i="22"/>
  <c r="Q870" i="22"/>
  <c r="R870" i="22"/>
  <c r="P871" i="22"/>
  <c r="Q871" i="22"/>
  <c r="R871" i="22"/>
  <c r="P872" i="22"/>
  <c r="Q872" i="22"/>
  <c r="R872" i="22"/>
  <c r="P873" i="22"/>
  <c r="Q873" i="22"/>
  <c r="R873" i="22"/>
  <c r="P874" i="22"/>
  <c r="Q874" i="22"/>
  <c r="R874" i="22"/>
  <c r="P875" i="22"/>
  <c r="Q875" i="22"/>
  <c r="R875" i="22"/>
  <c r="P876" i="22"/>
  <c r="Q876" i="22"/>
  <c r="R876" i="22"/>
  <c r="P877" i="22"/>
  <c r="Q877" i="22"/>
  <c r="R877" i="22"/>
  <c r="P878" i="22"/>
  <c r="Q878" i="22"/>
  <c r="R878" i="22"/>
  <c r="P879" i="22"/>
  <c r="Q879" i="22"/>
  <c r="R879" i="22"/>
  <c r="P880" i="22"/>
  <c r="Q880" i="22"/>
  <c r="R880" i="22"/>
  <c r="P881" i="22"/>
  <c r="Q881" i="22"/>
  <c r="R881" i="22"/>
  <c r="P882" i="22"/>
  <c r="Q882" i="22"/>
  <c r="R882" i="22"/>
  <c r="P883" i="22"/>
  <c r="Q883" i="22"/>
  <c r="R883" i="22"/>
  <c r="P884" i="22"/>
  <c r="Q884" i="22"/>
  <c r="R884" i="22"/>
  <c r="P885" i="22"/>
  <c r="Q885" i="22"/>
  <c r="R885" i="22"/>
  <c r="P886" i="22"/>
  <c r="Q886" i="22"/>
  <c r="R886" i="22"/>
  <c r="P887" i="22"/>
  <c r="Q887" i="22"/>
  <c r="R887" i="22"/>
  <c r="P888" i="22"/>
  <c r="Q888" i="22"/>
  <c r="R888" i="22"/>
  <c r="P889" i="22"/>
  <c r="Q889" i="22"/>
  <c r="R889" i="22"/>
  <c r="P890" i="22"/>
  <c r="Q890" i="22"/>
  <c r="R890" i="22"/>
  <c r="P891" i="22"/>
  <c r="Q891" i="22"/>
  <c r="R891" i="22"/>
  <c r="P892" i="22"/>
  <c r="Q892" i="22"/>
  <c r="R892" i="22"/>
  <c r="P893" i="22"/>
  <c r="Q893" i="22"/>
  <c r="R893" i="22"/>
  <c r="P894" i="22"/>
  <c r="Q894" i="22"/>
  <c r="R894" i="22"/>
  <c r="P895" i="22"/>
  <c r="Q895" i="22"/>
  <c r="R895" i="22"/>
  <c r="P896" i="22"/>
  <c r="Q896" i="22"/>
  <c r="R896" i="22"/>
  <c r="P897" i="22"/>
  <c r="Q897" i="22"/>
  <c r="R897" i="22"/>
  <c r="P898" i="22"/>
  <c r="Q898" i="22"/>
  <c r="R898" i="22"/>
  <c r="P899" i="22"/>
  <c r="Q899" i="22"/>
  <c r="R899" i="22"/>
  <c r="P900" i="22"/>
  <c r="Q900" i="22"/>
  <c r="R900" i="22"/>
  <c r="P901" i="22"/>
  <c r="Q901" i="22"/>
  <c r="R901" i="22"/>
  <c r="P902" i="22"/>
  <c r="Q902" i="22"/>
  <c r="R902" i="22"/>
  <c r="P903" i="22"/>
  <c r="Q903" i="22"/>
  <c r="R903" i="22"/>
  <c r="P904" i="22"/>
  <c r="Q904" i="22"/>
  <c r="R904" i="22"/>
  <c r="P905" i="22"/>
  <c r="Q905" i="22"/>
  <c r="R905" i="22"/>
  <c r="P906" i="22"/>
  <c r="Q906" i="22"/>
  <c r="R906" i="22"/>
  <c r="P907" i="22"/>
  <c r="Q907" i="22"/>
  <c r="R907" i="22"/>
  <c r="P908" i="22"/>
  <c r="Q908" i="22"/>
  <c r="R908" i="22"/>
  <c r="P909" i="22"/>
  <c r="Q909" i="22"/>
  <c r="R909" i="22"/>
  <c r="P910" i="22"/>
  <c r="Q910" i="22"/>
  <c r="R910" i="22"/>
  <c r="P911" i="22"/>
  <c r="Q911" i="22"/>
  <c r="R911" i="22"/>
  <c r="P912" i="22"/>
  <c r="Q912" i="22"/>
  <c r="R912" i="22"/>
  <c r="P913" i="22"/>
  <c r="Q913" i="22"/>
  <c r="R913" i="22"/>
  <c r="P914" i="22"/>
  <c r="Q914" i="22"/>
  <c r="R914" i="22"/>
  <c r="P915" i="22"/>
  <c r="Q915" i="22"/>
  <c r="R915" i="22"/>
  <c r="P916" i="22"/>
  <c r="Q916" i="22"/>
  <c r="R916" i="22"/>
  <c r="P917" i="22"/>
  <c r="Q917" i="22"/>
  <c r="R917" i="22"/>
  <c r="P918" i="22"/>
  <c r="Q918" i="22"/>
  <c r="R918" i="22"/>
  <c r="P919" i="22"/>
  <c r="Q919" i="22"/>
  <c r="R919" i="22"/>
  <c r="P920" i="22"/>
  <c r="Q920" i="22"/>
  <c r="R920" i="22"/>
  <c r="P921" i="22"/>
  <c r="Q921" i="22"/>
  <c r="R921" i="22"/>
  <c r="P922" i="22"/>
  <c r="Q922" i="22"/>
  <c r="R922" i="22"/>
  <c r="P923" i="22"/>
  <c r="Q923" i="22"/>
  <c r="R923" i="22"/>
  <c r="P924" i="22"/>
  <c r="Q924" i="22"/>
  <c r="R924" i="22"/>
  <c r="P925" i="22"/>
  <c r="Q925" i="22"/>
  <c r="R925" i="22"/>
  <c r="P926" i="22"/>
  <c r="Q926" i="22"/>
  <c r="R926" i="22"/>
  <c r="P927" i="22"/>
  <c r="Q927" i="22"/>
  <c r="R927" i="22"/>
  <c r="P928" i="22"/>
  <c r="Q928" i="22"/>
  <c r="R928" i="22"/>
  <c r="P929" i="22"/>
  <c r="Q929" i="22"/>
  <c r="R929" i="22"/>
  <c r="P930" i="22"/>
  <c r="Q930" i="22"/>
  <c r="R930" i="22"/>
  <c r="P931" i="22"/>
  <c r="Q931" i="22"/>
  <c r="R931" i="22"/>
  <c r="P932" i="22"/>
  <c r="Q932" i="22"/>
  <c r="R932" i="22"/>
  <c r="P933" i="22"/>
  <c r="Q933" i="22"/>
  <c r="R933" i="22"/>
  <c r="P934" i="22"/>
  <c r="Q934" i="22"/>
  <c r="R934" i="22"/>
  <c r="P935" i="22"/>
  <c r="Q935" i="22"/>
  <c r="R935" i="22"/>
  <c r="P936" i="22"/>
  <c r="Q936" i="22"/>
  <c r="R936" i="22"/>
  <c r="P937" i="22"/>
  <c r="Q937" i="22"/>
  <c r="R937" i="22"/>
  <c r="P938" i="22"/>
  <c r="Q938" i="22"/>
  <c r="R938" i="22"/>
  <c r="P939" i="22"/>
  <c r="Q939" i="22"/>
  <c r="R939" i="22"/>
  <c r="P940" i="22"/>
  <c r="Q940" i="22"/>
  <c r="R940" i="22"/>
  <c r="P941" i="22"/>
  <c r="Q941" i="22"/>
  <c r="R941" i="22"/>
  <c r="P942" i="22"/>
  <c r="Q942" i="22"/>
  <c r="R942" i="22"/>
  <c r="P943" i="22"/>
  <c r="Q943" i="22"/>
  <c r="R943" i="22"/>
  <c r="P944" i="22"/>
  <c r="Q944" i="22"/>
  <c r="R944" i="22"/>
  <c r="P945" i="22"/>
  <c r="Q945" i="22"/>
  <c r="R945" i="22"/>
  <c r="P946" i="22"/>
  <c r="Q946" i="22"/>
  <c r="R946" i="22"/>
  <c r="P947" i="22"/>
  <c r="Q947" i="22"/>
  <c r="R947" i="22"/>
  <c r="P948" i="22"/>
  <c r="Q948" i="22"/>
  <c r="R948" i="22"/>
  <c r="P949" i="22"/>
  <c r="Q949" i="22"/>
  <c r="R949" i="22"/>
  <c r="P950" i="22"/>
  <c r="Q950" i="22"/>
  <c r="R950" i="22"/>
  <c r="P951" i="22"/>
  <c r="Q951" i="22"/>
  <c r="R951" i="22"/>
  <c r="P952" i="22"/>
  <c r="Q952" i="22"/>
  <c r="R952" i="22"/>
  <c r="P953" i="22"/>
  <c r="Q953" i="22"/>
  <c r="R953" i="22"/>
  <c r="P954" i="22"/>
  <c r="Q954" i="22"/>
  <c r="R954" i="22"/>
  <c r="P955" i="22"/>
  <c r="Q955" i="22"/>
  <c r="R955" i="22"/>
  <c r="P956" i="22"/>
  <c r="Q956" i="22"/>
  <c r="R956" i="22"/>
  <c r="P957" i="22"/>
  <c r="Q957" i="22"/>
  <c r="R957" i="22"/>
  <c r="P958" i="22"/>
  <c r="Q958" i="22"/>
  <c r="R958" i="22"/>
  <c r="P959" i="22"/>
  <c r="Q959" i="22"/>
  <c r="R959" i="22"/>
  <c r="P960" i="22"/>
  <c r="Q960" i="22"/>
  <c r="R960" i="22"/>
  <c r="P961" i="22"/>
  <c r="Q961" i="22"/>
  <c r="R961" i="22"/>
  <c r="P962" i="22"/>
  <c r="Q962" i="22"/>
  <c r="R962" i="22"/>
  <c r="P963" i="22"/>
  <c r="Q963" i="22"/>
  <c r="R963" i="22"/>
  <c r="P964" i="22"/>
  <c r="Q964" i="22"/>
  <c r="R964" i="22"/>
  <c r="P965" i="22"/>
  <c r="Q965" i="22"/>
  <c r="R965" i="22"/>
  <c r="P966" i="22"/>
  <c r="Q966" i="22"/>
  <c r="R966" i="22"/>
  <c r="P967" i="22"/>
  <c r="Q967" i="22"/>
  <c r="R967" i="22"/>
  <c r="P968" i="22"/>
  <c r="Q968" i="22"/>
  <c r="R968" i="22"/>
  <c r="P969" i="22"/>
  <c r="Q969" i="22"/>
  <c r="R969" i="22"/>
  <c r="P970" i="22"/>
  <c r="Q970" i="22"/>
  <c r="R970" i="22"/>
  <c r="P971" i="22"/>
  <c r="Q971" i="22"/>
  <c r="R971" i="22"/>
  <c r="P972" i="22"/>
  <c r="Q972" i="22"/>
  <c r="R972" i="22"/>
  <c r="P973" i="22"/>
  <c r="Q973" i="22"/>
  <c r="R973" i="22"/>
  <c r="P974" i="22"/>
  <c r="Q974" i="22"/>
  <c r="R974" i="22"/>
  <c r="P975" i="22"/>
  <c r="Q975" i="22"/>
  <c r="R975" i="22"/>
  <c r="P976" i="22"/>
  <c r="Q976" i="22"/>
  <c r="R976" i="22"/>
  <c r="P977" i="22"/>
  <c r="Q977" i="22"/>
  <c r="R977" i="22"/>
  <c r="P978" i="22"/>
  <c r="Q978" i="22"/>
  <c r="R978" i="22"/>
  <c r="P979" i="22"/>
  <c r="Q979" i="22"/>
  <c r="R979" i="22"/>
  <c r="P980" i="22"/>
  <c r="Q980" i="22"/>
  <c r="R980" i="22"/>
  <c r="P981" i="22"/>
  <c r="Q981" i="22"/>
  <c r="R981" i="22"/>
  <c r="P982" i="22"/>
  <c r="Q982" i="22"/>
  <c r="R982" i="22"/>
  <c r="P983" i="22"/>
  <c r="Q983" i="22"/>
  <c r="R983" i="22"/>
  <c r="P984" i="22"/>
  <c r="Q984" i="22"/>
  <c r="R984" i="22"/>
  <c r="P985" i="22"/>
  <c r="Q985" i="22"/>
  <c r="R985" i="22"/>
  <c r="P986" i="22"/>
  <c r="Q986" i="22"/>
  <c r="R986" i="22"/>
  <c r="P987" i="22"/>
  <c r="Q987" i="22"/>
  <c r="R987" i="22"/>
  <c r="P988" i="22"/>
  <c r="Q988" i="22"/>
  <c r="R988" i="22"/>
  <c r="P989" i="22"/>
  <c r="Q989" i="22"/>
  <c r="R989" i="22"/>
  <c r="P990" i="22"/>
  <c r="Q990" i="22"/>
  <c r="R990" i="22"/>
  <c r="P991" i="22"/>
  <c r="Q991" i="22"/>
  <c r="R991" i="22"/>
  <c r="P992" i="22"/>
  <c r="Q992" i="22"/>
  <c r="R992" i="22"/>
  <c r="P993" i="22"/>
  <c r="Q993" i="22"/>
  <c r="R993" i="22"/>
  <c r="P994" i="22"/>
  <c r="Q994" i="22"/>
  <c r="R994" i="22"/>
  <c r="P995" i="22"/>
  <c r="Q995" i="22"/>
  <c r="R995" i="22"/>
  <c r="P996" i="22"/>
  <c r="Q996" i="22"/>
  <c r="R996" i="22"/>
  <c r="P997" i="22"/>
  <c r="Q997" i="22"/>
  <c r="R997" i="22"/>
  <c r="P998" i="22"/>
  <c r="Q998" i="22"/>
  <c r="R998" i="22"/>
  <c r="P999" i="22"/>
  <c r="Q999" i="22"/>
  <c r="R999" i="22"/>
  <c r="P1000" i="22"/>
  <c r="Q1000" i="22"/>
  <c r="R1000" i="22"/>
  <c r="P1001" i="22"/>
  <c r="Q1001" i="22"/>
  <c r="R1001" i="22"/>
  <c r="P1002" i="22"/>
  <c r="Q1002" i="22"/>
  <c r="R1002" i="22"/>
  <c r="P1003" i="22"/>
  <c r="Q1003" i="22"/>
  <c r="R1003" i="22"/>
  <c r="P1004" i="22"/>
  <c r="Q1004" i="22"/>
  <c r="R1004" i="22"/>
  <c r="P1005" i="22"/>
  <c r="Q1005" i="22"/>
  <c r="R1005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L162" i="22"/>
  <c r="L163" i="22"/>
  <c r="L164" i="22"/>
  <c r="L165" i="22"/>
  <c r="L166" i="22"/>
  <c r="L167" i="22"/>
  <c r="L168" i="22"/>
  <c r="L169" i="22"/>
  <c r="L170" i="22"/>
  <c r="L171" i="22"/>
  <c r="L172" i="22"/>
  <c r="L173" i="22"/>
  <c r="L174" i="22"/>
  <c r="L175" i="22"/>
  <c r="L176" i="22"/>
  <c r="L177" i="22"/>
  <c r="L178" i="22"/>
  <c r="L179" i="22"/>
  <c r="L180" i="22"/>
  <c r="L181" i="22"/>
  <c r="L182" i="22"/>
  <c r="L183" i="22"/>
  <c r="L184" i="22"/>
  <c r="L185" i="22"/>
  <c r="L186" i="22"/>
  <c r="L187" i="22"/>
  <c r="L188" i="22"/>
  <c r="L189" i="22"/>
  <c r="L190" i="22"/>
  <c r="L191" i="22"/>
  <c r="L192" i="22"/>
  <c r="L193" i="22"/>
  <c r="L194" i="22"/>
  <c r="L195" i="22"/>
  <c r="L196" i="22"/>
  <c r="L197" i="22"/>
  <c r="L198" i="22"/>
  <c r="L199" i="22"/>
  <c r="L200" i="22"/>
  <c r="L201" i="22"/>
  <c r="L202" i="22"/>
  <c r="L203" i="22"/>
  <c r="L204" i="22"/>
  <c r="L205" i="22"/>
  <c r="L206" i="22"/>
  <c r="L207" i="22"/>
  <c r="L208" i="22"/>
  <c r="L209" i="22"/>
  <c r="L210" i="22"/>
  <c r="L211" i="22"/>
  <c r="L212" i="22"/>
  <c r="L213" i="22"/>
  <c r="L214" i="22"/>
  <c r="L215" i="22"/>
  <c r="L216" i="22"/>
  <c r="L217" i="22"/>
  <c r="L218" i="22"/>
  <c r="L219" i="22"/>
  <c r="L220" i="22"/>
  <c r="L221" i="22"/>
  <c r="L222" i="22"/>
  <c r="L223" i="22"/>
  <c r="L224" i="22"/>
  <c r="L225" i="22"/>
  <c r="L226" i="22"/>
  <c r="L227" i="22"/>
  <c r="L228" i="22"/>
  <c r="L229" i="22"/>
  <c r="L230" i="22"/>
  <c r="L231" i="22"/>
  <c r="L232" i="22"/>
  <c r="L233" i="22"/>
  <c r="L234" i="22"/>
  <c r="L235" i="22"/>
  <c r="L236" i="22"/>
  <c r="L237" i="22"/>
  <c r="L238" i="22"/>
  <c r="L239" i="22"/>
  <c r="L240" i="22"/>
  <c r="L241" i="22"/>
  <c r="L242" i="22"/>
  <c r="L243" i="22"/>
  <c r="L244" i="22"/>
  <c r="L245" i="22"/>
  <c r="L246" i="22"/>
  <c r="L247" i="22"/>
  <c r="L248" i="22"/>
  <c r="L249" i="22"/>
  <c r="L250" i="22"/>
  <c r="L251" i="22"/>
  <c r="L252" i="22"/>
  <c r="L253" i="22"/>
  <c r="L254" i="22"/>
  <c r="L255" i="22"/>
  <c r="L256" i="22"/>
  <c r="L257" i="22"/>
  <c r="L258" i="22"/>
  <c r="L259" i="22"/>
  <c r="L260" i="22"/>
  <c r="L261" i="22"/>
  <c r="L262" i="22"/>
  <c r="L263" i="22"/>
  <c r="L264" i="22"/>
  <c r="L265" i="22"/>
  <c r="L266" i="22"/>
  <c r="L267" i="22"/>
  <c r="L268" i="22"/>
  <c r="L269" i="22"/>
  <c r="L270" i="22"/>
  <c r="L271" i="22"/>
  <c r="L272" i="22"/>
  <c r="L273" i="22"/>
  <c r="L274" i="22"/>
  <c r="L275" i="22"/>
  <c r="L276" i="22"/>
  <c r="L277" i="22"/>
  <c r="L278" i="22"/>
  <c r="L279" i="22"/>
  <c r="L280" i="22"/>
  <c r="L281" i="22"/>
  <c r="L282" i="22"/>
  <c r="L283" i="22"/>
  <c r="L284" i="22"/>
  <c r="L285" i="22"/>
  <c r="L286" i="22"/>
  <c r="L287" i="22"/>
  <c r="L288" i="22"/>
  <c r="L289" i="22"/>
  <c r="L290" i="22"/>
  <c r="L291" i="22"/>
  <c r="L292" i="22"/>
  <c r="L293" i="22"/>
  <c r="L294" i="22"/>
  <c r="L295" i="22"/>
  <c r="L296" i="22"/>
  <c r="L297" i="22"/>
  <c r="L298" i="22"/>
  <c r="L299" i="22"/>
  <c r="L300" i="22"/>
  <c r="L301" i="22"/>
  <c r="L302" i="22"/>
  <c r="L303" i="22"/>
  <c r="L304" i="22"/>
  <c r="L305" i="22"/>
  <c r="L306" i="22"/>
  <c r="L307" i="22"/>
  <c r="L308" i="22"/>
  <c r="L309" i="22"/>
  <c r="L310" i="22"/>
  <c r="L311" i="22"/>
  <c r="L312" i="22"/>
  <c r="L313" i="22"/>
  <c r="L314" i="22"/>
  <c r="L315" i="22"/>
  <c r="L316" i="22"/>
  <c r="L317" i="22"/>
  <c r="L318" i="22"/>
  <c r="L319" i="22"/>
  <c r="L320" i="22"/>
  <c r="L321" i="22"/>
  <c r="L322" i="22"/>
  <c r="L323" i="22"/>
  <c r="L324" i="22"/>
  <c r="L325" i="22"/>
  <c r="L326" i="22"/>
  <c r="L327" i="22"/>
  <c r="L328" i="22"/>
  <c r="L329" i="22"/>
  <c r="L330" i="22"/>
  <c r="L331" i="22"/>
  <c r="L332" i="22"/>
  <c r="L333" i="22"/>
  <c r="L334" i="22"/>
  <c r="L335" i="22"/>
  <c r="L336" i="22"/>
  <c r="L337" i="22"/>
  <c r="L338" i="22"/>
  <c r="L339" i="22"/>
  <c r="L340" i="22"/>
  <c r="L341" i="22"/>
  <c r="L342" i="22"/>
  <c r="L343" i="22"/>
  <c r="L344" i="22"/>
  <c r="L345" i="22"/>
  <c r="L346" i="22"/>
  <c r="L347" i="22"/>
  <c r="L348" i="22"/>
  <c r="L349" i="22"/>
  <c r="L350" i="22"/>
  <c r="L351" i="22"/>
  <c r="L352" i="22"/>
  <c r="L353" i="22"/>
  <c r="L354" i="22"/>
  <c r="L355" i="22"/>
  <c r="L356" i="22"/>
  <c r="L357" i="22"/>
  <c r="L358" i="22"/>
  <c r="L359" i="22"/>
  <c r="L360" i="22"/>
  <c r="L361" i="22"/>
  <c r="L362" i="22"/>
  <c r="L363" i="22"/>
  <c r="L364" i="22"/>
  <c r="L365" i="22"/>
  <c r="L366" i="22"/>
  <c r="L367" i="22"/>
  <c r="L368" i="22"/>
  <c r="L369" i="22"/>
  <c r="L370" i="22"/>
  <c r="L371" i="22"/>
  <c r="L372" i="22"/>
  <c r="L373" i="22"/>
  <c r="L374" i="22"/>
  <c r="L375" i="22"/>
  <c r="L376" i="22"/>
  <c r="L377" i="22"/>
  <c r="L378" i="22"/>
  <c r="L379" i="22"/>
  <c r="L380" i="22"/>
  <c r="L381" i="22"/>
  <c r="L382" i="22"/>
  <c r="L383" i="22"/>
  <c r="L384" i="22"/>
  <c r="L385" i="22"/>
  <c r="L386" i="22"/>
  <c r="L387" i="22"/>
  <c r="L388" i="22"/>
  <c r="L389" i="22"/>
  <c r="L390" i="22"/>
  <c r="L391" i="22"/>
  <c r="L392" i="22"/>
  <c r="L393" i="22"/>
  <c r="L394" i="22"/>
  <c r="L395" i="22"/>
  <c r="L396" i="22"/>
  <c r="L397" i="22"/>
  <c r="L398" i="22"/>
  <c r="L399" i="22"/>
  <c r="L400" i="22"/>
  <c r="L401" i="22"/>
  <c r="L402" i="22"/>
  <c r="L403" i="22"/>
  <c r="L404" i="22"/>
  <c r="L405" i="22"/>
  <c r="L406" i="22"/>
  <c r="L407" i="22"/>
  <c r="L408" i="22"/>
  <c r="L409" i="22"/>
  <c r="L410" i="22"/>
  <c r="L411" i="22"/>
  <c r="L412" i="22"/>
  <c r="L413" i="22"/>
  <c r="L414" i="22"/>
  <c r="L415" i="22"/>
  <c r="L416" i="22"/>
  <c r="L417" i="22"/>
  <c r="L418" i="22"/>
  <c r="L419" i="22"/>
  <c r="L420" i="22"/>
  <c r="L421" i="22"/>
  <c r="L422" i="22"/>
  <c r="L423" i="22"/>
  <c r="L424" i="22"/>
  <c r="L425" i="22"/>
  <c r="L426" i="22"/>
  <c r="L427" i="22"/>
  <c r="L428" i="22"/>
  <c r="L429" i="22"/>
  <c r="L430" i="22"/>
  <c r="L431" i="22"/>
  <c r="L432" i="22"/>
  <c r="L433" i="22"/>
  <c r="L434" i="22"/>
  <c r="L435" i="22"/>
  <c r="L436" i="22"/>
  <c r="L437" i="22"/>
  <c r="L438" i="22"/>
  <c r="L439" i="22"/>
  <c r="L440" i="22"/>
  <c r="L441" i="22"/>
  <c r="L442" i="22"/>
  <c r="L443" i="22"/>
  <c r="L444" i="22"/>
  <c r="L445" i="22"/>
  <c r="L446" i="22"/>
  <c r="L447" i="22"/>
  <c r="L448" i="22"/>
  <c r="L449" i="22"/>
  <c r="L450" i="22"/>
  <c r="L451" i="22"/>
  <c r="L452" i="22"/>
  <c r="L453" i="22"/>
  <c r="L454" i="22"/>
  <c r="L455" i="22"/>
  <c r="L456" i="22"/>
  <c r="L457" i="22"/>
  <c r="L458" i="22"/>
  <c r="L459" i="22"/>
  <c r="L460" i="22"/>
  <c r="L461" i="22"/>
  <c r="L462" i="22"/>
  <c r="L463" i="22"/>
  <c r="L464" i="22"/>
  <c r="L465" i="22"/>
  <c r="L466" i="22"/>
  <c r="L467" i="22"/>
  <c r="L468" i="22"/>
  <c r="L469" i="22"/>
  <c r="L470" i="22"/>
  <c r="L471" i="22"/>
  <c r="L472" i="22"/>
  <c r="L473" i="22"/>
  <c r="L474" i="22"/>
  <c r="L475" i="22"/>
  <c r="L476" i="22"/>
  <c r="L477" i="22"/>
  <c r="L478" i="22"/>
  <c r="L479" i="22"/>
  <c r="L480" i="22"/>
  <c r="L481" i="22"/>
  <c r="L482" i="22"/>
  <c r="L483" i="22"/>
  <c r="L484" i="22"/>
  <c r="L485" i="22"/>
  <c r="L486" i="22"/>
  <c r="L487" i="22"/>
  <c r="L488" i="22"/>
  <c r="L489" i="22"/>
  <c r="L490" i="22"/>
  <c r="L491" i="22"/>
  <c r="L492" i="22"/>
  <c r="L493" i="22"/>
  <c r="L494" i="22"/>
  <c r="L495" i="22"/>
  <c r="L496" i="22"/>
  <c r="L497" i="22"/>
  <c r="L498" i="22"/>
  <c r="L499" i="22"/>
  <c r="L500" i="22"/>
  <c r="L501" i="22"/>
  <c r="L502" i="22"/>
  <c r="L503" i="22"/>
  <c r="L504" i="22"/>
  <c r="L505" i="22"/>
  <c r="L506" i="22"/>
  <c r="L507" i="22"/>
  <c r="L508" i="22"/>
  <c r="L509" i="22"/>
  <c r="L510" i="22"/>
  <c r="L511" i="22"/>
  <c r="L512" i="22"/>
  <c r="L513" i="22"/>
  <c r="L514" i="22"/>
  <c r="L515" i="22"/>
  <c r="L516" i="22"/>
  <c r="L517" i="22"/>
  <c r="L518" i="22"/>
  <c r="L519" i="22"/>
  <c r="L520" i="22"/>
  <c r="L521" i="22"/>
  <c r="L522" i="22"/>
  <c r="L523" i="22"/>
  <c r="L524" i="22"/>
  <c r="L525" i="22"/>
  <c r="L526" i="22"/>
  <c r="L527" i="22"/>
  <c r="L528" i="22"/>
  <c r="L529" i="22"/>
  <c r="L530" i="22"/>
  <c r="L531" i="22"/>
  <c r="L532" i="22"/>
  <c r="L533" i="22"/>
  <c r="L534" i="22"/>
  <c r="L535" i="22"/>
  <c r="L536" i="22"/>
  <c r="L537" i="22"/>
  <c r="L538" i="22"/>
  <c r="L539" i="22"/>
  <c r="L540" i="22"/>
  <c r="L541" i="22"/>
  <c r="L542" i="22"/>
  <c r="L543" i="22"/>
  <c r="L544" i="22"/>
  <c r="L545" i="22"/>
  <c r="L546" i="22"/>
  <c r="L547" i="22"/>
  <c r="L548" i="22"/>
  <c r="L549" i="22"/>
  <c r="L550" i="22"/>
  <c r="L551" i="22"/>
  <c r="L552" i="22"/>
  <c r="L553" i="22"/>
  <c r="L554" i="22"/>
  <c r="L555" i="22"/>
  <c r="L556" i="22"/>
  <c r="L557" i="22"/>
  <c r="L558" i="22"/>
  <c r="L559" i="22"/>
  <c r="L560" i="22"/>
  <c r="L561" i="22"/>
  <c r="L562" i="22"/>
  <c r="L563" i="22"/>
  <c r="L564" i="22"/>
  <c r="L565" i="22"/>
  <c r="L566" i="22"/>
  <c r="L567" i="22"/>
  <c r="L568" i="22"/>
  <c r="L569" i="22"/>
  <c r="L570" i="22"/>
  <c r="L571" i="22"/>
  <c r="L572" i="22"/>
  <c r="L573" i="22"/>
  <c r="L574" i="22"/>
  <c r="L575" i="22"/>
  <c r="L576" i="22"/>
  <c r="L577" i="22"/>
  <c r="L578" i="22"/>
  <c r="L579" i="22"/>
  <c r="L580" i="22"/>
  <c r="L581" i="22"/>
  <c r="L582" i="22"/>
  <c r="L583" i="22"/>
  <c r="L584" i="22"/>
  <c r="L585" i="22"/>
  <c r="L586" i="22"/>
  <c r="L587" i="22"/>
  <c r="L588" i="22"/>
  <c r="L589" i="22"/>
  <c r="L590" i="22"/>
  <c r="L591" i="22"/>
  <c r="L592" i="22"/>
  <c r="L593" i="22"/>
  <c r="L594" i="22"/>
  <c r="L595" i="22"/>
  <c r="L596" i="22"/>
  <c r="L597" i="22"/>
  <c r="L598" i="22"/>
  <c r="L599" i="22"/>
  <c r="L600" i="22"/>
  <c r="L601" i="22"/>
  <c r="L602" i="22"/>
  <c r="L603" i="22"/>
  <c r="L604" i="22"/>
  <c r="L605" i="22"/>
  <c r="L606" i="22"/>
  <c r="L607" i="22"/>
  <c r="L608" i="22"/>
  <c r="L609" i="22"/>
  <c r="L610" i="22"/>
  <c r="L611" i="22"/>
  <c r="L612" i="22"/>
  <c r="L613" i="22"/>
  <c r="L614" i="22"/>
  <c r="L615" i="22"/>
  <c r="L616" i="22"/>
  <c r="L617" i="22"/>
  <c r="L618" i="22"/>
  <c r="L619" i="22"/>
  <c r="L620" i="22"/>
  <c r="L621" i="22"/>
  <c r="L622" i="22"/>
  <c r="L623" i="22"/>
  <c r="L624" i="22"/>
  <c r="L625" i="22"/>
  <c r="L626" i="22"/>
  <c r="L627" i="22"/>
  <c r="L628" i="22"/>
  <c r="L629" i="22"/>
  <c r="L630" i="22"/>
  <c r="L631" i="22"/>
  <c r="L632" i="22"/>
  <c r="L633" i="22"/>
  <c r="L634" i="22"/>
  <c r="L635" i="22"/>
  <c r="L636" i="22"/>
  <c r="L637" i="22"/>
  <c r="L638" i="22"/>
  <c r="L639" i="22"/>
  <c r="L640" i="22"/>
  <c r="L641" i="22"/>
  <c r="L642" i="22"/>
  <c r="L643" i="22"/>
  <c r="L644" i="22"/>
  <c r="L645" i="22"/>
  <c r="L646" i="22"/>
  <c r="L647" i="22"/>
  <c r="L648" i="22"/>
  <c r="L649" i="22"/>
  <c r="L650" i="22"/>
  <c r="L651" i="22"/>
  <c r="L652" i="22"/>
  <c r="L653" i="22"/>
  <c r="L654" i="22"/>
  <c r="L655" i="22"/>
  <c r="L656" i="22"/>
  <c r="L657" i="22"/>
  <c r="L658" i="22"/>
  <c r="L659" i="22"/>
  <c r="L660" i="22"/>
  <c r="L661" i="22"/>
  <c r="L662" i="22"/>
  <c r="L663" i="22"/>
  <c r="L664" i="22"/>
  <c r="L665" i="22"/>
  <c r="L666" i="22"/>
  <c r="L667" i="22"/>
  <c r="L668" i="22"/>
  <c r="L669" i="22"/>
  <c r="L670" i="22"/>
  <c r="L671" i="22"/>
  <c r="L672" i="22"/>
  <c r="L673" i="22"/>
  <c r="L674" i="22"/>
  <c r="L675" i="22"/>
  <c r="L676" i="22"/>
  <c r="L677" i="22"/>
  <c r="L678" i="22"/>
  <c r="L679" i="22"/>
  <c r="L680" i="22"/>
  <c r="L681" i="22"/>
  <c r="L682" i="22"/>
  <c r="L683" i="22"/>
  <c r="L684" i="22"/>
  <c r="L685" i="22"/>
  <c r="L686" i="22"/>
  <c r="L687" i="22"/>
  <c r="L688" i="22"/>
  <c r="L689" i="22"/>
  <c r="L690" i="22"/>
  <c r="L691" i="22"/>
  <c r="L692" i="22"/>
  <c r="L693" i="22"/>
  <c r="L694" i="22"/>
  <c r="L695" i="22"/>
  <c r="L696" i="22"/>
  <c r="L697" i="22"/>
  <c r="L698" i="22"/>
  <c r="L699" i="22"/>
  <c r="L700" i="22"/>
  <c r="L701" i="22"/>
  <c r="L702" i="22"/>
  <c r="L703" i="22"/>
  <c r="L704" i="22"/>
  <c r="L705" i="22"/>
  <c r="L706" i="22"/>
  <c r="L707" i="22"/>
  <c r="L708" i="22"/>
  <c r="L709" i="22"/>
  <c r="L710" i="22"/>
  <c r="L711" i="22"/>
  <c r="L712" i="22"/>
  <c r="L713" i="22"/>
  <c r="L714" i="22"/>
  <c r="L715" i="22"/>
  <c r="L716" i="22"/>
  <c r="L717" i="22"/>
  <c r="L718" i="22"/>
  <c r="L719" i="22"/>
  <c r="L720" i="22"/>
  <c r="L721" i="22"/>
  <c r="L722" i="22"/>
  <c r="L723" i="22"/>
  <c r="L724" i="22"/>
  <c r="L725" i="22"/>
  <c r="L726" i="22"/>
  <c r="L727" i="22"/>
  <c r="L728" i="22"/>
  <c r="L729" i="22"/>
  <c r="L730" i="22"/>
  <c r="L731" i="22"/>
  <c r="L732" i="22"/>
  <c r="L733" i="22"/>
  <c r="L734" i="22"/>
  <c r="L735" i="22"/>
  <c r="L736" i="22"/>
  <c r="L737" i="22"/>
  <c r="L738" i="22"/>
  <c r="L739" i="22"/>
  <c r="L740" i="22"/>
  <c r="L741" i="22"/>
  <c r="L742" i="22"/>
  <c r="L743" i="22"/>
  <c r="L744" i="22"/>
  <c r="L745" i="22"/>
  <c r="L746" i="22"/>
  <c r="L747" i="22"/>
  <c r="L748" i="22"/>
  <c r="L749" i="22"/>
  <c r="L750" i="22"/>
  <c r="L751" i="22"/>
  <c r="L752" i="22"/>
  <c r="L753" i="22"/>
  <c r="L754" i="22"/>
  <c r="L755" i="22"/>
  <c r="L756" i="22"/>
  <c r="L757" i="22"/>
  <c r="L758" i="22"/>
  <c r="L759" i="22"/>
  <c r="L760" i="22"/>
  <c r="L761" i="22"/>
  <c r="L762" i="22"/>
  <c r="L763" i="22"/>
  <c r="L764" i="22"/>
  <c r="L765" i="22"/>
  <c r="L766" i="22"/>
  <c r="L767" i="22"/>
  <c r="L768" i="22"/>
  <c r="L769" i="22"/>
  <c r="L770" i="22"/>
  <c r="L771" i="22"/>
  <c r="L772" i="22"/>
  <c r="L773" i="22"/>
  <c r="L774" i="22"/>
  <c r="L775" i="22"/>
  <c r="L776" i="22"/>
  <c r="L777" i="22"/>
  <c r="L778" i="22"/>
  <c r="L779" i="22"/>
  <c r="L780" i="22"/>
  <c r="L781" i="22"/>
  <c r="L782" i="22"/>
  <c r="L783" i="22"/>
  <c r="L784" i="22"/>
  <c r="L785" i="22"/>
  <c r="L786" i="22"/>
  <c r="L787" i="22"/>
  <c r="L788" i="22"/>
  <c r="L789" i="22"/>
  <c r="L790" i="22"/>
  <c r="L791" i="22"/>
  <c r="L792" i="22"/>
  <c r="L793" i="22"/>
  <c r="L794" i="22"/>
  <c r="L795" i="22"/>
  <c r="L796" i="22"/>
  <c r="L797" i="22"/>
  <c r="L798" i="22"/>
  <c r="L799" i="22"/>
  <c r="L800" i="22"/>
  <c r="L801" i="22"/>
  <c r="L802" i="22"/>
  <c r="L803" i="22"/>
  <c r="L804" i="22"/>
  <c r="L805" i="22"/>
  <c r="L806" i="22"/>
  <c r="L807" i="22"/>
  <c r="L808" i="22"/>
  <c r="L809" i="22"/>
  <c r="L810" i="22"/>
  <c r="L811" i="22"/>
  <c r="L812" i="22"/>
  <c r="L813" i="22"/>
  <c r="L814" i="22"/>
  <c r="L815" i="22"/>
  <c r="L816" i="22"/>
  <c r="L817" i="22"/>
  <c r="L818" i="22"/>
  <c r="L819" i="22"/>
  <c r="L820" i="22"/>
  <c r="L821" i="22"/>
  <c r="L822" i="22"/>
  <c r="L823" i="22"/>
  <c r="L824" i="22"/>
  <c r="L825" i="22"/>
  <c r="L826" i="22"/>
  <c r="L827" i="22"/>
  <c r="L828" i="22"/>
  <c r="L829" i="22"/>
  <c r="L830" i="22"/>
  <c r="L831" i="22"/>
  <c r="L832" i="22"/>
  <c r="L833" i="22"/>
  <c r="L834" i="22"/>
  <c r="L835" i="22"/>
  <c r="L836" i="22"/>
  <c r="L837" i="22"/>
  <c r="L838" i="22"/>
  <c r="L839" i="22"/>
  <c r="L840" i="22"/>
  <c r="L841" i="22"/>
  <c r="L842" i="22"/>
  <c r="L843" i="22"/>
  <c r="L844" i="22"/>
  <c r="L845" i="22"/>
  <c r="L846" i="22"/>
  <c r="L847" i="22"/>
  <c r="L848" i="22"/>
  <c r="L849" i="22"/>
  <c r="L850" i="22"/>
  <c r="L851" i="22"/>
  <c r="L852" i="22"/>
  <c r="L853" i="22"/>
  <c r="L854" i="22"/>
  <c r="L855" i="22"/>
  <c r="L856" i="22"/>
  <c r="L857" i="22"/>
  <c r="L858" i="22"/>
  <c r="L859" i="22"/>
  <c r="L860" i="22"/>
  <c r="L861" i="22"/>
  <c r="L862" i="22"/>
  <c r="L863" i="22"/>
  <c r="L864" i="22"/>
  <c r="L865" i="22"/>
  <c r="L866" i="22"/>
  <c r="L867" i="22"/>
  <c r="L868" i="22"/>
  <c r="L869" i="22"/>
  <c r="L870" i="22"/>
  <c r="L871" i="22"/>
  <c r="L872" i="22"/>
  <c r="L873" i="22"/>
  <c r="L874" i="22"/>
  <c r="L875" i="22"/>
  <c r="L876" i="22"/>
  <c r="L877" i="22"/>
  <c r="L878" i="22"/>
  <c r="L879" i="22"/>
  <c r="L880" i="22"/>
  <c r="L881" i="22"/>
  <c r="L882" i="22"/>
  <c r="L883" i="22"/>
  <c r="L884" i="22"/>
  <c r="L885" i="22"/>
  <c r="L886" i="22"/>
  <c r="L887" i="22"/>
  <c r="L888" i="22"/>
  <c r="L889" i="22"/>
  <c r="L890" i="22"/>
  <c r="L891" i="22"/>
  <c r="L892" i="22"/>
  <c r="L893" i="22"/>
  <c r="L894" i="22"/>
  <c r="L895" i="22"/>
  <c r="L896" i="22"/>
  <c r="L897" i="22"/>
  <c r="L898" i="22"/>
  <c r="L899" i="22"/>
  <c r="L900" i="22"/>
  <c r="L901" i="22"/>
  <c r="L902" i="22"/>
  <c r="L903" i="22"/>
  <c r="L904" i="22"/>
  <c r="L905" i="22"/>
  <c r="L906" i="22"/>
  <c r="L907" i="22"/>
  <c r="L908" i="22"/>
  <c r="L909" i="22"/>
  <c r="L910" i="22"/>
  <c r="L911" i="22"/>
  <c r="L912" i="22"/>
  <c r="L913" i="22"/>
  <c r="L914" i="22"/>
  <c r="L915" i="22"/>
  <c r="L916" i="22"/>
  <c r="L917" i="22"/>
  <c r="L918" i="22"/>
  <c r="L919" i="22"/>
  <c r="L920" i="22"/>
  <c r="L921" i="22"/>
  <c r="L922" i="22"/>
  <c r="L923" i="22"/>
  <c r="L924" i="22"/>
  <c r="L925" i="22"/>
  <c r="L926" i="22"/>
  <c r="L927" i="22"/>
  <c r="L928" i="22"/>
  <c r="L929" i="22"/>
  <c r="L930" i="22"/>
  <c r="L931" i="22"/>
  <c r="L932" i="22"/>
  <c r="L933" i="22"/>
  <c r="L934" i="22"/>
  <c r="L935" i="22"/>
  <c r="L936" i="22"/>
  <c r="L937" i="22"/>
  <c r="L938" i="22"/>
  <c r="L939" i="22"/>
  <c r="L940" i="22"/>
  <c r="L941" i="22"/>
  <c r="L942" i="22"/>
  <c r="L943" i="22"/>
  <c r="L944" i="22"/>
  <c r="L945" i="22"/>
  <c r="L946" i="22"/>
  <c r="L947" i="22"/>
  <c r="L948" i="22"/>
  <c r="L949" i="22"/>
  <c r="L950" i="22"/>
  <c r="L951" i="22"/>
  <c r="L952" i="22"/>
  <c r="L953" i="22"/>
  <c r="L954" i="22"/>
  <c r="L955" i="22"/>
  <c r="L956" i="22"/>
  <c r="L957" i="22"/>
  <c r="L958" i="22"/>
  <c r="L959" i="22"/>
  <c r="L960" i="22"/>
  <c r="L961" i="22"/>
  <c r="L962" i="22"/>
  <c r="L963" i="22"/>
  <c r="L964" i="22"/>
  <c r="L965" i="22"/>
  <c r="L966" i="22"/>
  <c r="L967" i="22"/>
  <c r="L968" i="22"/>
  <c r="L969" i="22"/>
  <c r="L970" i="22"/>
  <c r="L971" i="22"/>
  <c r="L972" i="22"/>
  <c r="L973" i="22"/>
  <c r="L974" i="22"/>
  <c r="L975" i="22"/>
  <c r="L976" i="22"/>
  <c r="L977" i="22"/>
  <c r="L978" i="22"/>
  <c r="L979" i="22"/>
  <c r="L980" i="22"/>
  <c r="L981" i="22"/>
  <c r="L982" i="22"/>
  <c r="L983" i="22"/>
  <c r="L984" i="22"/>
  <c r="L985" i="22"/>
  <c r="L986" i="22"/>
  <c r="L987" i="22"/>
  <c r="L988" i="22"/>
  <c r="L989" i="22"/>
  <c r="L990" i="22"/>
  <c r="L991" i="22"/>
  <c r="L992" i="22"/>
  <c r="L993" i="22"/>
  <c r="L994" i="22"/>
  <c r="L995" i="22"/>
  <c r="L996" i="22"/>
  <c r="L997" i="22"/>
  <c r="L998" i="22"/>
  <c r="L999" i="22"/>
  <c r="L1000" i="22"/>
  <c r="L1001" i="22"/>
  <c r="L1002" i="22"/>
  <c r="L1003" i="22"/>
  <c r="L1004" i="22"/>
  <c r="L1005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I204" i="22"/>
  <c r="I205" i="22"/>
  <c r="I206" i="22"/>
  <c r="I207" i="22"/>
  <c r="I208" i="22"/>
  <c r="I209" i="22"/>
  <c r="I210" i="22"/>
  <c r="I211" i="22"/>
  <c r="I212" i="22"/>
  <c r="I213" i="22"/>
  <c r="I214" i="22"/>
  <c r="I215" i="22"/>
  <c r="I216" i="22"/>
  <c r="I217" i="22"/>
  <c r="I218" i="22"/>
  <c r="I219" i="22"/>
  <c r="I220" i="22"/>
  <c r="I221" i="22"/>
  <c r="I222" i="22"/>
  <c r="I223" i="22"/>
  <c r="I224" i="22"/>
  <c r="I225" i="22"/>
  <c r="I226" i="22"/>
  <c r="I227" i="22"/>
  <c r="I228" i="22"/>
  <c r="I229" i="22"/>
  <c r="I230" i="22"/>
  <c r="I231" i="22"/>
  <c r="I232" i="22"/>
  <c r="I233" i="22"/>
  <c r="I234" i="22"/>
  <c r="I235" i="22"/>
  <c r="I236" i="22"/>
  <c r="I237" i="22"/>
  <c r="I238" i="22"/>
  <c r="I239" i="22"/>
  <c r="I240" i="22"/>
  <c r="I241" i="22"/>
  <c r="I242" i="22"/>
  <c r="I243" i="22"/>
  <c r="I244" i="22"/>
  <c r="I245" i="22"/>
  <c r="I246" i="22"/>
  <c r="I247" i="22"/>
  <c r="I248" i="22"/>
  <c r="I249" i="22"/>
  <c r="I250" i="22"/>
  <c r="I251" i="22"/>
  <c r="I252" i="22"/>
  <c r="I253" i="22"/>
  <c r="I254" i="22"/>
  <c r="I255" i="22"/>
  <c r="I256" i="22"/>
  <c r="I257" i="22"/>
  <c r="I258" i="22"/>
  <c r="I259" i="22"/>
  <c r="I260" i="22"/>
  <c r="I261" i="22"/>
  <c r="I262" i="22"/>
  <c r="I263" i="22"/>
  <c r="I264" i="22"/>
  <c r="I265" i="22"/>
  <c r="I266" i="22"/>
  <c r="I267" i="22"/>
  <c r="I268" i="22"/>
  <c r="I269" i="22"/>
  <c r="I270" i="22"/>
  <c r="I271" i="22"/>
  <c r="I272" i="22"/>
  <c r="I273" i="22"/>
  <c r="I274" i="22"/>
  <c r="I275" i="22"/>
  <c r="I276" i="22"/>
  <c r="I277" i="22"/>
  <c r="I278" i="22"/>
  <c r="I279" i="22"/>
  <c r="I280" i="22"/>
  <c r="I281" i="22"/>
  <c r="I282" i="22"/>
  <c r="I283" i="22"/>
  <c r="I284" i="22"/>
  <c r="I285" i="22"/>
  <c r="I286" i="22"/>
  <c r="I287" i="22"/>
  <c r="I288" i="22"/>
  <c r="I289" i="22"/>
  <c r="I290" i="22"/>
  <c r="I291" i="22"/>
  <c r="I292" i="22"/>
  <c r="I293" i="22"/>
  <c r="I294" i="22"/>
  <c r="I295" i="22"/>
  <c r="I296" i="22"/>
  <c r="I297" i="22"/>
  <c r="I298" i="22"/>
  <c r="I299" i="22"/>
  <c r="I300" i="22"/>
  <c r="I301" i="22"/>
  <c r="I302" i="22"/>
  <c r="I303" i="22"/>
  <c r="I304" i="22"/>
  <c r="I305" i="22"/>
  <c r="I306" i="22"/>
  <c r="I307" i="22"/>
  <c r="I308" i="22"/>
  <c r="I309" i="22"/>
  <c r="I310" i="22"/>
  <c r="I311" i="22"/>
  <c r="I312" i="22"/>
  <c r="I313" i="22"/>
  <c r="I314" i="22"/>
  <c r="I315" i="22"/>
  <c r="I316" i="22"/>
  <c r="I317" i="22"/>
  <c r="I318" i="22"/>
  <c r="I319" i="22"/>
  <c r="I320" i="22"/>
  <c r="I321" i="22"/>
  <c r="I322" i="22"/>
  <c r="I323" i="22"/>
  <c r="I324" i="22"/>
  <c r="I325" i="22"/>
  <c r="I326" i="22"/>
  <c r="I327" i="22"/>
  <c r="I328" i="22"/>
  <c r="I329" i="22"/>
  <c r="I330" i="22"/>
  <c r="I331" i="22"/>
  <c r="I332" i="22"/>
  <c r="I333" i="22"/>
  <c r="I334" i="22"/>
  <c r="I335" i="22"/>
  <c r="I336" i="22"/>
  <c r="I337" i="22"/>
  <c r="I338" i="22"/>
  <c r="I339" i="22"/>
  <c r="I340" i="22"/>
  <c r="I341" i="22"/>
  <c r="I342" i="22"/>
  <c r="I343" i="22"/>
  <c r="I344" i="22"/>
  <c r="I345" i="22"/>
  <c r="I346" i="22"/>
  <c r="I347" i="22"/>
  <c r="I348" i="22"/>
  <c r="I349" i="22"/>
  <c r="I350" i="22"/>
  <c r="I351" i="22"/>
  <c r="I352" i="22"/>
  <c r="I353" i="22"/>
  <c r="I354" i="22"/>
  <c r="I355" i="22"/>
  <c r="I356" i="22"/>
  <c r="I357" i="22"/>
  <c r="I358" i="22"/>
  <c r="I359" i="22"/>
  <c r="I360" i="22"/>
  <c r="I361" i="22"/>
  <c r="I362" i="22"/>
  <c r="I363" i="22"/>
  <c r="I364" i="22"/>
  <c r="I365" i="22"/>
  <c r="I366" i="22"/>
  <c r="I367" i="22"/>
  <c r="I368" i="22"/>
  <c r="I369" i="22"/>
  <c r="I370" i="22"/>
  <c r="I371" i="22"/>
  <c r="I372" i="22"/>
  <c r="I373" i="22"/>
  <c r="I374" i="22"/>
  <c r="I375" i="22"/>
  <c r="I376" i="22"/>
  <c r="I377" i="22"/>
  <c r="I378" i="22"/>
  <c r="I379" i="22"/>
  <c r="I380" i="22"/>
  <c r="I381" i="22"/>
  <c r="I382" i="22"/>
  <c r="I383" i="22"/>
  <c r="I384" i="22"/>
  <c r="I385" i="22"/>
  <c r="I386" i="22"/>
  <c r="I387" i="22"/>
  <c r="I388" i="22"/>
  <c r="I389" i="22"/>
  <c r="I390" i="22"/>
  <c r="I391" i="22"/>
  <c r="I392" i="22"/>
  <c r="I393" i="22"/>
  <c r="I394" i="22"/>
  <c r="I395" i="22"/>
  <c r="I396" i="22"/>
  <c r="I397" i="22"/>
  <c r="I398" i="22"/>
  <c r="I399" i="22"/>
  <c r="I400" i="22"/>
  <c r="I401" i="22"/>
  <c r="I402" i="22"/>
  <c r="I403" i="22"/>
  <c r="I404" i="22"/>
  <c r="I405" i="22"/>
  <c r="I406" i="22"/>
  <c r="I407" i="22"/>
  <c r="I408" i="22"/>
  <c r="I409" i="22"/>
  <c r="I410" i="22"/>
  <c r="I411" i="22"/>
  <c r="I412" i="22"/>
  <c r="I413" i="22"/>
  <c r="I414" i="22"/>
  <c r="I415" i="22"/>
  <c r="I416" i="22"/>
  <c r="I417" i="22"/>
  <c r="I418" i="22"/>
  <c r="I419" i="22"/>
  <c r="I420" i="22"/>
  <c r="I421" i="22"/>
  <c r="I422" i="22"/>
  <c r="I423" i="22"/>
  <c r="I424" i="22"/>
  <c r="I425" i="22"/>
  <c r="I426" i="22"/>
  <c r="I427" i="22"/>
  <c r="I428" i="22"/>
  <c r="I429" i="22"/>
  <c r="I430" i="22"/>
  <c r="I431" i="22"/>
  <c r="I432" i="22"/>
  <c r="I433" i="22"/>
  <c r="I434" i="22"/>
  <c r="I435" i="22"/>
  <c r="I436" i="22"/>
  <c r="I437" i="22"/>
  <c r="I438" i="22"/>
  <c r="I439" i="22"/>
  <c r="I440" i="22"/>
  <c r="I441" i="22"/>
  <c r="I442" i="22"/>
  <c r="I443" i="22"/>
  <c r="I444" i="22"/>
  <c r="I445" i="22"/>
  <c r="I446" i="22"/>
  <c r="I447" i="22"/>
  <c r="I448" i="22"/>
  <c r="I449" i="22"/>
  <c r="I450" i="22"/>
  <c r="I451" i="22"/>
  <c r="I452" i="22"/>
  <c r="I453" i="22"/>
  <c r="I454" i="22"/>
  <c r="I455" i="22"/>
  <c r="I456" i="22"/>
  <c r="I457" i="22"/>
  <c r="I458" i="22"/>
  <c r="I459" i="22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I492" i="22"/>
  <c r="I493" i="22"/>
  <c r="I494" i="22"/>
  <c r="I495" i="22"/>
  <c r="I496" i="22"/>
  <c r="I497" i="22"/>
  <c r="I498" i="22"/>
  <c r="I499" i="22"/>
  <c r="I500" i="22"/>
  <c r="I501" i="22"/>
  <c r="I502" i="22"/>
  <c r="I503" i="22"/>
  <c r="I504" i="22"/>
  <c r="I505" i="22"/>
  <c r="I506" i="22"/>
  <c r="I507" i="22"/>
  <c r="I508" i="22"/>
  <c r="I509" i="22"/>
  <c r="I510" i="22"/>
  <c r="I511" i="22"/>
  <c r="I512" i="22"/>
  <c r="I513" i="22"/>
  <c r="I514" i="22"/>
  <c r="I515" i="22"/>
  <c r="I516" i="22"/>
  <c r="I517" i="22"/>
  <c r="I518" i="22"/>
  <c r="I519" i="22"/>
  <c r="I520" i="22"/>
  <c r="I521" i="22"/>
  <c r="I522" i="22"/>
  <c r="I523" i="22"/>
  <c r="I524" i="22"/>
  <c r="I525" i="22"/>
  <c r="I526" i="22"/>
  <c r="I527" i="22"/>
  <c r="I528" i="22"/>
  <c r="I529" i="22"/>
  <c r="I530" i="22"/>
  <c r="I531" i="22"/>
  <c r="I532" i="22"/>
  <c r="I533" i="22"/>
  <c r="I534" i="22"/>
  <c r="I535" i="22"/>
  <c r="I536" i="22"/>
  <c r="I537" i="22"/>
  <c r="I538" i="22"/>
  <c r="I539" i="22"/>
  <c r="I540" i="22"/>
  <c r="I541" i="22"/>
  <c r="I542" i="22"/>
  <c r="I543" i="22"/>
  <c r="I544" i="22"/>
  <c r="I545" i="22"/>
  <c r="I546" i="22"/>
  <c r="I547" i="22"/>
  <c r="I548" i="22"/>
  <c r="I549" i="22"/>
  <c r="I550" i="22"/>
  <c r="I551" i="22"/>
  <c r="I552" i="22"/>
  <c r="I553" i="22"/>
  <c r="I554" i="22"/>
  <c r="I555" i="22"/>
  <c r="I556" i="22"/>
  <c r="I557" i="22"/>
  <c r="I558" i="22"/>
  <c r="I559" i="22"/>
  <c r="I560" i="22"/>
  <c r="I561" i="22"/>
  <c r="I562" i="22"/>
  <c r="I563" i="22"/>
  <c r="I564" i="22"/>
  <c r="I565" i="22"/>
  <c r="I566" i="22"/>
  <c r="I567" i="22"/>
  <c r="I568" i="22"/>
  <c r="I569" i="22"/>
  <c r="I570" i="22"/>
  <c r="I571" i="22"/>
  <c r="I572" i="22"/>
  <c r="I573" i="22"/>
  <c r="I574" i="22"/>
  <c r="I575" i="22"/>
  <c r="I576" i="22"/>
  <c r="I577" i="22"/>
  <c r="I578" i="22"/>
  <c r="I579" i="22"/>
  <c r="I580" i="22"/>
  <c r="I581" i="22"/>
  <c r="I582" i="22"/>
  <c r="I583" i="22"/>
  <c r="I584" i="22"/>
  <c r="I585" i="22"/>
  <c r="I586" i="22"/>
  <c r="I587" i="22"/>
  <c r="I588" i="22"/>
  <c r="I589" i="22"/>
  <c r="I590" i="22"/>
  <c r="I591" i="22"/>
  <c r="I592" i="22"/>
  <c r="I593" i="22"/>
  <c r="I594" i="22"/>
  <c r="I595" i="22"/>
  <c r="I596" i="22"/>
  <c r="I597" i="22"/>
  <c r="I598" i="22"/>
  <c r="I599" i="22"/>
  <c r="I600" i="22"/>
  <c r="I601" i="22"/>
  <c r="I602" i="22"/>
  <c r="I603" i="22"/>
  <c r="I604" i="22"/>
  <c r="I605" i="22"/>
  <c r="I606" i="22"/>
  <c r="I607" i="22"/>
  <c r="I608" i="22"/>
  <c r="I609" i="22"/>
  <c r="I610" i="22"/>
  <c r="I611" i="22"/>
  <c r="I612" i="22"/>
  <c r="I613" i="22"/>
  <c r="I614" i="22"/>
  <c r="I615" i="22"/>
  <c r="I616" i="22"/>
  <c r="I617" i="22"/>
  <c r="I618" i="22"/>
  <c r="I619" i="22"/>
  <c r="I620" i="22"/>
  <c r="I621" i="22"/>
  <c r="I622" i="22"/>
  <c r="I623" i="22"/>
  <c r="I624" i="22"/>
  <c r="I625" i="22"/>
  <c r="I626" i="22"/>
  <c r="I627" i="22"/>
  <c r="I628" i="22"/>
  <c r="I629" i="22"/>
  <c r="I630" i="22"/>
  <c r="I631" i="22"/>
  <c r="I632" i="22"/>
  <c r="I633" i="22"/>
  <c r="I634" i="22"/>
  <c r="I635" i="22"/>
  <c r="I636" i="22"/>
  <c r="I637" i="22"/>
  <c r="I638" i="22"/>
  <c r="I639" i="22"/>
  <c r="I640" i="22"/>
  <c r="I641" i="22"/>
  <c r="I642" i="22"/>
  <c r="I643" i="22"/>
  <c r="I644" i="22"/>
  <c r="I645" i="22"/>
  <c r="I646" i="22"/>
  <c r="I647" i="22"/>
  <c r="I648" i="22"/>
  <c r="I649" i="22"/>
  <c r="I650" i="22"/>
  <c r="I651" i="22"/>
  <c r="I652" i="22"/>
  <c r="I653" i="22"/>
  <c r="I654" i="22"/>
  <c r="I655" i="22"/>
  <c r="I656" i="22"/>
  <c r="I657" i="22"/>
  <c r="I658" i="22"/>
  <c r="I659" i="22"/>
  <c r="I660" i="22"/>
  <c r="I661" i="22"/>
  <c r="I662" i="22"/>
  <c r="I663" i="22"/>
  <c r="I664" i="22"/>
  <c r="I665" i="22"/>
  <c r="I666" i="22"/>
  <c r="I667" i="22"/>
  <c r="I668" i="22"/>
  <c r="I669" i="22"/>
  <c r="I670" i="22"/>
  <c r="I671" i="22"/>
  <c r="I672" i="22"/>
  <c r="I673" i="22"/>
  <c r="I674" i="22"/>
  <c r="I675" i="22"/>
  <c r="I676" i="22"/>
  <c r="I677" i="22"/>
  <c r="I678" i="22"/>
  <c r="I679" i="22"/>
  <c r="I680" i="22"/>
  <c r="I681" i="22"/>
  <c r="I682" i="22"/>
  <c r="I683" i="22"/>
  <c r="I684" i="22"/>
  <c r="I685" i="22"/>
  <c r="I686" i="22"/>
  <c r="I687" i="22"/>
  <c r="I688" i="22"/>
  <c r="I689" i="22"/>
  <c r="I690" i="22"/>
  <c r="I691" i="22"/>
  <c r="I692" i="22"/>
  <c r="I693" i="22"/>
  <c r="I694" i="22"/>
  <c r="I695" i="22"/>
  <c r="I696" i="22"/>
  <c r="I697" i="22"/>
  <c r="I698" i="22"/>
  <c r="I699" i="22"/>
  <c r="I700" i="22"/>
  <c r="I701" i="22"/>
  <c r="I702" i="22"/>
  <c r="I703" i="22"/>
  <c r="I704" i="22"/>
  <c r="I705" i="22"/>
  <c r="I706" i="22"/>
  <c r="I707" i="22"/>
  <c r="I708" i="22"/>
  <c r="I709" i="22"/>
  <c r="I710" i="22"/>
  <c r="I711" i="22"/>
  <c r="I712" i="22"/>
  <c r="I713" i="22"/>
  <c r="I714" i="22"/>
  <c r="I715" i="22"/>
  <c r="I716" i="22"/>
  <c r="I717" i="22"/>
  <c r="I718" i="22"/>
  <c r="I719" i="22"/>
  <c r="I720" i="22"/>
  <c r="I721" i="22"/>
  <c r="I722" i="22"/>
  <c r="I723" i="22"/>
  <c r="I724" i="22"/>
  <c r="I725" i="22"/>
  <c r="I726" i="22"/>
  <c r="I727" i="22"/>
  <c r="I728" i="22"/>
  <c r="I729" i="22"/>
  <c r="I730" i="22"/>
  <c r="I731" i="22"/>
  <c r="I732" i="22"/>
  <c r="I733" i="22"/>
  <c r="I734" i="22"/>
  <c r="I735" i="22"/>
  <c r="I736" i="22"/>
  <c r="I737" i="22"/>
  <c r="I738" i="22"/>
  <c r="I739" i="22"/>
  <c r="I740" i="22"/>
  <c r="I741" i="22"/>
  <c r="I742" i="22"/>
  <c r="I743" i="22"/>
  <c r="I744" i="22"/>
  <c r="I745" i="22"/>
  <c r="I746" i="22"/>
  <c r="I747" i="22"/>
  <c r="I748" i="22"/>
  <c r="I749" i="22"/>
  <c r="I750" i="22"/>
  <c r="I751" i="22"/>
  <c r="I752" i="22"/>
  <c r="I753" i="22"/>
  <c r="I754" i="22"/>
  <c r="I755" i="22"/>
  <c r="I756" i="22"/>
  <c r="I757" i="22"/>
  <c r="I758" i="22"/>
  <c r="I759" i="22"/>
  <c r="I760" i="22"/>
  <c r="I761" i="22"/>
  <c r="I762" i="22"/>
  <c r="I763" i="22"/>
  <c r="I764" i="22"/>
  <c r="I765" i="22"/>
  <c r="I766" i="22"/>
  <c r="I767" i="22"/>
  <c r="I768" i="22"/>
  <c r="I769" i="22"/>
  <c r="I770" i="22"/>
  <c r="I771" i="22"/>
  <c r="I772" i="22"/>
  <c r="I773" i="22"/>
  <c r="I774" i="22"/>
  <c r="I775" i="22"/>
  <c r="I776" i="22"/>
  <c r="I777" i="22"/>
  <c r="I778" i="22"/>
  <c r="I779" i="22"/>
  <c r="I780" i="22"/>
  <c r="I781" i="22"/>
  <c r="I782" i="22"/>
  <c r="I783" i="22"/>
  <c r="I784" i="22"/>
  <c r="I785" i="22"/>
  <c r="I786" i="22"/>
  <c r="I787" i="22"/>
  <c r="I788" i="22"/>
  <c r="I789" i="22"/>
  <c r="I790" i="22"/>
  <c r="I791" i="22"/>
  <c r="I792" i="22"/>
  <c r="I793" i="22"/>
  <c r="I794" i="22"/>
  <c r="I795" i="22"/>
  <c r="I796" i="22"/>
  <c r="I797" i="22"/>
  <c r="I798" i="22"/>
  <c r="I799" i="22"/>
  <c r="I800" i="22"/>
  <c r="I801" i="22"/>
  <c r="I802" i="22"/>
  <c r="I803" i="22"/>
  <c r="I804" i="22"/>
  <c r="I805" i="22"/>
  <c r="I806" i="22"/>
  <c r="I807" i="22"/>
  <c r="I808" i="22"/>
  <c r="I809" i="22"/>
  <c r="I810" i="22"/>
  <c r="I811" i="22"/>
  <c r="I812" i="22"/>
  <c r="I813" i="22"/>
  <c r="I814" i="22"/>
  <c r="I815" i="22"/>
  <c r="I816" i="22"/>
  <c r="I817" i="22"/>
  <c r="I818" i="22"/>
  <c r="I819" i="22"/>
  <c r="I820" i="22"/>
  <c r="I821" i="22"/>
  <c r="I822" i="22"/>
  <c r="I823" i="22"/>
  <c r="I824" i="22"/>
  <c r="I825" i="22"/>
  <c r="I826" i="22"/>
  <c r="I827" i="22"/>
  <c r="I828" i="22"/>
  <c r="I829" i="22"/>
  <c r="I830" i="22"/>
  <c r="I831" i="22"/>
  <c r="I832" i="22"/>
  <c r="I833" i="22"/>
  <c r="I834" i="22"/>
  <c r="I835" i="22"/>
  <c r="I836" i="22"/>
  <c r="I837" i="22"/>
  <c r="I838" i="22"/>
  <c r="I839" i="22"/>
  <c r="I840" i="22"/>
  <c r="I841" i="22"/>
  <c r="I842" i="22"/>
  <c r="I843" i="22"/>
  <c r="I844" i="22"/>
  <c r="I845" i="22"/>
  <c r="I846" i="22"/>
  <c r="I847" i="22"/>
  <c r="I848" i="22"/>
  <c r="I849" i="22"/>
  <c r="I850" i="22"/>
  <c r="I851" i="22"/>
  <c r="I852" i="22"/>
  <c r="I853" i="22"/>
  <c r="I854" i="22"/>
  <c r="I855" i="22"/>
  <c r="I856" i="22"/>
  <c r="I857" i="22"/>
  <c r="I858" i="22"/>
  <c r="I859" i="22"/>
  <c r="I860" i="22"/>
  <c r="I861" i="22"/>
  <c r="I862" i="22"/>
  <c r="I863" i="22"/>
  <c r="I864" i="22"/>
  <c r="I865" i="22"/>
  <c r="I866" i="22"/>
  <c r="I867" i="22"/>
  <c r="I868" i="22"/>
  <c r="I869" i="22"/>
  <c r="I870" i="22"/>
  <c r="I871" i="22"/>
  <c r="I872" i="22"/>
  <c r="I873" i="22"/>
  <c r="I874" i="22"/>
  <c r="I875" i="22"/>
  <c r="I876" i="22"/>
  <c r="I877" i="22"/>
  <c r="I878" i="22"/>
  <c r="I879" i="22"/>
  <c r="I880" i="22"/>
  <c r="I881" i="22"/>
  <c r="I882" i="22"/>
  <c r="I883" i="22"/>
  <c r="I884" i="22"/>
  <c r="I885" i="22"/>
  <c r="I886" i="22"/>
  <c r="I887" i="22"/>
  <c r="I888" i="22"/>
  <c r="I889" i="22"/>
  <c r="I890" i="22"/>
  <c r="I891" i="22"/>
  <c r="I892" i="22"/>
  <c r="I893" i="22"/>
  <c r="I894" i="22"/>
  <c r="I895" i="22"/>
  <c r="I896" i="22"/>
  <c r="I897" i="22"/>
  <c r="I898" i="22"/>
  <c r="I899" i="22"/>
  <c r="I900" i="22"/>
  <c r="I901" i="22"/>
  <c r="I902" i="22"/>
  <c r="I903" i="22"/>
  <c r="I904" i="22"/>
  <c r="I905" i="22"/>
  <c r="I906" i="22"/>
  <c r="I907" i="22"/>
  <c r="I908" i="22"/>
  <c r="I909" i="22"/>
  <c r="I910" i="22"/>
  <c r="I911" i="22"/>
  <c r="I912" i="22"/>
  <c r="I913" i="22"/>
  <c r="I914" i="22"/>
  <c r="I915" i="22"/>
  <c r="I916" i="22"/>
  <c r="I917" i="22"/>
  <c r="I918" i="22"/>
  <c r="I919" i="22"/>
  <c r="I920" i="22"/>
  <c r="I921" i="22"/>
  <c r="I922" i="22"/>
  <c r="I923" i="22"/>
  <c r="I924" i="22"/>
  <c r="I925" i="22"/>
  <c r="I926" i="22"/>
  <c r="I927" i="22"/>
  <c r="I928" i="22"/>
  <c r="I929" i="22"/>
  <c r="I930" i="22"/>
  <c r="I931" i="22"/>
  <c r="I932" i="22"/>
  <c r="I933" i="22"/>
  <c r="I934" i="22"/>
  <c r="I935" i="22"/>
  <c r="I936" i="22"/>
  <c r="I937" i="22"/>
  <c r="I938" i="22"/>
  <c r="I939" i="22"/>
  <c r="I940" i="22"/>
  <c r="I941" i="22"/>
  <c r="I942" i="22"/>
  <c r="I943" i="22"/>
  <c r="I944" i="22"/>
  <c r="I945" i="22"/>
  <c r="I946" i="22"/>
  <c r="I947" i="22"/>
  <c r="I948" i="22"/>
  <c r="I949" i="22"/>
  <c r="I950" i="22"/>
  <c r="I951" i="22"/>
  <c r="I952" i="22"/>
  <c r="I953" i="22"/>
  <c r="I954" i="22"/>
  <c r="I955" i="22"/>
  <c r="I956" i="22"/>
  <c r="I957" i="22"/>
  <c r="I958" i="22"/>
  <c r="I959" i="22"/>
  <c r="I960" i="22"/>
  <c r="I961" i="22"/>
  <c r="I962" i="22"/>
  <c r="I963" i="22"/>
  <c r="I964" i="22"/>
  <c r="I965" i="22"/>
  <c r="I966" i="22"/>
  <c r="I967" i="22"/>
  <c r="I968" i="22"/>
  <c r="I969" i="22"/>
  <c r="I970" i="22"/>
  <c r="I971" i="22"/>
  <c r="I972" i="22"/>
  <c r="I973" i="22"/>
  <c r="I974" i="22"/>
  <c r="I975" i="22"/>
  <c r="I976" i="22"/>
  <c r="I977" i="22"/>
  <c r="I978" i="22"/>
  <c r="I979" i="22"/>
  <c r="I980" i="22"/>
  <c r="I981" i="22"/>
  <c r="I982" i="22"/>
  <c r="I983" i="22"/>
  <c r="I984" i="22"/>
  <c r="I985" i="22"/>
  <c r="I986" i="22"/>
  <c r="I987" i="22"/>
  <c r="I988" i="22"/>
  <c r="I989" i="22"/>
  <c r="I990" i="22"/>
  <c r="I991" i="22"/>
  <c r="I992" i="22"/>
  <c r="I993" i="22"/>
  <c r="I994" i="22"/>
  <c r="I995" i="22"/>
  <c r="I996" i="22"/>
  <c r="I997" i="22"/>
  <c r="I998" i="22"/>
  <c r="I999" i="22"/>
  <c r="I1000" i="22"/>
  <c r="I1001" i="22"/>
  <c r="I1002" i="22"/>
  <c r="I1003" i="22"/>
  <c r="I1004" i="22"/>
  <c r="I1005" i="22"/>
  <c r="I7" i="22"/>
  <c r="L7" i="22"/>
  <c r="R7" i="22"/>
  <c r="Q7" i="22"/>
  <c r="P7" i="22"/>
  <c r="P8" i="21"/>
  <c r="Q8" i="21"/>
  <c r="R8" i="21"/>
  <c r="P9" i="21"/>
  <c r="Q9" i="21"/>
  <c r="R9" i="21"/>
  <c r="P10" i="21"/>
  <c r="Q10" i="21"/>
  <c r="R10" i="21"/>
  <c r="P11" i="21"/>
  <c r="Q11" i="21"/>
  <c r="R11" i="21"/>
  <c r="P12" i="21"/>
  <c r="Q12" i="21"/>
  <c r="R12" i="21"/>
  <c r="P13" i="21"/>
  <c r="Q13" i="21"/>
  <c r="R13" i="21"/>
  <c r="P14" i="21"/>
  <c r="Q14" i="21"/>
  <c r="R14" i="21"/>
  <c r="P15" i="21"/>
  <c r="Q15" i="21"/>
  <c r="R15" i="21"/>
  <c r="P16" i="21"/>
  <c r="Q16" i="21"/>
  <c r="R16" i="21"/>
  <c r="P17" i="21"/>
  <c r="Q17" i="21"/>
  <c r="R17" i="21"/>
  <c r="P18" i="21"/>
  <c r="Q18" i="21"/>
  <c r="R18" i="21"/>
  <c r="P19" i="21"/>
  <c r="Q19" i="21"/>
  <c r="R19" i="21"/>
  <c r="P20" i="21"/>
  <c r="Q20" i="21"/>
  <c r="R20" i="21"/>
  <c r="P21" i="21"/>
  <c r="Q21" i="21"/>
  <c r="R21" i="21"/>
  <c r="P22" i="21"/>
  <c r="Q22" i="21"/>
  <c r="R22" i="21"/>
  <c r="P23" i="21"/>
  <c r="Q23" i="21"/>
  <c r="R23" i="21"/>
  <c r="P24" i="21"/>
  <c r="Q24" i="21"/>
  <c r="R24" i="21"/>
  <c r="P25" i="21"/>
  <c r="Q25" i="21"/>
  <c r="R25" i="21"/>
  <c r="P26" i="21"/>
  <c r="Q26" i="21"/>
  <c r="R26" i="21"/>
  <c r="P27" i="21"/>
  <c r="Q27" i="21"/>
  <c r="R27" i="21"/>
  <c r="P28" i="21"/>
  <c r="Q28" i="21"/>
  <c r="R28" i="21"/>
  <c r="P29" i="21"/>
  <c r="Q29" i="21"/>
  <c r="R29" i="21"/>
  <c r="P30" i="21"/>
  <c r="Q30" i="21"/>
  <c r="R30" i="21"/>
  <c r="P31" i="21"/>
  <c r="Q31" i="21"/>
  <c r="R31" i="21"/>
  <c r="P32" i="21"/>
  <c r="Q32" i="21"/>
  <c r="R32" i="21"/>
  <c r="P33" i="21"/>
  <c r="Q33" i="21"/>
  <c r="R33" i="21"/>
  <c r="P34" i="21"/>
  <c r="Q34" i="21"/>
  <c r="R34" i="21"/>
  <c r="P35" i="21"/>
  <c r="Q35" i="21"/>
  <c r="R35" i="21"/>
  <c r="P36" i="21"/>
  <c r="Q36" i="21"/>
  <c r="R36" i="21"/>
  <c r="P37" i="21"/>
  <c r="Q37" i="21"/>
  <c r="R37" i="21"/>
  <c r="P38" i="21"/>
  <c r="Q38" i="21"/>
  <c r="R38" i="21"/>
  <c r="P39" i="21"/>
  <c r="Q39" i="21"/>
  <c r="R39" i="21"/>
  <c r="P40" i="21"/>
  <c r="Q40" i="21"/>
  <c r="R40" i="21"/>
  <c r="P41" i="21"/>
  <c r="Q41" i="21"/>
  <c r="R41" i="21"/>
  <c r="P42" i="21"/>
  <c r="Q42" i="21"/>
  <c r="R42" i="21"/>
  <c r="P43" i="21"/>
  <c r="Q43" i="21"/>
  <c r="R43" i="21"/>
  <c r="P44" i="21"/>
  <c r="Q44" i="21"/>
  <c r="R44" i="21"/>
  <c r="P45" i="21"/>
  <c r="Q45" i="21"/>
  <c r="R45" i="21"/>
  <c r="P46" i="21"/>
  <c r="Q46" i="21"/>
  <c r="R46" i="21"/>
  <c r="P47" i="21"/>
  <c r="Q47" i="21"/>
  <c r="R47" i="21"/>
  <c r="P48" i="21"/>
  <c r="Q48" i="21"/>
  <c r="R48" i="21"/>
  <c r="P49" i="21"/>
  <c r="Q49" i="21"/>
  <c r="R49" i="21"/>
  <c r="P50" i="21"/>
  <c r="Q50" i="21"/>
  <c r="R50" i="21"/>
  <c r="P51" i="21"/>
  <c r="Q51" i="21"/>
  <c r="R51" i="21"/>
  <c r="P52" i="21"/>
  <c r="Q52" i="21"/>
  <c r="R52" i="21"/>
  <c r="P53" i="21"/>
  <c r="Q53" i="21"/>
  <c r="R53" i="21"/>
  <c r="P54" i="21"/>
  <c r="Q54" i="21"/>
  <c r="R54" i="21"/>
  <c r="P55" i="21"/>
  <c r="Q55" i="21"/>
  <c r="R55" i="21"/>
  <c r="P56" i="21"/>
  <c r="Q56" i="21"/>
  <c r="R56" i="21"/>
  <c r="P57" i="21"/>
  <c r="Q57" i="21"/>
  <c r="R57" i="21"/>
  <c r="P58" i="21"/>
  <c r="Q58" i="21"/>
  <c r="R58" i="21"/>
  <c r="P59" i="21"/>
  <c r="Q59" i="21"/>
  <c r="R59" i="21"/>
  <c r="P60" i="21"/>
  <c r="Q60" i="21"/>
  <c r="R60" i="21"/>
  <c r="P61" i="21"/>
  <c r="Q61" i="21"/>
  <c r="R61" i="21"/>
  <c r="P62" i="21"/>
  <c r="Q62" i="21"/>
  <c r="R62" i="21"/>
  <c r="P63" i="21"/>
  <c r="Q63" i="21"/>
  <c r="R63" i="21"/>
  <c r="P64" i="21"/>
  <c r="Q64" i="21"/>
  <c r="R64" i="21"/>
  <c r="P65" i="21"/>
  <c r="Q65" i="21"/>
  <c r="R65" i="21"/>
  <c r="P66" i="21"/>
  <c r="Q66" i="21"/>
  <c r="R66" i="21"/>
  <c r="P67" i="21"/>
  <c r="Q67" i="21"/>
  <c r="R67" i="21"/>
  <c r="P68" i="21"/>
  <c r="Q68" i="21"/>
  <c r="R68" i="21"/>
  <c r="P69" i="21"/>
  <c r="Q69" i="21"/>
  <c r="R69" i="21"/>
  <c r="P70" i="21"/>
  <c r="Q70" i="21"/>
  <c r="R70" i="21"/>
  <c r="P71" i="21"/>
  <c r="Q71" i="21"/>
  <c r="R71" i="21"/>
  <c r="P72" i="21"/>
  <c r="Q72" i="21"/>
  <c r="R72" i="21"/>
  <c r="P73" i="21"/>
  <c r="Q73" i="21"/>
  <c r="R73" i="21"/>
  <c r="P74" i="21"/>
  <c r="Q74" i="21"/>
  <c r="R74" i="21"/>
  <c r="P75" i="21"/>
  <c r="Q75" i="21"/>
  <c r="R75" i="21"/>
  <c r="P76" i="21"/>
  <c r="Q76" i="21"/>
  <c r="R76" i="21"/>
  <c r="P77" i="21"/>
  <c r="Q77" i="21"/>
  <c r="R77" i="21"/>
  <c r="P78" i="21"/>
  <c r="Q78" i="21"/>
  <c r="R78" i="21"/>
  <c r="P79" i="21"/>
  <c r="Q79" i="21"/>
  <c r="R79" i="21"/>
  <c r="P80" i="21"/>
  <c r="Q80" i="21"/>
  <c r="R80" i="21"/>
  <c r="P81" i="21"/>
  <c r="Q81" i="21"/>
  <c r="R81" i="21"/>
  <c r="P82" i="21"/>
  <c r="Q82" i="21"/>
  <c r="R82" i="21"/>
  <c r="P83" i="21"/>
  <c r="Q83" i="21"/>
  <c r="R83" i="21"/>
  <c r="P84" i="21"/>
  <c r="Q84" i="21"/>
  <c r="R84" i="21"/>
  <c r="P85" i="21"/>
  <c r="Q85" i="21"/>
  <c r="R85" i="21"/>
  <c r="P86" i="21"/>
  <c r="Q86" i="21"/>
  <c r="R86" i="21"/>
  <c r="P87" i="21"/>
  <c r="Q87" i="21"/>
  <c r="R87" i="21"/>
  <c r="P88" i="21"/>
  <c r="Q88" i="21"/>
  <c r="R88" i="21"/>
  <c r="P89" i="21"/>
  <c r="Q89" i="21"/>
  <c r="R89" i="21"/>
  <c r="P90" i="21"/>
  <c r="Q90" i="21"/>
  <c r="R90" i="21"/>
  <c r="P91" i="21"/>
  <c r="Q91" i="21"/>
  <c r="R91" i="21"/>
  <c r="P92" i="21"/>
  <c r="Q92" i="21"/>
  <c r="R92" i="21"/>
  <c r="P93" i="21"/>
  <c r="Q93" i="21"/>
  <c r="R93" i="21"/>
  <c r="P94" i="21"/>
  <c r="Q94" i="21"/>
  <c r="R94" i="21"/>
  <c r="P95" i="21"/>
  <c r="Q95" i="21"/>
  <c r="R95" i="21"/>
  <c r="P96" i="21"/>
  <c r="Q96" i="21"/>
  <c r="R96" i="21"/>
  <c r="P97" i="21"/>
  <c r="Q97" i="21"/>
  <c r="R97" i="21"/>
  <c r="P98" i="21"/>
  <c r="Q98" i="21"/>
  <c r="R98" i="21"/>
  <c r="P99" i="21"/>
  <c r="Q99" i="21"/>
  <c r="R99" i="21"/>
  <c r="P100" i="21"/>
  <c r="Q100" i="21"/>
  <c r="R100" i="21"/>
  <c r="P101" i="21"/>
  <c r="Q101" i="21"/>
  <c r="R101" i="21"/>
  <c r="P102" i="21"/>
  <c r="Q102" i="21"/>
  <c r="R102" i="21"/>
  <c r="P103" i="21"/>
  <c r="Q103" i="21"/>
  <c r="R103" i="21"/>
  <c r="P104" i="21"/>
  <c r="Q104" i="21"/>
  <c r="R104" i="21"/>
  <c r="P105" i="21"/>
  <c r="Q105" i="21"/>
  <c r="R105" i="21"/>
  <c r="P106" i="21"/>
  <c r="Q106" i="21"/>
  <c r="R106" i="21"/>
  <c r="P107" i="21"/>
  <c r="Q107" i="21"/>
  <c r="R107" i="21"/>
  <c r="P108" i="21"/>
  <c r="Q108" i="21"/>
  <c r="R108" i="21"/>
  <c r="P109" i="21"/>
  <c r="Q109" i="21"/>
  <c r="R109" i="21"/>
  <c r="P110" i="21"/>
  <c r="Q110" i="21"/>
  <c r="R110" i="21"/>
  <c r="P111" i="21"/>
  <c r="Q111" i="21"/>
  <c r="R111" i="21"/>
  <c r="P112" i="21"/>
  <c r="Q112" i="21"/>
  <c r="R112" i="21"/>
  <c r="P113" i="21"/>
  <c r="Q113" i="21"/>
  <c r="R113" i="21"/>
  <c r="P114" i="21"/>
  <c r="Q114" i="21"/>
  <c r="R114" i="21"/>
  <c r="P115" i="21"/>
  <c r="Q115" i="21"/>
  <c r="R115" i="21"/>
  <c r="P116" i="21"/>
  <c r="Q116" i="21"/>
  <c r="R116" i="21"/>
  <c r="P117" i="21"/>
  <c r="Q117" i="21"/>
  <c r="R117" i="21"/>
  <c r="P118" i="21"/>
  <c r="Q118" i="21"/>
  <c r="R118" i="21"/>
  <c r="P119" i="21"/>
  <c r="Q119" i="21"/>
  <c r="R119" i="21"/>
  <c r="P120" i="21"/>
  <c r="Q120" i="21"/>
  <c r="R120" i="21"/>
  <c r="P121" i="21"/>
  <c r="Q121" i="21"/>
  <c r="R121" i="21"/>
  <c r="P122" i="21"/>
  <c r="Q122" i="21"/>
  <c r="R122" i="21"/>
  <c r="P123" i="21"/>
  <c r="Q123" i="21"/>
  <c r="R123" i="21"/>
  <c r="P124" i="21"/>
  <c r="Q124" i="21"/>
  <c r="R124" i="21"/>
  <c r="P125" i="21"/>
  <c r="Q125" i="21"/>
  <c r="R125" i="21"/>
  <c r="P126" i="21"/>
  <c r="Q126" i="21"/>
  <c r="R126" i="21"/>
  <c r="P127" i="21"/>
  <c r="Q127" i="21"/>
  <c r="R127" i="21"/>
  <c r="P128" i="21"/>
  <c r="Q128" i="21"/>
  <c r="R128" i="21"/>
  <c r="P129" i="21"/>
  <c r="Q129" i="21"/>
  <c r="R129" i="21"/>
  <c r="P130" i="21"/>
  <c r="Q130" i="21"/>
  <c r="R130" i="21"/>
  <c r="P131" i="21"/>
  <c r="Q131" i="21"/>
  <c r="R131" i="21"/>
  <c r="P132" i="21"/>
  <c r="Q132" i="21"/>
  <c r="R132" i="21"/>
  <c r="P133" i="21"/>
  <c r="Q133" i="21"/>
  <c r="R133" i="21"/>
  <c r="P134" i="21"/>
  <c r="Q134" i="21"/>
  <c r="R134" i="21"/>
  <c r="P135" i="21"/>
  <c r="Q135" i="21"/>
  <c r="R135" i="21"/>
  <c r="P136" i="21"/>
  <c r="Q136" i="21"/>
  <c r="R136" i="21"/>
  <c r="P137" i="21"/>
  <c r="Q137" i="21"/>
  <c r="R137" i="21"/>
  <c r="P138" i="21"/>
  <c r="Q138" i="21"/>
  <c r="R138" i="21"/>
  <c r="P139" i="21"/>
  <c r="Q139" i="21"/>
  <c r="R139" i="21"/>
  <c r="P140" i="21"/>
  <c r="Q140" i="21"/>
  <c r="R140" i="21"/>
  <c r="P141" i="21"/>
  <c r="Q141" i="21"/>
  <c r="R141" i="21"/>
  <c r="P142" i="21"/>
  <c r="Q142" i="21"/>
  <c r="R142" i="21"/>
  <c r="P143" i="21"/>
  <c r="Q143" i="21"/>
  <c r="R143" i="21"/>
  <c r="P144" i="21"/>
  <c r="Q144" i="21"/>
  <c r="R144" i="21"/>
  <c r="P145" i="21"/>
  <c r="Q145" i="21"/>
  <c r="R145" i="21"/>
  <c r="P146" i="21"/>
  <c r="Q146" i="21"/>
  <c r="R146" i="21"/>
  <c r="P147" i="21"/>
  <c r="Q147" i="21"/>
  <c r="R147" i="21"/>
  <c r="P148" i="21"/>
  <c r="Q148" i="21"/>
  <c r="R148" i="21"/>
  <c r="P149" i="21"/>
  <c r="Q149" i="21"/>
  <c r="R149" i="21"/>
  <c r="P150" i="21"/>
  <c r="Q150" i="21"/>
  <c r="R150" i="21"/>
  <c r="P151" i="21"/>
  <c r="Q151" i="21"/>
  <c r="R151" i="21"/>
  <c r="P152" i="21"/>
  <c r="Q152" i="21"/>
  <c r="R152" i="21"/>
  <c r="P153" i="21"/>
  <c r="Q153" i="21"/>
  <c r="R153" i="21"/>
  <c r="P154" i="21"/>
  <c r="Q154" i="21"/>
  <c r="R154" i="21"/>
  <c r="P155" i="21"/>
  <c r="Q155" i="21"/>
  <c r="R155" i="21"/>
  <c r="P156" i="21"/>
  <c r="Q156" i="21"/>
  <c r="R156" i="21"/>
  <c r="P157" i="21"/>
  <c r="Q157" i="21"/>
  <c r="R157" i="21"/>
  <c r="P158" i="21"/>
  <c r="Q158" i="21"/>
  <c r="R158" i="21"/>
  <c r="P159" i="21"/>
  <c r="Q159" i="21"/>
  <c r="R159" i="21"/>
  <c r="P160" i="21"/>
  <c r="Q160" i="21"/>
  <c r="R160" i="21"/>
  <c r="P161" i="21"/>
  <c r="Q161" i="21"/>
  <c r="R161" i="21"/>
  <c r="P162" i="21"/>
  <c r="Q162" i="21"/>
  <c r="R162" i="21"/>
  <c r="P163" i="21"/>
  <c r="Q163" i="21"/>
  <c r="R163" i="21"/>
  <c r="P164" i="21"/>
  <c r="Q164" i="21"/>
  <c r="R164" i="21"/>
  <c r="P165" i="21"/>
  <c r="Q165" i="21"/>
  <c r="R165" i="21"/>
  <c r="P166" i="21"/>
  <c r="Q166" i="21"/>
  <c r="R166" i="21"/>
  <c r="P167" i="21"/>
  <c r="Q167" i="21"/>
  <c r="R167" i="21"/>
  <c r="P168" i="21"/>
  <c r="Q168" i="21"/>
  <c r="R168" i="21"/>
  <c r="P169" i="21"/>
  <c r="Q169" i="21"/>
  <c r="R169" i="21"/>
  <c r="P170" i="21"/>
  <c r="Q170" i="21"/>
  <c r="R170" i="21"/>
  <c r="P171" i="21"/>
  <c r="Q171" i="21"/>
  <c r="R171" i="21"/>
  <c r="P172" i="21"/>
  <c r="Q172" i="21"/>
  <c r="R172" i="21"/>
  <c r="P173" i="21"/>
  <c r="Q173" i="21"/>
  <c r="R173" i="21"/>
  <c r="P174" i="21"/>
  <c r="Q174" i="21"/>
  <c r="R174" i="21"/>
  <c r="P175" i="21"/>
  <c r="Q175" i="21"/>
  <c r="R175" i="21"/>
  <c r="P176" i="21"/>
  <c r="Q176" i="21"/>
  <c r="R176" i="21"/>
  <c r="P177" i="21"/>
  <c r="Q177" i="21"/>
  <c r="R177" i="21"/>
  <c r="P178" i="21"/>
  <c r="Q178" i="21"/>
  <c r="R178" i="21"/>
  <c r="P179" i="21"/>
  <c r="Q179" i="21"/>
  <c r="R179" i="21"/>
  <c r="P180" i="21"/>
  <c r="Q180" i="21"/>
  <c r="R180" i="21"/>
  <c r="P181" i="21"/>
  <c r="Q181" i="21"/>
  <c r="R181" i="21"/>
  <c r="P182" i="21"/>
  <c r="Q182" i="21"/>
  <c r="R182" i="21"/>
  <c r="P183" i="21"/>
  <c r="Q183" i="21"/>
  <c r="R183" i="21"/>
  <c r="P184" i="21"/>
  <c r="Q184" i="21"/>
  <c r="R184" i="21"/>
  <c r="P185" i="21"/>
  <c r="Q185" i="21"/>
  <c r="R185" i="21"/>
  <c r="P186" i="21"/>
  <c r="Q186" i="21"/>
  <c r="R186" i="21"/>
  <c r="P187" i="21"/>
  <c r="Q187" i="21"/>
  <c r="R187" i="21"/>
  <c r="P188" i="21"/>
  <c r="Q188" i="21"/>
  <c r="R188" i="21"/>
  <c r="P189" i="21"/>
  <c r="Q189" i="21"/>
  <c r="R189" i="21"/>
  <c r="P190" i="21"/>
  <c r="Q190" i="21"/>
  <c r="R190" i="21"/>
  <c r="P191" i="21"/>
  <c r="Q191" i="21"/>
  <c r="R191" i="21"/>
  <c r="P192" i="21"/>
  <c r="Q192" i="21"/>
  <c r="R192" i="21"/>
  <c r="P193" i="21"/>
  <c r="Q193" i="21"/>
  <c r="R193" i="21"/>
  <c r="P194" i="21"/>
  <c r="Q194" i="21"/>
  <c r="R194" i="21"/>
  <c r="P195" i="21"/>
  <c r="Q195" i="21"/>
  <c r="R195" i="21"/>
  <c r="P196" i="21"/>
  <c r="Q196" i="21"/>
  <c r="R196" i="21"/>
  <c r="P197" i="21"/>
  <c r="Q197" i="21"/>
  <c r="R197" i="21"/>
  <c r="P198" i="21"/>
  <c r="Q198" i="21"/>
  <c r="R198" i="21"/>
  <c r="P199" i="21"/>
  <c r="Q199" i="21"/>
  <c r="R199" i="21"/>
  <c r="P200" i="21"/>
  <c r="Q200" i="21"/>
  <c r="R200" i="21"/>
  <c r="P201" i="21"/>
  <c r="Q201" i="21"/>
  <c r="R201" i="21"/>
  <c r="P202" i="21"/>
  <c r="Q202" i="21"/>
  <c r="R202" i="21"/>
  <c r="P203" i="21"/>
  <c r="Q203" i="21"/>
  <c r="R203" i="21"/>
  <c r="P204" i="21"/>
  <c r="Q204" i="21"/>
  <c r="R204" i="21"/>
  <c r="P205" i="21"/>
  <c r="Q205" i="21"/>
  <c r="R205" i="21"/>
  <c r="P206" i="21"/>
  <c r="Q206" i="21"/>
  <c r="R206" i="21"/>
  <c r="P207" i="21"/>
  <c r="Q207" i="21"/>
  <c r="R207" i="21"/>
  <c r="P208" i="21"/>
  <c r="Q208" i="21"/>
  <c r="R208" i="21"/>
  <c r="P209" i="21"/>
  <c r="Q209" i="21"/>
  <c r="R209" i="21"/>
  <c r="P210" i="21"/>
  <c r="Q210" i="21"/>
  <c r="R210" i="21"/>
  <c r="P211" i="21"/>
  <c r="Q211" i="21"/>
  <c r="R211" i="21"/>
  <c r="P212" i="21"/>
  <c r="Q212" i="21"/>
  <c r="R212" i="21"/>
  <c r="P213" i="21"/>
  <c r="Q213" i="21"/>
  <c r="R213" i="21"/>
  <c r="P214" i="21"/>
  <c r="Q214" i="21"/>
  <c r="R214" i="21"/>
  <c r="P215" i="21"/>
  <c r="Q215" i="21"/>
  <c r="R215" i="21"/>
  <c r="P216" i="21"/>
  <c r="Q216" i="21"/>
  <c r="R216" i="21"/>
  <c r="P217" i="21"/>
  <c r="Q217" i="21"/>
  <c r="R217" i="21"/>
  <c r="P218" i="21"/>
  <c r="Q218" i="21"/>
  <c r="R218" i="21"/>
  <c r="P219" i="21"/>
  <c r="Q219" i="21"/>
  <c r="R219" i="21"/>
  <c r="P220" i="21"/>
  <c r="Q220" i="21"/>
  <c r="R220" i="21"/>
  <c r="P221" i="21"/>
  <c r="Q221" i="21"/>
  <c r="R221" i="21"/>
  <c r="P222" i="21"/>
  <c r="Q222" i="21"/>
  <c r="R222" i="21"/>
  <c r="P223" i="21"/>
  <c r="Q223" i="21"/>
  <c r="R223" i="21"/>
  <c r="P224" i="21"/>
  <c r="Q224" i="21"/>
  <c r="R224" i="21"/>
  <c r="P225" i="21"/>
  <c r="Q225" i="21"/>
  <c r="R225" i="21"/>
  <c r="P226" i="21"/>
  <c r="Q226" i="21"/>
  <c r="R226" i="21"/>
  <c r="P227" i="21"/>
  <c r="Q227" i="21"/>
  <c r="R227" i="21"/>
  <c r="P228" i="21"/>
  <c r="Q228" i="21"/>
  <c r="R228" i="21"/>
  <c r="P229" i="21"/>
  <c r="Q229" i="21"/>
  <c r="R229" i="21"/>
  <c r="P230" i="21"/>
  <c r="Q230" i="21"/>
  <c r="R230" i="21"/>
  <c r="P231" i="21"/>
  <c r="Q231" i="21"/>
  <c r="R231" i="21"/>
  <c r="P232" i="21"/>
  <c r="Q232" i="21"/>
  <c r="R232" i="21"/>
  <c r="P233" i="21"/>
  <c r="Q233" i="21"/>
  <c r="R233" i="21"/>
  <c r="P234" i="21"/>
  <c r="Q234" i="21"/>
  <c r="R234" i="21"/>
  <c r="P235" i="21"/>
  <c r="Q235" i="21"/>
  <c r="R235" i="21"/>
  <c r="P236" i="21"/>
  <c r="Q236" i="21"/>
  <c r="R236" i="21"/>
  <c r="P237" i="21"/>
  <c r="Q237" i="21"/>
  <c r="R237" i="21"/>
  <c r="P238" i="21"/>
  <c r="Q238" i="21"/>
  <c r="R238" i="21"/>
  <c r="P239" i="21"/>
  <c r="Q239" i="21"/>
  <c r="R239" i="21"/>
  <c r="P240" i="21"/>
  <c r="Q240" i="21"/>
  <c r="R240" i="21"/>
  <c r="P241" i="21"/>
  <c r="Q241" i="21"/>
  <c r="R241" i="21"/>
  <c r="P242" i="21"/>
  <c r="Q242" i="21"/>
  <c r="R242" i="21"/>
  <c r="P243" i="21"/>
  <c r="Q243" i="21"/>
  <c r="R243" i="21"/>
  <c r="P244" i="21"/>
  <c r="Q244" i="21"/>
  <c r="R244" i="21"/>
  <c r="P245" i="21"/>
  <c r="Q245" i="21"/>
  <c r="R245" i="21"/>
  <c r="P246" i="21"/>
  <c r="Q246" i="21"/>
  <c r="R246" i="21"/>
  <c r="P247" i="21"/>
  <c r="Q247" i="21"/>
  <c r="R247" i="21"/>
  <c r="P248" i="21"/>
  <c r="Q248" i="21"/>
  <c r="R248" i="21"/>
  <c r="P249" i="21"/>
  <c r="Q249" i="21"/>
  <c r="R249" i="21"/>
  <c r="P250" i="21"/>
  <c r="Q250" i="21"/>
  <c r="R250" i="21"/>
  <c r="P251" i="21"/>
  <c r="Q251" i="21"/>
  <c r="R251" i="21"/>
  <c r="P252" i="21"/>
  <c r="Q252" i="21"/>
  <c r="R252" i="21"/>
  <c r="P253" i="21"/>
  <c r="Q253" i="21"/>
  <c r="R253" i="21"/>
  <c r="P254" i="21"/>
  <c r="Q254" i="21"/>
  <c r="R254" i="21"/>
  <c r="P255" i="21"/>
  <c r="Q255" i="21"/>
  <c r="R255" i="21"/>
  <c r="P256" i="21"/>
  <c r="Q256" i="21"/>
  <c r="R256" i="21"/>
  <c r="P257" i="21"/>
  <c r="Q257" i="21"/>
  <c r="R257" i="21"/>
  <c r="P258" i="21"/>
  <c r="Q258" i="21"/>
  <c r="R258" i="21"/>
  <c r="P259" i="21"/>
  <c r="Q259" i="21"/>
  <c r="R259" i="21"/>
  <c r="P260" i="21"/>
  <c r="Q260" i="21"/>
  <c r="R260" i="21"/>
  <c r="P261" i="21"/>
  <c r="Q261" i="21"/>
  <c r="R261" i="21"/>
  <c r="P262" i="21"/>
  <c r="Q262" i="21"/>
  <c r="R262" i="21"/>
  <c r="P263" i="21"/>
  <c r="Q263" i="21"/>
  <c r="R263" i="21"/>
  <c r="P264" i="21"/>
  <c r="Q264" i="21"/>
  <c r="R264" i="21"/>
  <c r="P265" i="21"/>
  <c r="Q265" i="21"/>
  <c r="R265" i="21"/>
  <c r="P266" i="21"/>
  <c r="Q266" i="21"/>
  <c r="R266" i="21"/>
  <c r="P267" i="21"/>
  <c r="Q267" i="21"/>
  <c r="R267" i="21"/>
  <c r="P268" i="21"/>
  <c r="Q268" i="21"/>
  <c r="R268" i="21"/>
  <c r="P269" i="21"/>
  <c r="Q269" i="21"/>
  <c r="R269" i="21"/>
  <c r="P270" i="21"/>
  <c r="Q270" i="21"/>
  <c r="R270" i="21"/>
  <c r="P271" i="21"/>
  <c r="Q271" i="21"/>
  <c r="R271" i="21"/>
  <c r="P272" i="21"/>
  <c r="Q272" i="21"/>
  <c r="R272" i="21"/>
  <c r="P273" i="21"/>
  <c r="Q273" i="21"/>
  <c r="R273" i="21"/>
  <c r="P274" i="21"/>
  <c r="Q274" i="21"/>
  <c r="R274" i="21"/>
  <c r="P275" i="21"/>
  <c r="Q275" i="21"/>
  <c r="R275" i="21"/>
  <c r="P276" i="21"/>
  <c r="Q276" i="21"/>
  <c r="R276" i="21"/>
  <c r="P277" i="21"/>
  <c r="Q277" i="21"/>
  <c r="R277" i="21"/>
  <c r="P278" i="21"/>
  <c r="Q278" i="21"/>
  <c r="R278" i="21"/>
  <c r="P279" i="21"/>
  <c r="Q279" i="21"/>
  <c r="R279" i="21"/>
  <c r="P280" i="21"/>
  <c r="Q280" i="21"/>
  <c r="R280" i="21"/>
  <c r="P281" i="21"/>
  <c r="Q281" i="21"/>
  <c r="R281" i="21"/>
  <c r="P282" i="21"/>
  <c r="Q282" i="21"/>
  <c r="R282" i="21"/>
  <c r="P283" i="21"/>
  <c r="Q283" i="21"/>
  <c r="R283" i="21"/>
  <c r="P284" i="21"/>
  <c r="Q284" i="21"/>
  <c r="R284" i="21"/>
  <c r="P285" i="21"/>
  <c r="Q285" i="21"/>
  <c r="R285" i="21"/>
  <c r="P286" i="21"/>
  <c r="Q286" i="21"/>
  <c r="R286" i="21"/>
  <c r="P287" i="21"/>
  <c r="Q287" i="21"/>
  <c r="R287" i="21"/>
  <c r="P288" i="21"/>
  <c r="Q288" i="21"/>
  <c r="R288" i="21"/>
  <c r="P289" i="21"/>
  <c r="Q289" i="21"/>
  <c r="R289" i="21"/>
  <c r="P290" i="21"/>
  <c r="Q290" i="21"/>
  <c r="R290" i="21"/>
  <c r="P291" i="21"/>
  <c r="Q291" i="21"/>
  <c r="R291" i="21"/>
  <c r="P292" i="21"/>
  <c r="Q292" i="21"/>
  <c r="R292" i="21"/>
  <c r="P293" i="21"/>
  <c r="Q293" i="21"/>
  <c r="R293" i="21"/>
  <c r="P294" i="21"/>
  <c r="Q294" i="21"/>
  <c r="R294" i="21"/>
  <c r="P295" i="21"/>
  <c r="Q295" i="21"/>
  <c r="R295" i="21"/>
  <c r="P296" i="21"/>
  <c r="Q296" i="21"/>
  <c r="R296" i="21"/>
  <c r="P297" i="21"/>
  <c r="Q297" i="21"/>
  <c r="R297" i="21"/>
  <c r="P298" i="21"/>
  <c r="Q298" i="21"/>
  <c r="R298" i="21"/>
  <c r="P299" i="21"/>
  <c r="Q299" i="21"/>
  <c r="R299" i="21"/>
  <c r="P300" i="21"/>
  <c r="Q300" i="21"/>
  <c r="R300" i="21"/>
  <c r="P301" i="21"/>
  <c r="Q301" i="21"/>
  <c r="R301" i="21"/>
  <c r="P302" i="21"/>
  <c r="Q302" i="21"/>
  <c r="R302" i="21"/>
  <c r="P303" i="21"/>
  <c r="Q303" i="21"/>
  <c r="R303" i="21"/>
  <c r="P304" i="21"/>
  <c r="Q304" i="21"/>
  <c r="R304" i="21"/>
  <c r="P305" i="21"/>
  <c r="Q305" i="21"/>
  <c r="R305" i="21"/>
  <c r="P306" i="21"/>
  <c r="Q306" i="21"/>
  <c r="R306" i="21"/>
  <c r="P307" i="21"/>
  <c r="Q307" i="21"/>
  <c r="R307" i="21"/>
  <c r="P308" i="21"/>
  <c r="Q308" i="21"/>
  <c r="R308" i="21"/>
  <c r="P309" i="21"/>
  <c r="Q309" i="21"/>
  <c r="R309" i="21"/>
  <c r="P310" i="21"/>
  <c r="Q310" i="21"/>
  <c r="R310" i="21"/>
  <c r="P311" i="21"/>
  <c r="Q311" i="21"/>
  <c r="R311" i="21"/>
  <c r="P312" i="21"/>
  <c r="Q312" i="21"/>
  <c r="R312" i="21"/>
  <c r="P313" i="21"/>
  <c r="Q313" i="21"/>
  <c r="R313" i="21"/>
  <c r="P314" i="21"/>
  <c r="Q314" i="21"/>
  <c r="R314" i="21"/>
  <c r="P315" i="21"/>
  <c r="Q315" i="21"/>
  <c r="R315" i="21"/>
  <c r="P316" i="21"/>
  <c r="Q316" i="21"/>
  <c r="R316" i="21"/>
  <c r="P317" i="21"/>
  <c r="Q317" i="21"/>
  <c r="R317" i="21"/>
  <c r="P318" i="21"/>
  <c r="Q318" i="21"/>
  <c r="R318" i="21"/>
  <c r="P319" i="21"/>
  <c r="Q319" i="21"/>
  <c r="R319" i="21"/>
  <c r="P320" i="21"/>
  <c r="Q320" i="21"/>
  <c r="R320" i="21"/>
  <c r="P321" i="21"/>
  <c r="Q321" i="21"/>
  <c r="R321" i="21"/>
  <c r="P322" i="21"/>
  <c r="Q322" i="21"/>
  <c r="R322" i="21"/>
  <c r="P323" i="21"/>
  <c r="Q323" i="21"/>
  <c r="R323" i="21"/>
  <c r="P324" i="21"/>
  <c r="Q324" i="21"/>
  <c r="R324" i="21"/>
  <c r="P325" i="21"/>
  <c r="Q325" i="21"/>
  <c r="R325" i="21"/>
  <c r="P326" i="21"/>
  <c r="Q326" i="21"/>
  <c r="R326" i="21"/>
  <c r="P327" i="21"/>
  <c r="Q327" i="21"/>
  <c r="R327" i="21"/>
  <c r="P328" i="21"/>
  <c r="Q328" i="21"/>
  <c r="R328" i="21"/>
  <c r="P329" i="21"/>
  <c r="Q329" i="21"/>
  <c r="R329" i="21"/>
  <c r="P330" i="21"/>
  <c r="Q330" i="21"/>
  <c r="R330" i="21"/>
  <c r="P331" i="21"/>
  <c r="Q331" i="21"/>
  <c r="R331" i="21"/>
  <c r="P332" i="21"/>
  <c r="Q332" i="21"/>
  <c r="R332" i="21"/>
  <c r="P333" i="21"/>
  <c r="Q333" i="21"/>
  <c r="R333" i="21"/>
  <c r="P334" i="21"/>
  <c r="Q334" i="21"/>
  <c r="R334" i="21"/>
  <c r="P335" i="21"/>
  <c r="Q335" i="21"/>
  <c r="R335" i="21"/>
  <c r="P336" i="21"/>
  <c r="Q336" i="21"/>
  <c r="R336" i="21"/>
  <c r="P337" i="21"/>
  <c r="Q337" i="21"/>
  <c r="R337" i="21"/>
  <c r="P338" i="21"/>
  <c r="Q338" i="21"/>
  <c r="R338" i="21"/>
  <c r="P339" i="21"/>
  <c r="Q339" i="21"/>
  <c r="R339" i="21"/>
  <c r="P340" i="21"/>
  <c r="Q340" i="21"/>
  <c r="R340" i="21"/>
  <c r="P341" i="21"/>
  <c r="Q341" i="21"/>
  <c r="R341" i="21"/>
  <c r="P342" i="21"/>
  <c r="Q342" i="21"/>
  <c r="R342" i="21"/>
  <c r="P343" i="21"/>
  <c r="Q343" i="21"/>
  <c r="R343" i="21"/>
  <c r="P344" i="21"/>
  <c r="Q344" i="21"/>
  <c r="R344" i="21"/>
  <c r="P345" i="21"/>
  <c r="Q345" i="21"/>
  <c r="R345" i="21"/>
  <c r="P346" i="21"/>
  <c r="Q346" i="21"/>
  <c r="R346" i="21"/>
  <c r="P347" i="21"/>
  <c r="Q347" i="21"/>
  <c r="R347" i="21"/>
  <c r="P348" i="21"/>
  <c r="Q348" i="21"/>
  <c r="R348" i="21"/>
  <c r="P349" i="21"/>
  <c r="Q349" i="21"/>
  <c r="R349" i="21"/>
  <c r="P350" i="21"/>
  <c r="Q350" i="21"/>
  <c r="R350" i="21"/>
  <c r="P351" i="21"/>
  <c r="Q351" i="21"/>
  <c r="R351" i="21"/>
  <c r="P352" i="21"/>
  <c r="Q352" i="21"/>
  <c r="R352" i="21"/>
  <c r="P353" i="21"/>
  <c r="Q353" i="21"/>
  <c r="R353" i="21"/>
  <c r="P354" i="21"/>
  <c r="Q354" i="21"/>
  <c r="R354" i="21"/>
  <c r="P355" i="21"/>
  <c r="Q355" i="21"/>
  <c r="R355" i="21"/>
  <c r="P356" i="21"/>
  <c r="Q356" i="21"/>
  <c r="R356" i="21"/>
  <c r="P357" i="21"/>
  <c r="Q357" i="21"/>
  <c r="R357" i="21"/>
  <c r="P358" i="21"/>
  <c r="Q358" i="21"/>
  <c r="R358" i="21"/>
  <c r="P359" i="21"/>
  <c r="Q359" i="21"/>
  <c r="R359" i="21"/>
  <c r="P360" i="21"/>
  <c r="Q360" i="21"/>
  <c r="R360" i="21"/>
  <c r="P361" i="21"/>
  <c r="Q361" i="21"/>
  <c r="R361" i="21"/>
  <c r="P362" i="21"/>
  <c r="Q362" i="21"/>
  <c r="R362" i="21"/>
  <c r="P363" i="21"/>
  <c r="Q363" i="21"/>
  <c r="R363" i="21"/>
  <c r="P364" i="21"/>
  <c r="Q364" i="21"/>
  <c r="R364" i="21"/>
  <c r="P365" i="21"/>
  <c r="Q365" i="21"/>
  <c r="R365" i="21"/>
  <c r="P366" i="21"/>
  <c r="Q366" i="21"/>
  <c r="R366" i="21"/>
  <c r="P367" i="21"/>
  <c r="Q367" i="21"/>
  <c r="R367" i="21"/>
  <c r="P368" i="21"/>
  <c r="Q368" i="21"/>
  <c r="R368" i="21"/>
  <c r="P369" i="21"/>
  <c r="Q369" i="21"/>
  <c r="R369" i="21"/>
  <c r="P370" i="21"/>
  <c r="Q370" i="21"/>
  <c r="R370" i="21"/>
  <c r="P371" i="21"/>
  <c r="Q371" i="21"/>
  <c r="R371" i="21"/>
  <c r="P372" i="21"/>
  <c r="Q372" i="21"/>
  <c r="R372" i="21"/>
  <c r="P373" i="21"/>
  <c r="Q373" i="21"/>
  <c r="R373" i="21"/>
  <c r="P374" i="21"/>
  <c r="Q374" i="21"/>
  <c r="R374" i="21"/>
  <c r="P375" i="21"/>
  <c r="Q375" i="21"/>
  <c r="R375" i="21"/>
  <c r="P376" i="21"/>
  <c r="Q376" i="21"/>
  <c r="R376" i="21"/>
  <c r="P377" i="21"/>
  <c r="Q377" i="21"/>
  <c r="R377" i="21"/>
  <c r="P378" i="21"/>
  <c r="Q378" i="21"/>
  <c r="R378" i="21"/>
  <c r="P379" i="21"/>
  <c r="Q379" i="21"/>
  <c r="R379" i="21"/>
  <c r="P380" i="21"/>
  <c r="Q380" i="21"/>
  <c r="R380" i="21"/>
  <c r="P381" i="21"/>
  <c r="Q381" i="21"/>
  <c r="R381" i="21"/>
  <c r="P382" i="21"/>
  <c r="Q382" i="21"/>
  <c r="R382" i="21"/>
  <c r="P383" i="21"/>
  <c r="Q383" i="21"/>
  <c r="R383" i="21"/>
  <c r="P384" i="21"/>
  <c r="Q384" i="21"/>
  <c r="R384" i="21"/>
  <c r="P385" i="21"/>
  <c r="Q385" i="21"/>
  <c r="R385" i="21"/>
  <c r="P386" i="21"/>
  <c r="Q386" i="21"/>
  <c r="R386" i="21"/>
  <c r="P387" i="21"/>
  <c r="Q387" i="21"/>
  <c r="R387" i="21"/>
  <c r="P388" i="21"/>
  <c r="Q388" i="21"/>
  <c r="R388" i="21"/>
  <c r="P389" i="21"/>
  <c r="Q389" i="21"/>
  <c r="R389" i="21"/>
  <c r="P390" i="21"/>
  <c r="Q390" i="21"/>
  <c r="R390" i="21"/>
  <c r="P391" i="21"/>
  <c r="Q391" i="21"/>
  <c r="R391" i="21"/>
  <c r="P392" i="21"/>
  <c r="Q392" i="21"/>
  <c r="R392" i="21"/>
  <c r="P393" i="21"/>
  <c r="Q393" i="21"/>
  <c r="R393" i="21"/>
  <c r="P394" i="21"/>
  <c r="Q394" i="21"/>
  <c r="R394" i="21"/>
  <c r="P395" i="21"/>
  <c r="Q395" i="21"/>
  <c r="R395" i="21"/>
  <c r="P396" i="21"/>
  <c r="Q396" i="21"/>
  <c r="R396" i="21"/>
  <c r="P397" i="21"/>
  <c r="Q397" i="21"/>
  <c r="R397" i="21"/>
  <c r="P398" i="21"/>
  <c r="Q398" i="21"/>
  <c r="R398" i="21"/>
  <c r="P399" i="21"/>
  <c r="Q399" i="21"/>
  <c r="R399" i="21"/>
  <c r="P400" i="21"/>
  <c r="Q400" i="21"/>
  <c r="R400" i="21"/>
  <c r="P401" i="21"/>
  <c r="Q401" i="21"/>
  <c r="R401" i="21"/>
  <c r="P402" i="21"/>
  <c r="Q402" i="21"/>
  <c r="R402" i="21"/>
  <c r="P403" i="21"/>
  <c r="Q403" i="21"/>
  <c r="R403" i="21"/>
  <c r="P404" i="21"/>
  <c r="Q404" i="21"/>
  <c r="R404" i="21"/>
  <c r="P405" i="21"/>
  <c r="Q405" i="21"/>
  <c r="R405" i="21"/>
  <c r="P406" i="21"/>
  <c r="Q406" i="21"/>
  <c r="R406" i="21"/>
  <c r="P407" i="21"/>
  <c r="Q407" i="21"/>
  <c r="R407" i="21"/>
  <c r="P408" i="21"/>
  <c r="Q408" i="21"/>
  <c r="R408" i="21"/>
  <c r="P409" i="21"/>
  <c r="Q409" i="21"/>
  <c r="R409" i="21"/>
  <c r="P410" i="21"/>
  <c r="Q410" i="21"/>
  <c r="R410" i="21"/>
  <c r="P411" i="21"/>
  <c r="Q411" i="21"/>
  <c r="R411" i="21"/>
  <c r="P412" i="21"/>
  <c r="Q412" i="21"/>
  <c r="R412" i="21"/>
  <c r="P413" i="21"/>
  <c r="Q413" i="21"/>
  <c r="R413" i="21"/>
  <c r="P414" i="21"/>
  <c r="Q414" i="21"/>
  <c r="R414" i="21"/>
  <c r="P415" i="21"/>
  <c r="Q415" i="21"/>
  <c r="R415" i="21"/>
  <c r="P416" i="21"/>
  <c r="Q416" i="21"/>
  <c r="R416" i="21"/>
  <c r="P417" i="21"/>
  <c r="Q417" i="21"/>
  <c r="R417" i="21"/>
  <c r="P418" i="21"/>
  <c r="Q418" i="21"/>
  <c r="R418" i="21"/>
  <c r="P419" i="21"/>
  <c r="Q419" i="21"/>
  <c r="R419" i="21"/>
  <c r="P420" i="21"/>
  <c r="Q420" i="21"/>
  <c r="R420" i="21"/>
  <c r="P421" i="21"/>
  <c r="Q421" i="21"/>
  <c r="R421" i="21"/>
  <c r="P422" i="21"/>
  <c r="Q422" i="21"/>
  <c r="R422" i="21"/>
  <c r="P423" i="21"/>
  <c r="Q423" i="21"/>
  <c r="R423" i="21"/>
  <c r="P424" i="21"/>
  <c r="Q424" i="21"/>
  <c r="R424" i="21"/>
  <c r="P425" i="21"/>
  <c r="Q425" i="21"/>
  <c r="R425" i="21"/>
  <c r="P426" i="21"/>
  <c r="Q426" i="21"/>
  <c r="R426" i="21"/>
  <c r="P427" i="21"/>
  <c r="Q427" i="21"/>
  <c r="R427" i="21"/>
  <c r="P428" i="21"/>
  <c r="Q428" i="21"/>
  <c r="R428" i="21"/>
  <c r="P429" i="21"/>
  <c r="Q429" i="21"/>
  <c r="R429" i="21"/>
  <c r="P430" i="21"/>
  <c r="Q430" i="21"/>
  <c r="R430" i="21"/>
  <c r="P431" i="21"/>
  <c r="Q431" i="21"/>
  <c r="R431" i="21"/>
  <c r="P432" i="21"/>
  <c r="Q432" i="21"/>
  <c r="R432" i="21"/>
  <c r="P433" i="21"/>
  <c r="Q433" i="21"/>
  <c r="R433" i="21"/>
  <c r="P434" i="21"/>
  <c r="Q434" i="21"/>
  <c r="R434" i="21"/>
  <c r="P435" i="21"/>
  <c r="Q435" i="21"/>
  <c r="R435" i="21"/>
  <c r="P436" i="21"/>
  <c r="Q436" i="21"/>
  <c r="R436" i="21"/>
  <c r="P437" i="21"/>
  <c r="Q437" i="21"/>
  <c r="R437" i="21"/>
  <c r="P438" i="21"/>
  <c r="Q438" i="21"/>
  <c r="R438" i="21"/>
  <c r="P439" i="21"/>
  <c r="Q439" i="21"/>
  <c r="R439" i="21"/>
  <c r="P440" i="21"/>
  <c r="Q440" i="21"/>
  <c r="R440" i="21"/>
  <c r="P441" i="21"/>
  <c r="Q441" i="21"/>
  <c r="R441" i="21"/>
  <c r="P442" i="21"/>
  <c r="Q442" i="21"/>
  <c r="R442" i="21"/>
  <c r="P443" i="21"/>
  <c r="Q443" i="21"/>
  <c r="R443" i="21"/>
  <c r="P444" i="21"/>
  <c r="Q444" i="21"/>
  <c r="R444" i="21"/>
  <c r="P445" i="21"/>
  <c r="Q445" i="21"/>
  <c r="R445" i="21"/>
  <c r="P446" i="21"/>
  <c r="Q446" i="21"/>
  <c r="R446" i="21"/>
  <c r="P447" i="21"/>
  <c r="Q447" i="21"/>
  <c r="R447" i="21"/>
  <c r="P448" i="21"/>
  <c r="Q448" i="21"/>
  <c r="R448" i="21"/>
  <c r="P449" i="21"/>
  <c r="Q449" i="21"/>
  <c r="R449" i="21"/>
  <c r="P450" i="21"/>
  <c r="Q450" i="21"/>
  <c r="R450" i="21"/>
  <c r="P451" i="21"/>
  <c r="Q451" i="21"/>
  <c r="R451" i="21"/>
  <c r="P452" i="21"/>
  <c r="Q452" i="21"/>
  <c r="R452" i="21"/>
  <c r="P453" i="21"/>
  <c r="Q453" i="21"/>
  <c r="R453" i="21"/>
  <c r="P454" i="21"/>
  <c r="Q454" i="21"/>
  <c r="R454" i="21"/>
  <c r="P455" i="21"/>
  <c r="Q455" i="21"/>
  <c r="R455" i="21"/>
  <c r="P456" i="21"/>
  <c r="Q456" i="21"/>
  <c r="R456" i="21"/>
  <c r="P457" i="21"/>
  <c r="Q457" i="21"/>
  <c r="R457" i="21"/>
  <c r="P458" i="21"/>
  <c r="Q458" i="21"/>
  <c r="R458" i="21"/>
  <c r="P459" i="21"/>
  <c r="Q459" i="21"/>
  <c r="R459" i="21"/>
  <c r="P460" i="21"/>
  <c r="Q460" i="21"/>
  <c r="R460" i="21"/>
  <c r="P461" i="21"/>
  <c r="Q461" i="21"/>
  <c r="R461" i="21"/>
  <c r="P462" i="21"/>
  <c r="Q462" i="21"/>
  <c r="R462" i="21"/>
  <c r="P463" i="21"/>
  <c r="Q463" i="21"/>
  <c r="R463" i="21"/>
  <c r="P464" i="21"/>
  <c r="Q464" i="21"/>
  <c r="R464" i="21"/>
  <c r="P465" i="21"/>
  <c r="Q465" i="21"/>
  <c r="R465" i="21"/>
  <c r="P466" i="21"/>
  <c r="Q466" i="21"/>
  <c r="R466" i="21"/>
  <c r="P467" i="21"/>
  <c r="Q467" i="21"/>
  <c r="R467" i="21"/>
  <c r="P468" i="21"/>
  <c r="Q468" i="21"/>
  <c r="R468" i="21"/>
  <c r="P469" i="21"/>
  <c r="Q469" i="21"/>
  <c r="R469" i="21"/>
  <c r="P470" i="21"/>
  <c r="Q470" i="21"/>
  <c r="R470" i="21"/>
  <c r="P471" i="21"/>
  <c r="Q471" i="21"/>
  <c r="R471" i="21"/>
  <c r="P472" i="21"/>
  <c r="Q472" i="21"/>
  <c r="R472" i="21"/>
  <c r="P473" i="21"/>
  <c r="Q473" i="21"/>
  <c r="R473" i="21"/>
  <c r="P474" i="21"/>
  <c r="Q474" i="21"/>
  <c r="R474" i="21"/>
  <c r="P475" i="21"/>
  <c r="Q475" i="21"/>
  <c r="R475" i="21"/>
  <c r="P476" i="21"/>
  <c r="Q476" i="21"/>
  <c r="R476" i="21"/>
  <c r="P477" i="21"/>
  <c r="Q477" i="21"/>
  <c r="R477" i="21"/>
  <c r="P478" i="21"/>
  <c r="Q478" i="21"/>
  <c r="R478" i="21"/>
  <c r="P479" i="21"/>
  <c r="Q479" i="21"/>
  <c r="R479" i="21"/>
  <c r="P480" i="21"/>
  <c r="Q480" i="21"/>
  <c r="R480" i="21"/>
  <c r="P481" i="21"/>
  <c r="Q481" i="21"/>
  <c r="R481" i="21"/>
  <c r="P482" i="21"/>
  <c r="Q482" i="21"/>
  <c r="R482" i="21"/>
  <c r="P483" i="21"/>
  <c r="Q483" i="21"/>
  <c r="R483" i="21"/>
  <c r="P484" i="21"/>
  <c r="Q484" i="21"/>
  <c r="R484" i="21"/>
  <c r="P485" i="21"/>
  <c r="Q485" i="21"/>
  <c r="R485" i="21"/>
  <c r="P486" i="21"/>
  <c r="Q486" i="21"/>
  <c r="R486" i="21"/>
  <c r="P487" i="21"/>
  <c r="Q487" i="21"/>
  <c r="R487" i="21"/>
  <c r="P488" i="21"/>
  <c r="Q488" i="21"/>
  <c r="R488" i="21"/>
  <c r="P489" i="21"/>
  <c r="Q489" i="21"/>
  <c r="R489" i="21"/>
  <c r="P490" i="21"/>
  <c r="Q490" i="21"/>
  <c r="R490" i="21"/>
  <c r="P491" i="21"/>
  <c r="Q491" i="21"/>
  <c r="R491" i="21"/>
  <c r="P492" i="21"/>
  <c r="Q492" i="21"/>
  <c r="R492" i="21"/>
  <c r="P493" i="21"/>
  <c r="Q493" i="21"/>
  <c r="R493" i="21"/>
  <c r="P494" i="21"/>
  <c r="Q494" i="21"/>
  <c r="R494" i="21"/>
  <c r="P495" i="21"/>
  <c r="Q495" i="21"/>
  <c r="R495" i="21"/>
  <c r="P496" i="21"/>
  <c r="Q496" i="21"/>
  <c r="R496" i="21"/>
  <c r="P497" i="21"/>
  <c r="Q497" i="21"/>
  <c r="R497" i="21"/>
  <c r="P498" i="21"/>
  <c r="Q498" i="21"/>
  <c r="R498" i="21"/>
  <c r="P499" i="21"/>
  <c r="Q499" i="21"/>
  <c r="R499" i="21"/>
  <c r="P500" i="21"/>
  <c r="Q500" i="21"/>
  <c r="R500" i="21"/>
  <c r="P501" i="21"/>
  <c r="Q501" i="21"/>
  <c r="R501" i="21"/>
  <c r="P502" i="21"/>
  <c r="Q502" i="21"/>
  <c r="R502" i="21"/>
  <c r="P503" i="21"/>
  <c r="Q503" i="21"/>
  <c r="R503" i="21"/>
  <c r="P504" i="21"/>
  <c r="Q504" i="21"/>
  <c r="R504" i="21"/>
  <c r="P505" i="21"/>
  <c r="Q505" i="21"/>
  <c r="R505" i="21"/>
  <c r="P506" i="21"/>
  <c r="Q506" i="21"/>
  <c r="R506" i="21"/>
  <c r="P507" i="21"/>
  <c r="Q507" i="21"/>
  <c r="R507" i="21"/>
  <c r="P508" i="21"/>
  <c r="Q508" i="21"/>
  <c r="R508" i="21"/>
  <c r="P509" i="21"/>
  <c r="Q509" i="21"/>
  <c r="R509" i="21"/>
  <c r="P510" i="21"/>
  <c r="Q510" i="21"/>
  <c r="R510" i="21"/>
  <c r="P511" i="21"/>
  <c r="Q511" i="21"/>
  <c r="R511" i="21"/>
  <c r="P512" i="21"/>
  <c r="Q512" i="21"/>
  <c r="R512" i="21"/>
  <c r="P513" i="21"/>
  <c r="Q513" i="21"/>
  <c r="R513" i="21"/>
  <c r="P514" i="21"/>
  <c r="Q514" i="21"/>
  <c r="R514" i="21"/>
  <c r="P515" i="21"/>
  <c r="Q515" i="21"/>
  <c r="R515" i="21"/>
  <c r="P516" i="21"/>
  <c r="Q516" i="21"/>
  <c r="R516" i="21"/>
  <c r="P517" i="21"/>
  <c r="Q517" i="21"/>
  <c r="R517" i="21"/>
  <c r="P518" i="21"/>
  <c r="Q518" i="21"/>
  <c r="R518" i="21"/>
  <c r="P519" i="21"/>
  <c r="Q519" i="21"/>
  <c r="R519" i="21"/>
  <c r="P520" i="21"/>
  <c r="Q520" i="21"/>
  <c r="R520" i="21"/>
  <c r="P521" i="21"/>
  <c r="Q521" i="21"/>
  <c r="R521" i="21"/>
  <c r="P522" i="21"/>
  <c r="Q522" i="21"/>
  <c r="R522" i="21"/>
  <c r="P523" i="21"/>
  <c r="Q523" i="21"/>
  <c r="R523" i="21"/>
  <c r="P524" i="21"/>
  <c r="Q524" i="21"/>
  <c r="R524" i="21"/>
  <c r="P525" i="21"/>
  <c r="Q525" i="21"/>
  <c r="R525" i="21"/>
  <c r="P526" i="21"/>
  <c r="Q526" i="21"/>
  <c r="R526" i="21"/>
  <c r="P527" i="21"/>
  <c r="Q527" i="21"/>
  <c r="R527" i="21"/>
  <c r="P528" i="21"/>
  <c r="Q528" i="21"/>
  <c r="R528" i="21"/>
  <c r="P529" i="21"/>
  <c r="Q529" i="21"/>
  <c r="R529" i="21"/>
  <c r="P530" i="21"/>
  <c r="Q530" i="21"/>
  <c r="R530" i="21"/>
  <c r="P531" i="21"/>
  <c r="Q531" i="21"/>
  <c r="R531" i="21"/>
  <c r="P532" i="21"/>
  <c r="Q532" i="21"/>
  <c r="R532" i="21"/>
  <c r="P533" i="21"/>
  <c r="Q533" i="21"/>
  <c r="R533" i="21"/>
  <c r="P534" i="21"/>
  <c r="Q534" i="21"/>
  <c r="R534" i="21"/>
  <c r="P535" i="21"/>
  <c r="Q535" i="21"/>
  <c r="R535" i="21"/>
  <c r="P536" i="21"/>
  <c r="Q536" i="21"/>
  <c r="R536" i="21"/>
  <c r="P537" i="21"/>
  <c r="Q537" i="21"/>
  <c r="R537" i="21"/>
  <c r="P538" i="21"/>
  <c r="Q538" i="21"/>
  <c r="R538" i="21"/>
  <c r="P539" i="21"/>
  <c r="Q539" i="21"/>
  <c r="R539" i="21"/>
  <c r="P540" i="21"/>
  <c r="Q540" i="21"/>
  <c r="R540" i="21"/>
  <c r="P541" i="21"/>
  <c r="Q541" i="21"/>
  <c r="R541" i="21"/>
  <c r="P542" i="21"/>
  <c r="Q542" i="21"/>
  <c r="R542" i="21"/>
  <c r="P543" i="21"/>
  <c r="Q543" i="21"/>
  <c r="R543" i="21"/>
  <c r="P544" i="21"/>
  <c r="Q544" i="21"/>
  <c r="R544" i="21"/>
  <c r="P545" i="21"/>
  <c r="Q545" i="21"/>
  <c r="R545" i="21"/>
  <c r="P546" i="21"/>
  <c r="Q546" i="21"/>
  <c r="R546" i="21"/>
  <c r="P547" i="21"/>
  <c r="Q547" i="21"/>
  <c r="R547" i="21"/>
  <c r="P548" i="21"/>
  <c r="Q548" i="21"/>
  <c r="R548" i="21"/>
  <c r="P549" i="21"/>
  <c r="Q549" i="21"/>
  <c r="R549" i="21"/>
  <c r="P550" i="21"/>
  <c r="Q550" i="21"/>
  <c r="R550" i="21"/>
  <c r="P551" i="21"/>
  <c r="Q551" i="21"/>
  <c r="R551" i="21"/>
  <c r="P552" i="21"/>
  <c r="Q552" i="21"/>
  <c r="R552" i="21"/>
  <c r="P553" i="21"/>
  <c r="Q553" i="21"/>
  <c r="R553" i="21"/>
  <c r="P554" i="21"/>
  <c r="Q554" i="21"/>
  <c r="R554" i="21"/>
  <c r="P555" i="21"/>
  <c r="Q555" i="21"/>
  <c r="R555" i="21"/>
  <c r="P556" i="21"/>
  <c r="Q556" i="21"/>
  <c r="R556" i="21"/>
  <c r="P557" i="21"/>
  <c r="Q557" i="21"/>
  <c r="R557" i="21"/>
  <c r="P558" i="21"/>
  <c r="Q558" i="21"/>
  <c r="R558" i="21"/>
  <c r="P559" i="21"/>
  <c r="Q559" i="21"/>
  <c r="R559" i="21"/>
  <c r="P560" i="21"/>
  <c r="Q560" i="21"/>
  <c r="R560" i="21"/>
  <c r="P561" i="21"/>
  <c r="Q561" i="21"/>
  <c r="R561" i="21"/>
  <c r="P562" i="21"/>
  <c r="Q562" i="21"/>
  <c r="R562" i="21"/>
  <c r="P563" i="21"/>
  <c r="Q563" i="21"/>
  <c r="R563" i="21"/>
  <c r="P564" i="21"/>
  <c r="Q564" i="21"/>
  <c r="R564" i="21"/>
  <c r="P565" i="21"/>
  <c r="Q565" i="21"/>
  <c r="R565" i="21"/>
  <c r="P566" i="21"/>
  <c r="Q566" i="21"/>
  <c r="R566" i="21"/>
  <c r="P567" i="21"/>
  <c r="Q567" i="21"/>
  <c r="R567" i="21"/>
  <c r="P568" i="21"/>
  <c r="Q568" i="21"/>
  <c r="R568" i="21"/>
  <c r="P569" i="21"/>
  <c r="Q569" i="21"/>
  <c r="R569" i="21"/>
  <c r="P570" i="21"/>
  <c r="Q570" i="21"/>
  <c r="R570" i="21"/>
  <c r="P571" i="21"/>
  <c r="Q571" i="21"/>
  <c r="R571" i="21"/>
  <c r="P572" i="21"/>
  <c r="Q572" i="21"/>
  <c r="R572" i="21"/>
  <c r="P573" i="21"/>
  <c r="Q573" i="21"/>
  <c r="R573" i="21"/>
  <c r="P574" i="21"/>
  <c r="Q574" i="21"/>
  <c r="R574" i="21"/>
  <c r="P575" i="21"/>
  <c r="Q575" i="21"/>
  <c r="R575" i="21"/>
  <c r="P576" i="21"/>
  <c r="Q576" i="21"/>
  <c r="R576" i="21"/>
  <c r="P577" i="21"/>
  <c r="Q577" i="21"/>
  <c r="R577" i="21"/>
  <c r="P578" i="21"/>
  <c r="Q578" i="21"/>
  <c r="R578" i="21"/>
  <c r="P579" i="21"/>
  <c r="Q579" i="21"/>
  <c r="R579" i="21"/>
  <c r="P580" i="21"/>
  <c r="Q580" i="21"/>
  <c r="R580" i="21"/>
  <c r="P581" i="21"/>
  <c r="Q581" i="21"/>
  <c r="R581" i="21"/>
  <c r="P582" i="21"/>
  <c r="Q582" i="21"/>
  <c r="R582" i="21"/>
  <c r="P583" i="21"/>
  <c r="Q583" i="21"/>
  <c r="R583" i="21"/>
  <c r="P584" i="21"/>
  <c r="Q584" i="21"/>
  <c r="R584" i="21"/>
  <c r="P585" i="21"/>
  <c r="Q585" i="21"/>
  <c r="R585" i="21"/>
  <c r="P586" i="21"/>
  <c r="Q586" i="21"/>
  <c r="R586" i="21"/>
  <c r="P587" i="21"/>
  <c r="Q587" i="21"/>
  <c r="R587" i="21"/>
  <c r="P588" i="21"/>
  <c r="Q588" i="21"/>
  <c r="R588" i="21"/>
  <c r="P589" i="21"/>
  <c r="Q589" i="21"/>
  <c r="R589" i="21"/>
  <c r="P590" i="21"/>
  <c r="Q590" i="21"/>
  <c r="R590" i="21"/>
  <c r="P591" i="21"/>
  <c r="Q591" i="21"/>
  <c r="R591" i="21"/>
  <c r="P592" i="21"/>
  <c r="Q592" i="21"/>
  <c r="R592" i="21"/>
  <c r="P593" i="21"/>
  <c r="Q593" i="21"/>
  <c r="R593" i="21"/>
  <c r="P594" i="21"/>
  <c r="Q594" i="21"/>
  <c r="R594" i="21"/>
  <c r="P595" i="21"/>
  <c r="Q595" i="21"/>
  <c r="R595" i="21"/>
  <c r="P596" i="21"/>
  <c r="Q596" i="21"/>
  <c r="R596" i="21"/>
  <c r="P597" i="21"/>
  <c r="Q597" i="21"/>
  <c r="R597" i="21"/>
  <c r="P598" i="21"/>
  <c r="Q598" i="21"/>
  <c r="R598" i="21"/>
  <c r="P599" i="21"/>
  <c r="Q599" i="21"/>
  <c r="R599" i="21"/>
  <c r="P600" i="21"/>
  <c r="Q600" i="21"/>
  <c r="R600" i="21"/>
  <c r="P601" i="21"/>
  <c r="Q601" i="21"/>
  <c r="R601" i="21"/>
  <c r="P602" i="21"/>
  <c r="Q602" i="21"/>
  <c r="R602" i="21"/>
  <c r="P603" i="21"/>
  <c r="Q603" i="21"/>
  <c r="R603" i="21"/>
  <c r="P604" i="21"/>
  <c r="Q604" i="21"/>
  <c r="R604" i="21"/>
  <c r="P605" i="21"/>
  <c r="Q605" i="21"/>
  <c r="R605" i="21"/>
  <c r="P606" i="21"/>
  <c r="Q606" i="21"/>
  <c r="R606" i="21"/>
  <c r="P607" i="21"/>
  <c r="Q607" i="21"/>
  <c r="R607" i="21"/>
  <c r="P608" i="21"/>
  <c r="Q608" i="21"/>
  <c r="R608" i="21"/>
  <c r="P609" i="21"/>
  <c r="Q609" i="21"/>
  <c r="R609" i="21"/>
  <c r="P610" i="21"/>
  <c r="Q610" i="21"/>
  <c r="R610" i="21"/>
  <c r="P611" i="21"/>
  <c r="Q611" i="21"/>
  <c r="R611" i="21"/>
  <c r="P612" i="21"/>
  <c r="Q612" i="21"/>
  <c r="R612" i="21"/>
  <c r="P613" i="21"/>
  <c r="Q613" i="21"/>
  <c r="R613" i="21"/>
  <c r="P614" i="21"/>
  <c r="Q614" i="21"/>
  <c r="R614" i="21"/>
  <c r="P615" i="21"/>
  <c r="Q615" i="21"/>
  <c r="R615" i="21"/>
  <c r="P616" i="21"/>
  <c r="Q616" i="21"/>
  <c r="R616" i="21"/>
  <c r="P617" i="21"/>
  <c r="Q617" i="21"/>
  <c r="R617" i="21"/>
  <c r="P618" i="21"/>
  <c r="Q618" i="21"/>
  <c r="R618" i="21"/>
  <c r="P619" i="21"/>
  <c r="Q619" i="21"/>
  <c r="R619" i="21"/>
  <c r="P620" i="21"/>
  <c r="Q620" i="21"/>
  <c r="R620" i="21"/>
  <c r="P621" i="21"/>
  <c r="Q621" i="21"/>
  <c r="R621" i="21"/>
  <c r="P622" i="21"/>
  <c r="Q622" i="21"/>
  <c r="R622" i="21"/>
  <c r="P623" i="21"/>
  <c r="Q623" i="21"/>
  <c r="R623" i="21"/>
  <c r="P624" i="21"/>
  <c r="Q624" i="21"/>
  <c r="R624" i="21"/>
  <c r="P625" i="21"/>
  <c r="Q625" i="21"/>
  <c r="R625" i="21"/>
  <c r="P626" i="21"/>
  <c r="Q626" i="21"/>
  <c r="R626" i="21"/>
  <c r="P627" i="21"/>
  <c r="Q627" i="21"/>
  <c r="R627" i="21"/>
  <c r="P628" i="21"/>
  <c r="Q628" i="21"/>
  <c r="R628" i="21"/>
  <c r="P629" i="21"/>
  <c r="Q629" i="21"/>
  <c r="R629" i="21"/>
  <c r="P630" i="21"/>
  <c r="Q630" i="21"/>
  <c r="R630" i="21"/>
  <c r="P631" i="21"/>
  <c r="Q631" i="21"/>
  <c r="R631" i="21"/>
  <c r="P632" i="21"/>
  <c r="Q632" i="21"/>
  <c r="R632" i="21"/>
  <c r="P633" i="21"/>
  <c r="Q633" i="21"/>
  <c r="R633" i="21"/>
  <c r="P634" i="21"/>
  <c r="Q634" i="21"/>
  <c r="R634" i="21"/>
  <c r="P635" i="21"/>
  <c r="Q635" i="21"/>
  <c r="R635" i="21"/>
  <c r="P636" i="21"/>
  <c r="Q636" i="21"/>
  <c r="R636" i="21"/>
  <c r="P637" i="21"/>
  <c r="Q637" i="21"/>
  <c r="R637" i="21"/>
  <c r="P638" i="21"/>
  <c r="Q638" i="21"/>
  <c r="R638" i="21"/>
  <c r="P639" i="21"/>
  <c r="Q639" i="21"/>
  <c r="R639" i="21"/>
  <c r="P640" i="21"/>
  <c r="Q640" i="21"/>
  <c r="R640" i="21"/>
  <c r="P641" i="21"/>
  <c r="Q641" i="21"/>
  <c r="R641" i="21"/>
  <c r="P642" i="21"/>
  <c r="Q642" i="21"/>
  <c r="R642" i="21"/>
  <c r="P643" i="21"/>
  <c r="Q643" i="21"/>
  <c r="R643" i="21"/>
  <c r="P644" i="21"/>
  <c r="Q644" i="21"/>
  <c r="R644" i="21"/>
  <c r="P645" i="21"/>
  <c r="Q645" i="21"/>
  <c r="R645" i="21"/>
  <c r="P646" i="21"/>
  <c r="Q646" i="21"/>
  <c r="R646" i="21"/>
  <c r="P647" i="21"/>
  <c r="Q647" i="21"/>
  <c r="R647" i="21"/>
  <c r="P648" i="21"/>
  <c r="Q648" i="21"/>
  <c r="R648" i="21"/>
  <c r="P649" i="21"/>
  <c r="Q649" i="21"/>
  <c r="R649" i="21"/>
  <c r="P650" i="21"/>
  <c r="Q650" i="21"/>
  <c r="R650" i="21"/>
  <c r="P651" i="21"/>
  <c r="Q651" i="21"/>
  <c r="R651" i="21"/>
  <c r="P652" i="21"/>
  <c r="Q652" i="21"/>
  <c r="R652" i="21"/>
  <c r="P653" i="21"/>
  <c r="Q653" i="21"/>
  <c r="R653" i="21"/>
  <c r="P654" i="21"/>
  <c r="Q654" i="21"/>
  <c r="R654" i="21"/>
  <c r="P655" i="21"/>
  <c r="Q655" i="21"/>
  <c r="R655" i="21"/>
  <c r="P656" i="21"/>
  <c r="Q656" i="21"/>
  <c r="R656" i="21"/>
  <c r="P657" i="21"/>
  <c r="Q657" i="21"/>
  <c r="R657" i="21"/>
  <c r="P658" i="21"/>
  <c r="Q658" i="21"/>
  <c r="R658" i="21"/>
  <c r="P659" i="21"/>
  <c r="Q659" i="21"/>
  <c r="R659" i="21"/>
  <c r="P660" i="21"/>
  <c r="Q660" i="21"/>
  <c r="R660" i="21"/>
  <c r="P661" i="21"/>
  <c r="Q661" i="21"/>
  <c r="R661" i="21"/>
  <c r="P662" i="21"/>
  <c r="Q662" i="21"/>
  <c r="R662" i="21"/>
  <c r="P663" i="21"/>
  <c r="Q663" i="21"/>
  <c r="R663" i="21"/>
  <c r="P664" i="21"/>
  <c r="Q664" i="21"/>
  <c r="R664" i="21"/>
  <c r="P665" i="21"/>
  <c r="Q665" i="21"/>
  <c r="R665" i="21"/>
  <c r="P666" i="21"/>
  <c r="Q666" i="21"/>
  <c r="R666" i="21"/>
  <c r="P667" i="21"/>
  <c r="Q667" i="21"/>
  <c r="R667" i="21"/>
  <c r="P668" i="21"/>
  <c r="Q668" i="21"/>
  <c r="R668" i="21"/>
  <c r="P669" i="21"/>
  <c r="Q669" i="21"/>
  <c r="R669" i="21"/>
  <c r="P670" i="21"/>
  <c r="Q670" i="21"/>
  <c r="R670" i="21"/>
  <c r="P671" i="21"/>
  <c r="Q671" i="21"/>
  <c r="R671" i="21"/>
  <c r="P672" i="21"/>
  <c r="Q672" i="21"/>
  <c r="R672" i="21"/>
  <c r="P673" i="21"/>
  <c r="Q673" i="21"/>
  <c r="R673" i="21"/>
  <c r="P674" i="21"/>
  <c r="Q674" i="21"/>
  <c r="R674" i="21"/>
  <c r="P675" i="21"/>
  <c r="Q675" i="21"/>
  <c r="R675" i="21"/>
  <c r="P676" i="21"/>
  <c r="Q676" i="21"/>
  <c r="R676" i="21"/>
  <c r="P677" i="21"/>
  <c r="Q677" i="21"/>
  <c r="R677" i="21"/>
  <c r="P678" i="21"/>
  <c r="Q678" i="21"/>
  <c r="R678" i="21"/>
  <c r="P679" i="21"/>
  <c r="Q679" i="21"/>
  <c r="R679" i="21"/>
  <c r="P680" i="21"/>
  <c r="Q680" i="21"/>
  <c r="R680" i="21"/>
  <c r="P681" i="21"/>
  <c r="Q681" i="21"/>
  <c r="R681" i="21"/>
  <c r="P682" i="21"/>
  <c r="Q682" i="21"/>
  <c r="R682" i="21"/>
  <c r="P683" i="21"/>
  <c r="Q683" i="21"/>
  <c r="R683" i="21"/>
  <c r="P684" i="21"/>
  <c r="Q684" i="21"/>
  <c r="R684" i="21"/>
  <c r="P685" i="21"/>
  <c r="Q685" i="21"/>
  <c r="R685" i="21"/>
  <c r="P686" i="21"/>
  <c r="Q686" i="21"/>
  <c r="R686" i="21"/>
  <c r="P687" i="21"/>
  <c r="Q687" i="21"/>
  <c r="R687" i="21"/>
  <c r="P688" i="21"/>
  <c r="Q688" i="21"/>
  <c r="R688" i="21"/>
  <c r="P689" i="21"/>
  <c r="Q689" i="21"/>
  <c r="R689" i="21"/>
  <c r="P690" i="21"/>
  <c r="Q690" i="21"/>
  <c r="R690" i="21"/>
  <c r="P691" i="21"/>
  <c r="Q691" i="21"/>
  <c r="R691" i="21"/>
  <c r="P692" i="21"/>
  <c r="Q692" i="21"/>
  <c r="R692" i="21"/>
  <c r="P693" i="21"/>
  <c r="Q693" i="21"/>
  <c r="R693" i="21"/>
  <c r="P694" i="21"/>
  <c r="Q694" i="21"/>
  <c r="R694" i="21"/>
  <c r="P695" i="21"/>
  <c r="Q695" i="21"/>
  <c r="R695" i="21"/>
  <c r="P696" i="21"/>
  <c r="Q696" i="21"/>
  <c r="R696" i="21"/>
  <c r="P697" i="21"/>
  <c r="Q697" i="21"/>
  <c r="R697" i="21"/>
  <c r="P698" i="21"/>
  <c r="Q698" i="21"/>
  <c r="R698" i="21"/>
  <c r="P699" i="21"/>
  <c r="Q699" i="21"/>
  <c r="R699" i="21"/>
  <c r="P700" i="21"/>
  <c r="Q700" i="21"/>
  <c r="R700" i="21"/>
  <c r="P701" i="21"/>
  <c r="Q701" i="21"/>
  <c r="R701" i="21"/>
  <c r="P702" i="21"/>
  <c r="Q702" i="21"/>
  <c r="R702" i="21"/>
  <c r="P703" i="21"/>
  <c r="Q703" i="21"/>
  <c r="R703" i="21"/>
  <c r="P704" i="21"/>
  <c r="Q704" i="21"/>
  <c r="R704" i="21"/>
  <c r="P705" i="21"/>
  <c r="Q705" i="21"/>
  <c r="R705" i="21"/>
  <c r="P706" i="21"/>
  <c r="Q706" i="21"/>
  <c r="R706" i="21"/>
  <c r="P707" i="21"/>
  <c r="Q707" i="21"/>
  <c r="R707" i="21"/>
  <c r="P708" i="21"/>
  <c r="Q708" i="21"/>
  <c r="R708" i="21"/>
  <c r="P709" i="21"/>
  <c r="Q709" i="21"/>
  <c r="R709" i="21"/>
  <c r="P710" i="21"/>
  <c r="Q710" i="21"/>
  <c r="R710" i="21"/>
  <c r="P711" i="21"/>
  <c r="Q711" i="21"/>
  <c r="R711" i="21"/>
  <c r="P712" i="21"/>
  <c r="Q712" i="21"/>
  <c r="R712" i="21"/>
  <c r="P713" i="21"/>
  <c r="Q713" i="21"/>
  <c r="R713" i="21"/>
  <c r="P714" i="21"/>
  <c r="Q714" i="21"/>
  <c r="R714" i="21"/>
  <c r="P715" i="21"/>
  <c r="Q715" i="21"/>
  <c r="R715" i="21"/>
  <c r="P716" i="21"/>
  <c r="Q716" i="21"/>
  <c r="R716" i="21"/>
  <c r="P717" i="21"/>
  <c r="Q717" i="21"/>
  <c r="R717" i="21"/>
  <c r="P718" i="21"/>
  <c r="Q718" i="21"/>
  <c r="R718" i="21"/>
  <c r="P719" i="21"/>
  <c r="Q719" i="21"/>
  <c r="R719" i="21"/>
  <c r="P720" i="21"/>
  <c r="Q720" i="21"/>
  <c r="R720" i="21"/>
  <c r="P721" i="21"/>
  <c r="Q721" i="21"/>
  <c r="R721" i="21"/>
  <c r="P722" i="21"/>
  <c r="Q722" i="21"/>
  <c r="R722" i="21"/>
  <c r="P723" i="21"/>
  <c r="Q723" i="21"/>
  <c r="R723" i="21"/>
  <c r="P724" i="21"/>
  <c r="Q724" i="21"/>
  <c r="R724" i="21"/>
  <c r="P725" i="21"/>
  <c r="Q725" i="21"/>
  <c r="R725" i="21"/>
  <c r="P726" i="21"/>
  <c r="Q726" i="21"/>
  <c r="R726" i="21"/>
  <c r="P727" i="21"/>
  <c r="Q727" i="21"/>
  <c r="R727" i="21"/>
  <c r="P728" i="21"/>
  <c r="Q728" i="21"/>
  <c r="R728" i="21"/>
  <c r="P729" i="21"/>
  <c r="Q729" i="21"/>
  <c r="R729" i="21"/>
  <c r="P730" i="21"/>
  <c r="Q730" i="21"/>
  <c r="R730" i="21"/>
  <c r="P731" i="21"/>
  <c r="Q731" i="21"/>
  <c r="R731" i="21"/>
  <c r="P732" i="21"/>
  <c r="Q732" i="21"/>
  <c r="R732" i="21"/>
  <c r="P733" i="21"/>
  <c r="Q733" i="21"/>
  <c r="R733" i="21"/>
  <c r="P734" i="21"/>
  <c r="Q734" i="21"/>
  <c r="R734" i="21"/>
  <c r="P735" i="21"/>
  <c r="Q735" i="21"/>
  <c r="R735" i="21"/>
  <c r="P736" i="21"/>
  <c r="Q736" i="21"/>
  <c r="R736" i="21"/>
  <c r="P737" i="21"/>
  <c r="Q737" i="21"/>
  <c r="R737" i="21"/>
  <c r="P738" i="21"/>
  <c r="Q738" i="21"/>
  <c r="R738" i="21"/>
  <c r="P739" i="21"/>
  <c r="Q739" i="21"/>
  <c r="R739" i="21"/>
  <c r="P740" i="21"/>
  <c r="Q740" i="21"/>
  <c r="R740" i="21"/>
  <c r="P741" i="21"/>
  <c r="Q741" i="21"/>
  <c r="R741" i="21"/>
  <c r="P742" i="21"/>
  <c r="Q742" i="21"/>
  <c r="R742" i="21"/>
  <c r="P743" i="21"/>
  <c r="Q743" i="21"/>
  <c r="R743" i="21"/>
  <c r="P744" i="21"/>
  <c r="Q744" i="21"/>
  <c r="R744" i="21"/>
  <c r="P745" i="21"/>
  <c r="Q745" i="21"/>
  <c r="R745" i="21"/>
  <c r="P746" i="21"/>
  <c r="Q746" i="21"/>
  <c r="R746" i="21"/>
  <c r="P747" i="21"/>
  <c r="Q747" i="21"/>
  <c r="R747" i="21"/>
  <c r="P748" i="21"/>
  <c r="Q748" i="21"/>
  <c r="R748" i="21"/>
  <c r="P749" i="21"/>
  <c r="Q749" i="21"/>
  <c r="R749" i="21"/>
  <c r="P750" i="21"/>
  <c r="Q750" i="21"/>
  <c r="R750" i="21"/>
  <c r="P751" i="21"/>
  <c r="Q751" i="21"/>
  <c r="R751" i="21"/>
  <c r="P752" i="21"/>
  <c r="Q752" i="21"/>
  <c r="R752" i="21"/>
  <c r="P753" i="21"/>
  <c r="Q753" i="21"/>
  <c r="R753" i="21"/>
  <c r="P754" i="21"/>
  <c r="Q754" i="21"/>
  <c r="R754" i="21"/>
  <c r="P755" i="21"/>
  <c r="Q755" i="21"/>
  <c r="R755" i="21"/>
  <c r="P756" i="21"/>
  <c r="Q756" i="21"/>
  <c r="R756" i="21"/>
  <c r="P757" i="21"/>
  <c r="Q757" i="21"/>
  <c r="R757" i="21"/>
  <c r="P758" i="21"/>
  <c r="Q758" i="21"/>
  <c r="R758" i="21"/>
  <c r="P759" i="21"/>
  <c r="Q759" i="21"/>
  <c r="R759" i="21"/>
  <c r="P760" i="21"/>
  <c r="Q760" i="21"/>
  <c r="R760" i="21"/>
  <c r="P761" i="21"/>
  <c r="Q761" i="21"/>
  <c r="R761" i="21"/>
  <c r="P762" i="21"/>
  <c r="Q762" i="21"/>
  <c r="R762" i="21"/>
  <c r="P763" i="21"/>
  <c r="Q763" i="21"/>
  <c r="R763" i="21"/>
  <c r="P764" i="21"/>
  <c r="Q764" i="21"/>
  <c r="R764" i="21"/>
  <c r="P765" i="21"/>
  <c r="Q765" i="21"/>
  <c r="R765" i="21"/>
  <c r="P766" i="21"/>
  <c r="Q766" i="21"/>
  <c r="R766" i="21"/>
  <c r="P767" i="21"/>
  <c r="Q767" i="21"/>
  <c r="R767" i="21"/>
  <c r="P768" i="21"/>
  <c r="Q768" i="21"/>
  <c r="R768" i="21"/>
  <c r="P769" i="21"/>
  <c r="Q769" i="21"/>
  <c r="R769" i="21"/>
  <c r="P770" i="21"/>
  <c r="Q770" i="21"/>
  <c r="R770" i="21"/>
  <c r="P771" i="21"/>
  <c r="Q771" i="21"/>
  <c r="R771" i="21"/>
  <c r="P772" i="21"/>
  <c r="Q772" i="21"/>
  <c r="R772" i="21"/>
  <c r="P773" i="21"/>
  <c r="Q773" i="21"/>
  <c r="R773" i="21"/>
  <c r="P774" i="21"/>
  <c r="Q774" i="21"/>
  <c r="R774" i="21"/>
  <c r="P775" i="21"/>
  <c r="Q775" i="21"/>
  <c r="R775" i="21"/>
  <c r="P776" i="21"/>
  <c r="Q776" i="21"/>
  <c r="R776" i="21"/>
  <c r="P777" i="21"/>
  <c r="Q777" i="21"/>
  <c r="R777" i="21"/>
  <c r="P778" i="21"/>
  <c r="Q778" i="21"/>
  <c r="R778" i="21"/>
  <c r="P779" i="21"/>
  <c r="Q779" i="21"/>
  <c r="R779" i="21"/>
  <c r="P780" i="21"/>
  <c r="Q780" i="21"/>
  <c r="R780" i="21"/>
  <c r="P781" i="21"/>
  <c r="Q781" i="21"/>
  <c r="R781" i="21"/>
  <c r="P782" i="21"/>
  <c r="Q782" i="21"/>
  <c r="R782" i="21"/>
  <c r="P783" i="21"/>
  <c r="Q783" i="21"/>
  <c r="R783" i="21"/>
  <c r="P784" i="21"/>
  <c r="Q784" i="21"/>
  <c r="R784" i="21"/>
  <c r="P785" i="21"/>
  <c r="Q785" i="21"/>
  <c r="R785" i="21"/>
  <c r="P786" i="21"/>
  <c r="Q786" i="21"/>
  <c r="R786" i="21"/>
  <c r="P787" i="21"/>
  <c r="Q787" i="21"/>
  <c r="R787" i="21"/>
  <c r="P788" i="21"/>
  <c r="Q788" i="21"/>
  <c r="R788" i="21"/>
  <c r="P789" i="21"/>
  <c r="Q789" i="21"/>
  <c r="R789" i="21"/>
  <c r="P790" i="21"/>
  <c r="Q790" i="21"/>
  <c r="R790" i="21"/>
  <c r="P791" i="21"/>
  <c r="Q791" i="21"/>
  <c r="R791" i="21"/>
  <c r="P792" i="21"/>
  <c r="Q792" i="21"/>
  <c r="R792" i="21"/>
  <c r="P793" i="21"/>
  <c r="Q793" i="21"/>
  <c r="R793" i="21"/>
  <c r="P794" i="21"/>
  <c r="Q794" i="21"/>
  <c r="R794" i="21"/>
  <c r="P795" i="21"/>
  <c r="Q795" i="21"/>
  <c r="R795" i="21"/>
  <c r="P796" i="21"/>
  <c r="Q796" i="21"/>
  <c r="R796" i="21"/>
  <c r="P797" i="21"/>
  <c r="Q797" i="21"/>
  <c r="R797" i="21"/>
  <c r="P798" i="21"/>
  <c r="Q798" i="21"/>
  <c r="R798" i="21"/>
  <c r="P799" i="21"/>
  <c r="Q799" i="21"/>
  <c r="R799" i="21"/>
  <c r="P800" i="21"/>
  <c r="Q800" i="21"/>
  <c r="R800" i="21"/>
  <c r="P801" i="21"/>
  <c r="Q801" i="21"/>
  <c r="R801" i="21"/>
  <c r="P802" i="21"/>
  <c r="Q802" i="21"/>
  <c r="R802" i="21"/>
  <c r="P803" i="21"/>
  <c r="Q803" i="21"/>
  <c r="R803" i="21"/>
  <c r="P804" i="21"/>
  <c r="Q804" i="21"/>
  <c r="R804" i="21"/>
  <c r="P805" i="21"/>
  <c r="Q805" i="21"/>
  <c r="R805" i="21"/>
  <c r="P806" i="21"/>
  <c r="Q806" i="21"/>
  <c r="R806" i="21"/>
  <c r="P807" i="21"/>
  <c r="Q807" i="21"/>
  <c r="R807" i="21"/>
  <c r="P808" i="21"/>
  <c r="Q808" i="21"/>
  <c r="R808" i="21"/>
  <c r="P809" i="21"/>
  <c r="Q809" i="21"/>
  <c r="R809" i="21"/>
  <c r="P810" i="21"/>
  <c r="Q810" i="21"/>
  <c r="R810" i="21"/>
  <c r="P811" i="21"/>
  <c r="Q811" i="21"/>
  <c r="R811" i="21"/>
  <c r="P812" i="21"/>
  <c r="Q812" i="21"/>
  <c r="R812" i="21"/>
  <c r="P813" i="21"/>
  <c r="Q813" i="21"/>
  <c r="R813" i="21"/>
  <c r="P814" i="21"/>
  <c r="Q814" i="21"/>
  <c r="R814" i="21"/>
  <c r="P815" i="21"/>
  <c r="Q815" i="21"/>
  <c r="R815" i="21"/>
  <c r="P816" i="21"/>
  <c r="Q816" i="21"/>
  <c r="R816" i="21"/>
  <c r="P817" i="21"/>
  <c r="Q817" i="21"/>
  <c r="R817" i="21"/>
  <c r="P818" i="21"/>
  <c r="Q818" i="21"/>
  <c r="R818" i="21"/>
  <c r="P819" i="21"/>
  <c r="Q819" i="21"/>
  <c r="R819" i="21"/>
  <c r="P820" i="21"/>
  <c r="Q820" i="21"/>
  <c r="R820" i="21"/>
  <c r="P821" i="21"/>
  <c r="Q821" i="21"/>
  <c r="R821" i="21"/>
  <c r="P822" i="21"/>
  <c r="Q822" i="21"/>
  <c r="R822" i="21"/>
  <c r="P823" i="21"/>
  <c r="Q823" i="21"/>
  <c r="R823" i="21"/>
  <c r="P824" i="21"/>
  <c r="Q824" i="21"/>
  <c r="R824" i="21"/>
  <c r="P825" i="21"/>
  <c r="Q825" i="21"/>
  <c r="R825" i="21"/>
  <c r="P826" i="21"/>
  <c r="Q826" i="21"/>
  <c r="R826" i="21"/>
  <c r="P827" i="21"/>
  <c r="Q827" i="21"/>
  <c r="R827" i="21"/>
  <c r="P828" i="21"/>
  <c r="Q828" i="21"/>
  <c r="R828" i="21"/>
  <c r="P829" i="21"/>
  <c r="Q829" i="21"/>
  <c r="R829" i="21"/>
  <c r="P830" i="21"/>
  <c r="Q830" i="21"/>
  <c r="R830" i="21"/>
  <c r="P831" i="21"/>
  <c r="Q831" i="21"/>
  <c r="R831" i="21"/>
  <c r="P832" i="21"/>
  <c r="Q832" i="21"/>
  <c r="R832" i="21"/>
  <c r="P833" i="21"/>
  <c r="Q833" i="21"/>
  <c r="R833" i="21"/>
  <c r="P834" i="21"/>
  <c r="Q834" i="21"/>
  <c r="R834" i="21"/>
  <c r="P835" i="21"/>
  <c r="Q835" i="21"/>
  <c r="R835" i="21"/>
  <c r="P836" i="21"/>
  <c r="Q836" i="21"/>
  <c r="R836" i="21"/>
  <c r="P837" i="21"/>
  <c r="Q837" i="21"/>
  <c r="R837" i="21"/>
  <c r="P838" i="21"/>
  <c r="Q838" i="21"/>
  <c r="R838" i="21"/>
  <c r="P839" i="21"/>
  <c r="Q839" i="21"/>
  <c r="R839" i="21"/>
  <c r="P840" i="21"/>
  <c r="Q840" i="21"/>
  <c r="R840" i="21"/>
  <c r="P841" i="21"/>
  <c r="Q841" i="21"/>
  <c r="R841" i="21"/>
  <c r="P842" i="21"/>
  <c r="Q842" i="21"/>
  <c r="R842" i="21"/>
  <c r="P843" i="21"/>
  <c r="Q843" i="21"/>
  <c r="R843" i="21"/>
  <c r="P844" i="21"/>
  <c r="Q844" i="21"/>
  <c r="R844" i="21"/>
  <c r="P845" i="21"/>
  <c r="Q845" i="21"/>
  <c r="R845" i="21"/>
  <c r="P846" i="21"/>
  <c r="Q846" i="21"/>
  <c r="R846" i="21"/>
  <c r="P847" i="21"/>
  <c r="Q847" i="21"/>
  <c r="R847" i="21"/>
  <c r="P848" i="21"/>
  <c r="Q848" i="21"/>
  <c r="R848" i="21"/>
  <c r="P849" i="21"/>
  <c r="Q849" i="21"/>
  <c r="R849" i="21"/>
  <c r="P850" i="21"/>
  <c r="Q850" i="21"/>
  <c r="R850" i="21"/>
  <c r="P851" i="21"/>
  <c r="Q851" i="21"/>
  <c r="R851" i="21"/>
  <c r="P852" i="21"/>
  <c r="Q852" i="21"/>
  <c r="R852" i="21"/>
  <c r="P853" i="21"/>
  <c r="Q853" i="21"/>
  <c r="R853" i="21"/>
  <c r="P854" i="21"/>
  <c r="Q854" i="21"/>
  <c r="R854" i="21"/>
  <c r="P855" i="21"/>
  <c r="Q855" i="21"/>
  <c r="R855" i="21"/>
  <c r="P856" i="21"/>
  <c r="Q856" i="21"/>
  <c r="R856" i="21"/>
  <c r="P857" i="21"/>
  <c r="Q857" i="21"/>
  <c r="R857" i="21"/>
  <c r="P858" i="21"/>
  <c r="Q858" i="21"/>
  <c r="R858" i="21"/>
  <c r="P859" i="21"/>
  <c r="Q859" i="21"/>
  <c r="R859" i="21"/>
  <c r="P860" i="21"/>
  <c r="Q860" i="21"/>
  <c r="R860" i="21"/>
  <c r="P861" i="21"/>
  <c r="Q861" i="21"/>
  <c r="R861" i="21"/>
  <c r="P862" i="21"/>
  <c r="Q862" i="21"/>
  <c r="R862" i="21"/>
  <c r="P863" i="21"/>
  <c r="Q863" i="21"/>
  <c r="R863" i="21"/>
  <c r="P864" i="21"/>
  <c r="Q864" i="21"/>
  <c r="R864" i="21"/>
  <c r="P865" i="21"/>
  <c r="Q865" i="21"/>
  <c r="R865" i="21"/>
  <c r="P866" i="21"/>
  <c r="Q866" i="21"/>
  <c r="R866" i="21"/>
  <c r="P867" i="21"/>
  <c r="Q867" i="21"/>
  <c r="R867" i="21"/>
  <c r="P868" i="21"/>
  <c r="Q868" i="21"/>
  <c r="R868" i="21"/>
  <c r="P869" i="21"/>
  <c r="Q869" i="21"/>
  <c r="R869" i="21"/>
  <c r="P870" i="21"/>
  <c r="Q870" i="21"/>
  <c r="R870" i="21"/>
  <c r="P871" i="21"/>
  <c r="Q871" i="21"/>
  <c r="R871" i="21"/>
  <c r="P872" i="21"/>
  <c r="Q872" i="21"/>
  <c r="R872" i="21"/>
  <c r="P873" i="21"/>
  <c r="Q873" i="21"/>
  <c r="R873" i="21"/>
  <c r="P874" i="21"/>
  <c r="Q874" i="21"/>
  <c r="R874" i="21"/>
  <c r="P875" i="21"/>
  <c r="Q875" i="21"/>
  <c r="R875" i="21"/>
  <c r="P876" i="21"/>
  <c r="Q876" i="21"/>
  <c r="R876" i="21"/>
  <c r="P877" i="21"/>
  <c r="Q877" i="21"/>
  <c r="R877" i="21"/>
  <c r="P878" i="21"/>
  <c r="Q878" i="21"/>
  <c r="R878" i="21"/>
  <c r="P879" i="21"/>
  <c r="Q879" i="21"/>
  <c r="R879" i="21"/>
  <c r="P880" i="21"/>
  <c r="Q880" i="21"/>
  <c r="R880" i="21"/>
  <c r="P881" i="21"/>
  <c r="Q881" i="21"/>
  <c r="R881" i="21"/>
  <c r="P882" i="21"/>
  <c r="Q882" i="21"/>
  <c r="R882" i="21"/>
  <c r="P883" i="21"/>
  <c r="Q883" i="21"/>
  <c r="R883" i="21"/>
  <c r="P884" i="21"/>
  <c r="Q884" i="21"/>
  <c r="R884" i="21"/>
  <c r="P885" i="21"/>
  <c r="Q885" i="21"/>
  <c r="R885" i="21"/>
  <c r="P886" i="21"/>
  <c r="Q886" i="21"/>
  <c r="R886" i="21"/>
  <c r="P887" i="21"/>
  <c r="Q887" i="21"/>
  <c r="R887" i="21"/>
  <c r="P888" i="21"/>
  <c r="Q888" i="21"/>
  <c r="R888" i="21"/>
  <c r="P889" i="21"/>
  <c r="Q889" i="21"/>
  <c r="R889" i="21"/>
  <c r="P890" i="21"/>
  <c r="Q890" i="21"/>
  <c r="R890" i="21"/>
  <c r="P891" i="21"/>
  <c r="Q891" i="21"/>
  <c r="R891" i="21"/>
  <c r="P892" i="21"/>
  <c r="Q892" i="21"/>
  <c r="R892" i="21"/>
  <c r="P893" i="21"/>
  <c r="Q893" i="21"/>
  <c r="R893" i="21"/>
  <c r="P894" i="21"/>
  <c r="Q894" i="21"/>
  <c r="R894" i="21"/>
  <c r="P895" i="21"/>
  <c r="Q895" i="21"/>
  <c r="R895" i="21"/>
  <c r="P896" i="21"/>
  <c r="Q896" i="21"/>
  <c r="R896" i="21"/>
  <c r="P897" i="21"/>
  <c r="Q897" i="21"/>
  <c r="R897" i="21"/>
  <c r="P898" i="21"/>
  <c r="Q898" i="21"/>
  <c r="R898" i="21"/>
  <c r="P899" i="21"/>
  <c r="Q899" i="21"/>
  <c r="R899" i="21"/>
  <c r="P900" i="21"/>
  <c r="Q900" i="21"/>
  <c r="R900" i="21"/>
  <c r="P901" i="21"/>
  <c r="Q901" i="21"/>
  <c r="R901" i="21"/>
  <c r="P902" i="21"/>
  <c r="Q902" i="21"/>
  <c r="R902" i="21"/>
  <c r="P903" i="21"/>
  <c r="Q903" i="21"/>
  <c r="R903" i="21"/>
  <c r="P904" i="21"/>
  <c r="Q904" i="21"/>
  <c r="R904" i="21"/>
  <c r="P905" i="21"/>
  <c r="Q905" i="21"/>
  <c r="R905" i="21"/>
  <c r="P906" i="21"/>
  <c r="Q906" i="21"/>
  <c r="R906" i="21"/>
  <c r="P907" i="21"/>
  <c r="Q907" i="21"/>
  <c r="R907" i="21"/>
  <c r="P908" i="21"/>
  <c r="Q908" i="21"/>
  <c r="R908" i="21"/>
  <c r="P909" i="21"/>
  <c r="Q909" i="21"/>
  <c r="R909" i="21"/>
  <c r="P910" i="21"/>
  <c r="Q910" i="21"/>
  <c r="R910" i="21"/>
  <c r="P911" i="21"/>
  <c r="Q911" i="21"/>
  <c r="R911" i="21"/>
  <c r="P912" i="21"/>
  <c r="Q912" i="21"/>
  <c r="R912" i="21"/>
  <c r="P913" i="21"/>
  <c r="Q913" i="21"/>
  <c r="R913" i="21"/>
  <c r="P914" i="21"/>
  <c r="Q914" i="21"/>
  <c r="R914" i="21"/>
  <c r="P915" i="21"/>
  <c r="Q915" i="21"/>
  <c r="R915" i="21"/>
  <c r="P916" i="21"/>
  <c r="Q916" i="21"/>
  <c r="R916" i="21"/>
  <c r="P917" i="21"/>
  <c r="Q917" i="21"/>
  <c r="R917" i="21"/>
  <c r="P918" i="21"/>
  <c r="Q918" i="21"/>
  <c r="R918" i="21"/>
  <c r="P919" i="21"/>
  <c r="Q919" i="21"/>
  <c r="R919" i="21"/>
  <c r="P920" i="21"/>
  <c r="Q920" i="21"/>
  <c r="R920" i="21"/>
  <c r="P921" i="21"/>
  <c r="Q921" i="21"/>
  <c r="R921" i="21"/>
  <c r="P922" i="21"/>
  <c r="Q922" i="21"/>
  <c r="R922" i="21"/>
  <c r="P923" i="21"/>
  <c r="Q923" i="21"/>
  <c r="R923" i="21"/>
  <c r="P924" i="21"/>
  <c r="Q924" i="21"/>
  <c r="R924" i="21"/>
  <c r="P925" i="21"/>
  <c r="Q925" i="21"/>
  <c r="R925" i="21"/>
  <c r="P926" i="21"/>
  <c r="Q926" i="21"/>
  <c r="R926" i="21"/>
  <c r="P927" i="21"/>
  <c r="Q927" i="21"/>
  <c r="R927" i="21"/>
  <c r="P928" i="21"/>
  <c r="Q928" i="21"/>
  <c r="R928" i="21"/>
  <c r="P929" i="21"/>
  <c r="Q929" i="21"/>
  <c r="R929" i="21"/>
  <c r="P930" i="21"/>
  <c r="Q930" i="21"/>
  <c r="R930" i="21"/>
  <c r="P931" i="21"/>
  <c r="Q931" i="21"/>
  <c r="R931" i="21"/>
  <c r="P932" i="21"/>
  <c r="Q932" i="21"/>
  <c r="R932" i="21"/>
  <c r="P933" i="21"/>
  <c r="Q933" i="21"/>
  <c r="R933" i="21"/>
  <c r="P934" i="21"/>
  <c r="Q934" i="21"/>
  <c r="R934" i="21"/>
  <c r="P935" i="21"/>
  <c r="Q935" i="21"/>
  <c r="R935" i="21"/>
  <c r="P936" i="21"/>
  <c r="Q936" i="21"/>
  <c r="R936" i="21"/>
  <c r="P937" i="21"/>
  <c r="Q937" i="21"/>
  <c r="R937" i="21"/>
  <c r="P938" i="21"/>
  <c r="Q938" i="21"/>
  <c r="R938" i="21"/>
  <c r="P939" i="21"/>
  <c r="Q939" i="21"/>
  <c r="R939" i="21"/>
  <c r="P940" i="21"/>
  <c r="Q940" i="21"/>
  <c r="R940" i="21"/>
  <c r="P941" i="21"/>
  <c r="Q941" i="21"/>
  <c r="R941" i="21"/>
  <c r="P942" i="21"/>
  <c r="Q942" i="21"/>
  <c r="R942" i="21"/>
  <c r="P943" i="21"/>
  <c r="Q943" i="21"/>
  <c r="R943" i="21"/>
  <c r="P944" i="21"/>
  <c r="Q944" i="21"/>
  <c r="R944" i="21"/>
  <c r="P945" i="21"/>
  <c r="Q945" i="21"/>
  <c r="R945" i="21"/>
  <c r="P946" i="21"/>
  <c r="Q946" i="21"/>
  <c r="R946" i="21"/>
  <c r="P947" i="21"/>
  <c r="Q947" i="21"/>
  <c r="R947" i="21"/>
  <c r="P948" i="21"/>
  <c r="Q948" i="21"/>
  <c r="R948" i="21"/>
  <c r="P949" i="21"/>
  <c r="Q949" i="21"/>
  <c r="R949" i="21"/>
  <c r="P950" i="21"/>
  <c r="Q950" i="21"/>
  <c r="R950" i="21"/>
  <c r="P951" i="21"/>
  <c r="Q951" i="21"/>
  <c r="R951" i="21"/>
  <c r="P952" i="21"/>
  <c r="Q952" i="21"/>
  <c r="R952" i="21"/>
  <c r="P953" i="21"/>
  <c r="Q953" i="21"/>
  <c r="R953" i="21"/>
  <c r="P954" i="21"/>
  <c r="Q954" i="21"/>
  <c r="R954" i="21"/>
  <c r="P955" i="21"/>
  <c r="Q955" i="21"/>
  <c r="R955" i="21"/>
  <c r="P956" i="21"/>
  <c r="Q956" i="21"/>
  <c r="R956" i="21"/>
  <c r="P957" i="21"/>
  <c r="Q957" i="21"/>
  <c r="R957" i="21"/>
  <c r="P958" i="21"/>
  <c r="Q958" i="21"/>
  <c r="R958" i="21"/>
  <c r="P959" i="21"/>
  <c r="Q959" i="21"/>
  <c r="R959" i="21"/>
  <c r="P960" i="21"/>
  <c r="Q960" i="21"/>
  <c r="R960" i="21"/>
  <c r="P961" i="21"/>
  <c r="Q961" i="21"/>
  <c r="R961" i="21"/>
  <c r="P962" i="21"/>
  <c r="Q962" i="21"/>
  <c r="R962" i="21"/>
  <c r="P963" i="21"/>
  <c r="Q963" i="21"/>
  <c r="R963" i="21"/>
  <c r="P964" i="21"/>
  <c r="Q964" i="21"/>
  <c r="R964" i="21"/>
  <c r="P965" i="21"/>
  <c r="Q965" i="21"/>
  <c r="R965" i="21"/>
  <c r="P966" i="21"/>
  <c r="Q966" i="21"/>
  <c r="R966" i="21"/>
  <c r="P967" i="21"/>
  <c r="Q967" i="21"/>
  <c r="R967" i="21"/>
  <c r="P968" i="21"/>
  <c r="Q968" i="21"/>
  <c r="R968" i="21"/>
  <c r="P969" i="21"/>
  <c r="Q969" i="21"/>
  <c r="R969" i="21"/>
  <c r="P970" i="21"/>
  <c r="Q970" i="21"/>
  <c r="R970" i="21"/>
  <c r="P971" i="21"/>
  <c r="Q971" i="21"/>
  <c r="R971" i="21"/>
  <c r="P972" i="21"/>
  <c r="Q972" i="21"/>
  <c r="R972" i="21"/>
  <c r="P973" i="21"/>
  <c r="Q973" i="21"/>
  <c r="R973" i="21"/>
  <c r="P974" i="21"/>
  <c r="Q974" i="21"/>
  <c r="R974" i="21"/>
  <c r="P975" i="21"/>
  <c r="Q975" i="21"/>
  <c r="R975" i="21"/>
  <c r="P976" i="21"/>
  <c r="Q976" i="21"/>
  <c r="R976" i="21"/>
  <c r="P977" i="21"/>
  <c r="Q977" i="21"/>
  <c r="R977" i="21"/>
  <c r="P978" i="21"/>
  <c r="Q978" i="21"/>
  <c r="R978" i="21"/>
  <c r="P979" i="21"/>
  <c r="Q979" i="21"/>
  <c r="R979" i="21"/>
  <c r="P980" i="21"/>
  <c r="Q980" i="21"/>
  <c r="R980" i="21"/>
  <c r="P981" i="21"/>
  <c r="Q981" i="21"/>
  <c r="R981" i="21"/>
  <c r="P982" i="21"/>
  <c r="Q982" i="21"/>
  <c r="R982" i="21"/>
  <c r="P983" i="21"/>
  <c r="Q983" i="21"/>
  <c r="R983" i="21"/>
  <c r="P984" i="21"/>
  <c r="Q984" i="21"/>
  <c r="R984" i="21"/>
  <c r="P985" i="21"/>
  <c r="Q985" i="21"/>
  <c r="R985" i="21"/>
  <c r="P986" i="21"/>
  <c r="Q986" i="21"/>
  <c r="R986" i="21"/>
  <c r="P987" i="21"/>
  <c r="Q987" i="21"/>
  <c r="R987" i="21"/>
  <c r="P988" i="21"/>
  <c r="Q988" i="21"/>
  <c r="R988" i="21"/>
  <c r="P989" i="21"/>
  <c r="Q989" i="21"/>
  <c r="R989" i="21"/>
  <c r="P990" i="21"/>
  <c r="Q990" i="21"/>
  <c r="R990" i="21"/>
  <c r="P991" i="21"/>
  <c r="Q991" i="21"/>
  <c r="R991" i="21"/>
  <c r="P992" i="21"/>
  <c r="Q992" i="21"/>
  <c r="R992" i="21"/>
  <c r="P993" i="21"/>
  <c r="Q993" i="21"/>
  <c r="R993" i="21"/>
  <c r="P994" i="21"/>
  <c r="Q994" i="21"/>
  <c r="R994" i="21"/>
  <c r="P995" i="21"/>
  <c r="Q995" i="21"/>
  <c r="R995" i="21"/>
  <c r="P996" i="21"/>
  <c r="Q996" i="21"/>
  <c r="R996" i="21"/>
  <c r="P997" i="21"/>
  <c r="Q997" i="21"/>
  <c r="R997" i="21"/>
  <c r="P998" i="21"/>
  <c r="Q998" i="21"/>
  <c r="R998" i="21"/>
  <c r="P999" i="21"/>
  <c r="Q999" i="21"/>
  <c r="R999" i="21"/>
  <c r="P1000" i="21"/>
  <c r="Q1000" i="21"/>
  <c r="R1000" i="21"/>
  <c r="P1001" i="21"/>
  <c r="Q1001" i="21"/>
  <c r="R1001" i="21"/>
  <c r="P1002" i="21"/>
  <c r="Q1002" i="21"/>
  <c r="R1002" i="21"/>
  <c r="P1003" i="21"/>
  <c r="Q1003" i="21"/>
  <c r="R1003" i="21"/>
  <c r="P1004" i="21"/>
  <c r="Q1004" i="21"/>
  <c r="R1004" i="21"/>
  <c r="P1005" i="21"/>
  <c r="Q1005" i="21"/>
  <c r="R1005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L489" i="21"/>
  <c r="L490" i="21"/>
  <c r="L491" i="21"/>
  <c r="L492" i="21"/>
  <c r="L493" i="21"/>
  <c r="L494" i="21"/>
  <c r="L495" i="21"/>
  <c r="L496" i="21"/>
  <c r="L497" i="21"/>
  <c r="L498" i="21"/>
  <c r="L499" i="21"/>
  <c r="L500" i="21"/>
  <c r="L501" i="21"/>
  <c r="L502" i="21"/>
  <c r="L503" i="21"/>
  <c r="L504" i="21"/>
  <c r="L505" i="21"/>
  <c r="L506" i="21"/>
  <c r="L507" i="21"/>
  <c r="L508" i="21"/>
  <c r="L509" i="21"/>
  <c r="L510" i="21"/>
  <c r="L511" i="21"/>
  <c r="L512" i="21"/>
  <c r="L513" i="21"/>
  <c r="L514" i="21"/>
  <c r="L515" i="21"/>
  <c r="L516" i="21"/>
  <c r="L517" i="21"/>
  <c r="L518" i="21"/>
  <c r="L519" i="21"/>
  <c r="L520" i="21"/>
  <c r="L521" i="21"/>
  <c r="L522" i="21"/>
  <c r="L523" i="21"/>
  <c r="L524" i="21"/>
  <c r="L525" i="21"/>
  <c r="L526" i="21"/>
  <c r="L527" i="21"/>
  <c r="L528" i="21"/>
  <c r="L529" i="21"/>
  <c r="L530" i="21"/>
  <c r="L531" i="21"/>
  <c r="L532" i="21"/>
  <c r="L533" i="21"/>
  <c r="L534" i="21"/>
  <c r="L535" i="21"/>
  <c r="L536" i="21"/>
  <c r="L537" i="21"/>
  <c r="L538" i="21"/>
  <c r="L539" i="21"/>
  <c r="L540" i="21"/>
  <c r="L541" i="21"/>
  <c r="L542" i="21"/>
  <c r="L543" i="21"/>
  <c r="L544" i="21"/>
  <c r="L545" i="21"/>
  <c r="L546" i="21"/>
  <c r="L547" i="21"/>
  <c r="L548" i="21"/>
  <c r="L549" i="21"/>
  <c r="L550" i="21"/>
  <c r="L551" i="21"/>
  <c r="L552" i="21"/>
  <c r="L553" i="21"/>
  <c r="L554" i="21"/>
  <c r="L555" i="21"/>
  <c r="L556" i="21"/>
  <c r="L557" i="21"/>
  <c r="L558" i="21"/>
  <c r="L559" i="21"/>
  <c r="L560" i="21"/>
  <c r="L561" i="21"/>
  <c r="L562" i="21"/>
  <c r="L563" i="21"/>
  <c r="L564" i="21"/>
  <c r="L565" i="21"/>
  <c r="L566" i="21"/>
  <c r="L567" i="21"/>
  <c r="L568" i="21"/>
  <c r="L569" i="21"/>
  <c r="L570" i="21"/>
  <c r="L571" i="21"/>
  <c r="L572" i="21"/>
  <c r="L573" i="21"/>
  <c r="L574" i="21"/>
  <c r="L575" i="21"/>
  <c r="L576" i="21"/>
  <c r="L577" i="21"/>
  <c r="L578" i="21"/>
  <c r="L579" i="21"/>
  <c r="L580" i="21"/>
  <c r="L581" i="21"/>
  <c r="L582" i="21"/>
  <c r="L583" i="21"/>
  <c r="L584" i="21"/>
  <c r="L585" i="21"/>
  <c r="L586" i="21"/>
  <c r="L587" i="21"/>
  <c r="L588" i="21"/>
  <c r="L589" i="21"/>
  <c r="L590" i="21"/>
  <c r="L591" i="21"/>
  <c r="L592" i="21"/>
  <c r="L593" i="21"/>
  <c r="L594" i="21"/>
  <c r="L595" i="21"/>
  <c r="L596" i="21"/>
  <c r="L597" i="21"/>
  <c r="L598" i="21"/>
  <c r="L599" i="21"/>
  <c r="L600" i="21"/>
  <c r="L601" i="21"/>
  <c r="L602" i="21"/>
  <c r="L603" i="21"/>
  <c r="L604" i="21"/>
  <c r="L605" i="21"/>
  <c r="L606" i="21"/>
  <c r="L607" i="21"/>
  <c r="L608" i="21"/>
  <c r="L609" i="21"/>
  <c r="L610" i="21"/>
  <c r="L611" i="21"/>
  <c r="L612" i="21"/>
  <c r="L613" i="21"/>
  <c r="L614" i="21"/>
  <c r="L615" i="21"/>
  <c r="L616" i="21"/>
  <c r="L617" i="21"/>
  <c r="L618" i="21"/>
  <c r="L619" i="21"/>
  <c r="L620" i="21"/>
  <c r="L621" i="21"/>
  <c r="L622" i="21"/>
  <c r="L623" i="21"/>
  <c r="L624" i="21"/>
  <c r="L625" i="21"/>
  <c r="L626" i="21"/>
  <c r="L627" i="21"/>
  <c r="L628" i="21"/>
  <c r="L629" i="21"/>
  <c r="L630" i="21"/>
  <c r="L631" i="21"/>
  <c r="L632" i="21"/>
  <c r="L633" i="21"/>
  <c r="L634" i="21"/>
  <c r="L635" i="21"/>
  <c r="L636" i="21"/>
  <c r="L637" i="21"/>
  <c r="L638" i="21"/>
  <c r="L639" i="21"/>
  <c r="L640" i="21"/>
  <c r="L641" i="21"/>
  <c r="L642" i="21"/>
  <c r="L643" i="21"/>
  <c r="L644" i="21"/>
  <c r="L645" i="21"/>
  <c r="L646" i="21"/>
  <c r="L647" i="21"/>
  <c r="L648" i="21"/>
  <c r="L649" i="21"/>
  <c r="L650" i="21"/>
  <c r="L651" i="21"/>
  <c r="L652" i="21"/>
  <c r="L653" i="21"/>
  <c r="L654" i="21"/>
  <c r="L655" i="21"/>
  <c r="L656" i="21"/>
  <c r="L657" i="21"/>
  <c r="L658" i="21"/>
  <c r="L659" i="21"/>
  <c r="L660" i="21"/>
  <c r="L661" i="21"/>
  <c r="L662" i="21"/>
  <c r="L663" i="21"/>
  <c r="L664" i="21"/>
  <c r="L665" i="21"/>
  <c r="L666" i="21"/>
  <c r="L667" i="21"/>
  <c r="L668" i="21"/>
  <c r="L669" i="21"/>
  <c r="L670" i="21"/>
  <c r="L671" i="21"/>
  <c r="L672" i="21"/>
  <c r="L673" i="21"/>
  <c r="L674" i="21"/>
  <c r="L675" i="21"/>
  <c r="L676" i="21"/>
  <c r="L677" i="21"/>
  <c r="L678" i="21"/>
  <c r="L679" i="21"/>
  <c r="L680" i="21"/>
  <c r="L681" i="21"/>
  <c r="L682" i="21"/>
  <c r="L683" i="21"/>
  <c r="L684" i="21"/>
  <c r="L685" i="21"/>
  <c r="L686" i="21"/>
  <c r="L687" i="21"/>
  <c r="L688" i="21"/>
  <c r="L689" i="21"/>
  <c r="L690" i="21"/>
  <c r="L691" i="21"/>
  <c r="L692" i="21"/>
  <c r="L693" i="21"/>
  <c r="L694" i="21"/>
  <c r="L695" i="21"/>
  <c r="L696" i="21"/>
  <c r="L697" i="21"/>
  <c r="L698" i="21"/>
  <c r="L699" i="21"/>
  <c r="L700" i="21"/>
  <c r="L701" i="21"/>
  <c r="L702" i="21"/>
  <c r="L703" i="21"/>
  <c r="L704" i="21"/>
  <c r="L705" i="21"/>
  <c r="L706" i="21"/>
  <c r="L707" i="21"/>
  <c r="L708" i="21"/>
  <c r="L709" i="21"/>
  <c r="L710" i="21"/>
  <c r="L711" i="21"/>
  <c r="L712" i="21"/>
  <c r="L713" i="21"/>
  <c r="L714" i="21"/>
  <c r="L715" i="21"/>
  <c r="L716" i="21"/>
  <c r="L717" i="21"/>
  <c r="L718" i="21"/>
  <c r="L719" i="21"/>
  <c r="L720" i="21"/>
  <c r="L721" i="21"/>
  <c r="L722" i="21"/>
  <c r="L723" i="21"/>
  <c r="L724" i="21"/>
  <c r="L725" i="21"/>
  <c r="L726" i="21"/>
  <c r="L727" i="21"/>
  <c r="L728" i="21"/>
  <c r="L729" i="21"/>
  <c r="L730" i="21"/>
  <c r="L731" i="21"/>
  <c r="L732" i="21"/>
  <c r="L733" i="21"/>
  <c r="L734" i="21"/>
  <c r="L735" i="21"/>
  <c r="L736" i="21"/>
  <c r="L737" i="21"/>
  <c r="L738" i="21"/>
  <c r="L739" i="21"/>
  <c r="L740" i="21"/>
  <c r="L741" i="21"/>
  <c r="L742" i="21"/>
  <c r="L743" i="21"/>
  <c r="L744" i="21"/>
  <c r="L745" i="21"/>
  <c r="L746" i="21"/>
  <c r="L747" i="21"/>
  <c r="L748" i="21"/>
  <c r="L749" i="21"/>
  <c r="L750" i="21"/>
  <c r="L751" i="21"/>
  <c r="L752" i="21"/>
  <c r="L753" i="21"/>
  <c r="L754" i="21"/>
  <c r="L755" i="21"/>
  <c r="L756" i="21"/>
  <c r="L757" i="21"/>
  <c r="L758" i="21"/>
  <c r="L759" i="21"/>
  <c r="L760" i="21"/>
  <c r="L761" i="21"/>
  <c r="L762" i="21"/>
  <c r="L763" i="21"/>
  <c r="L764" i="21"/>
  <c r="L765" i="21"/>
  <c r="L766" i="21"/>
  <c r="L767" i="21"/>
  <c r="L768" i="21"/>
  <c r="L769" i="21"/>
  <c r="L770" i="21"/>
  <c r="L771" i="21"/>
  <c r="L772" i="21"/>
  <c r="L773" i="21"/>
  <c r="L774" i="21"/>
  <c r="L775" i="21"/>
  <c r="L776" i="21"/>
  <c r="L777" i="21"/>
  <c r="L778" i="21"/>
  <c r="L779" i="21"/>
  <c r="L780" i="21"/>
  <c r="L781" i="21"/>
  <c r="L782" i="21"/>
  <c r="L783" i="21"/>
  <c r="L784" i="21"/>
  <c r="L785" i="21"/>
  <c r="L786" i="21"/>
  <c r="L787" i="21"/>
  <c r="L788" i="21"/>
  <c r="L789" i="21"/>
  <c r="L790" i="21"/>
  <c r="L791" i="21"/>
  <c r="L792" i="21"/>
  <c r="L793" i="21"/>
  <c r="L794" i="21"/>
  <c r="L795" i="21"/>
  <c r="L796" i="21"/>
  <c r="L797" i="21"/>
  <c r="L798" i="21"/>
  <c r="L799" i="21"/>
  <c r="L800" i="21"/>
  <c r="L801" i="21"/>
  <c r="L802" i="21"/>
  <c r="L803" i="21"/>
  <c r="L804" i="21"/>
  <c r="L805" i="21"/>
  <c r="L806" i="21"/>
  <c r="L807" i="21"/>
  <c r="L808" i="21"/>
  <c r="L809" i="21"/>
  <c r="L810" i="21"/>
  <c r="L811" i="21"/>
  <c r="L812" i="21"/>
  <c r="L813" i="21"/>
  <c r="L814" i="21"/>
  <c r="L815" i="21"/>
  <c r="L816" i="21"/>
  <c r="L817" i="21"/>
  <c r="L818" i="21"/>
  <c r="L819" i="21"/>
  <c r="L820" i="21"/>
  <c r="L821" i="21"/>
  <c r="L822" i="21"/>
  <c r="L823" i="21"/>
  <c r="L824" i="21"/>
  <c r="L825" i="21"/>
  <c r="L826" i="21"/>
  <c r="L827" i="21"/>
  <c r="L828" i="21"/>
  <c r="L829" i="21"/>
  <c r="L830" i="21"/>
  <c r="L831" i="21"/>
  <c r="L832" i="21"/>
  <c r="L833" i="21"/>
  <c r="L834" i="21"/>
  <c r="L835" i="21"/>
  <c r="L836" i="21"/>
  <c r="L837" i="21"/>
  <c r="L838" i="21"/>
  <c r="L839" i="21"/>
  <c r="L840" i="21"/>
  <c r="L841" i="21"/>
  <c r="L842" i="21"/>
  <c r="L843" i="21"/>
  <c r="L844" i="21"/>
  <c r="L845" i="21"/>
  <c r="L846" i="21"/>
  <c r="L847" i="21"/>
  <c r="L848" i="21"/>
  <c r="L849" i="21"/>
  <c r="L850" i="21"/>
  <c r="L851" i="21"/>
  <c r="L852" i="21"/>
  <c r="L853" i="21"/>
  <c r="L854" i="21"/>
  <c r="L855" i="21"/>
  <c r="L856" i="21"/>
  <c r="L857" i="21"/>
  <c r="L858" i="21"/>
  <c r="L859" i="21"/>
  <c r="L860" i="21"/>
  <c r="L861" i="21"/>
  <c r="L862" i="21"/>
  <c r="L863" i="21"/>
  <c r="L864" i="21"/>
  <c r="L865" i="21"/>
  <c r="L866" i="21"/>
  <c r="L867" i="21"/>
  <c r="L868" i="21"/>
  <c r="L869" i="21"/>
  <c r="L870" i="21"/>
  <c r="L871" i="21"/>
  <c r="L872" i="21"/>
  <c r="L873" i="21"/>
  <c r="L874" i="21"/>
  <c r="L875" i="21"/>
  <c r="L876" i="21"/>
  <c r="L877" i="21"/>
  <c r="L878" i="21"/>
  <c r="L879" i="21"/>
  <c r="L880" i="21"/>
  <c r="L881" i="21"/>
  <c r="L882" i="21"/>
  <c r="L883" i="21"/>
  <c r="L884" i="21"/>
  <c r="L885" i="21"/>
  <c r="L886" i="21"/>
  <c r="L887" i="21"/>
  <c r="L888" i="21"/>
  <c r="L889" i="21"/>
  <c r="L890" i="21"/>
  <c r="L891" i="21"/>
  <c r="L892" i="21"/>
  <c r="L893" i="21"/>
  <c r="L894" i="21"/>
  <c r="L895" i="21"/>
  <c r="L896" i="21"/>
  <c r="L897" i="21"/>
  <c r="L898" i="21"/>
  <c r="L899" i="21"/>
  <c r="L900" i="21"/>
  <c r="L901" i="21"/>
  <c r="L902" i="21"/>
  <c r="L903" i="21"/>
  <c r="L904" i="21"/>
  <c r="L905" i="21"/>
  <c r="L906" i="21"/>
  <c r="L907" i="21"/>
  <c r="L908" i="21"/>
  <c r="L909" i="21"/>
  <c r="L910" i="21"/>
  <c r="L911" i="21"/>
  <c r="L912" i="21"/>
  <c r="L913" i="21"/>
  <c r="L914" i="21"/>
  <c r="L915" i="21"/>
  <c r="L916" i="21"/>
  <c r="L917" i="21"/>
  <c r="L918" i="21"/>
  <c r="L919" i="21"/>
  <c r="L920" i="21"/>
  <c r="L921" i="21"/>
  <c r="L922" i="21"/>
  <c r="L923" i="21"/>
  <c r="L924" i="21"/>
  <c r="L925" i="21"/>
  <c r="L926" i="21"/>
  <c r="L927" i="21"/>
  <c r="L928" i="21"/>
  <c r="L929" i="21"/>
  <c r="L930" i="21"/>
  <c r="L931" i="21"/>
  <c r="L932" i="21"/>
  <c r="L933" i="21"/>
  <c r="L934" i="21"/>
  <c r="L935" i="21"/>
  <c r="L936" i="21"/>
  <c r="L937" i="21"/>
  <c r="L938" i="21"/>
  <c r="L939" i="21"/>
  <c r="L940" i="21"/>
  <c r="L941" i="21"/>
  <c r="L942" i="21"/>
  <c r="L943" i="21"/>
  <c r="L944" i="21"/>
  <c r="L945" i="21"/>
  <c r="L946" i="21"/>
  <c r="L947" i="21"/>
  <c r="L948" i="21"/>
  <c r="L949" i="21"/>
  <c r="L950" i="21"/>
  <c r="L951" i="21"/>
  <c r="L952" i="21"/>
  <c r="L953" i="21"/>
  <c r="L954" i="21"/>
  <c r="L955" i="21"/>
  <c r="L956" i="21"/>
  <c r="L957" i="21"/>
  <c r="L958" i="21"/>
  <c r="L959" i="21"/>
  <c r="L960" i="21"/>
  <c r="L961" i="21"/>
  <c r="L962" i="21"/>
  <c r="L963" i="21"/>
  <c r="L964" i="21"/>
  <c r="L965" i="21"/>
  <c r="L966" i="21"/>
  <c r="L967" i="21"/>
  <c r="L968" i="21"/>
  <c r="L969" i="21"/>
  <c r="L970" i="21"/>
  <c r="L971" i="21"/>
  <c r="L972" i="21"/>
  <c r="L973" i="21"/>
  <c r="L974" i="21"/>
  <c r="L975" i="21"/>
  <c r="L976" i="21"/>
  <c r="L977" i="21"/>
  <c r="L978" i="21"/>
  <c r="L979" i="21"/>
  <c r="L980" i="21"/>
  <c r="L981" i="21"/>
  <c r="L982" i="21"/>
  <c r="L983" i="21"/>
  <c r="L984" i="21"/>
  <c r="L985" i="21"/>
  <c r="L986" i="21"/>
  <c r="L987" i="21"/>
  <c r="L988" i="21"/>
  <c r="L989" i="21"/>
  <c r="L990" i="21"/>
  <c r="L991" i="21"/>
  <c r="L992" i="21"/>
  <c r="L993" i="21"/>
  <c r="L994" i="21"/>
  <c r="L995" i="21"/>
  <c r="L996" i="21"/>
  <c r="L997" i="21"/>
  <c r="L998" i="21"/>
  <c r="L999" i="21"/>
  <c r="L1000" i="21"/>
  <c r="L1001" i="21"/>
  <c r="L1002" i="21"/>
  <c r="L1003" i="21"/>
  <c r="L1004" i="21"/>
  <c r="L1005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62" i="21"/>
  <c r="I363" i="21"/>
  <c r="I364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4" i="21"/>
  <c r="I395" i="21"/>
  <c r="I396" i="21"/>
  <c r="I397" i="21"/>
  <c r="I398" i="21"/>
  <c r="I399" i="21"/>
  <c r="I400" i="21"/>
  <c r="I401" i="21"/>
  <c r="I402" i="21"/>
  <c r="I403" i="21"/>
  <c r="I404" i="21"/>
  <c r="I405" i="21"/>
  <c r="I406" i="21"/>
  <c r="I407" i="21"/>
  <c r="I408" i="21"/>
  <c r="I409" i="21"/>
  <c r="I410" i="21"/>
  <c r="I411" i="21"/>
  <c r="I412" i="21"/>
  <c r="I413" i="21"/>
  <c r="I414" i="21"/>
  <c r="I415" i="21"/>
  <c r="I416" i="21"/>
  <c r="I417" i="21"/>
  <c r="I418" i="21"/>
  <c r="I419" i="21"/>
  <c r="I420" i="21"/>
  <c r="I421" i="21"/>
  <c r="I422" i="21"/>
  <c r="I423" i="21"/>
  <c r="I424" i="21"/>
  <c r="I425" i="21"/>
  <c r="I426" i="21"/>
  <c r="I427" i="21"/>
  <c r="I428" i="21"/>
  <c r="I429" i="21"/>
  <c r="I430" i="21"/>
  <c r="I431" i="21"/>
  <c r="I432" i="21"/>
  <c r="I433" i="21"/>
  <c r="I434" i="21"/>
  <c r="I435" i="21"/>
  <c r="I436" i="21"/>
  <c r="I437" i="21"/>
  <c r="I438" i="21"/>
  <c r="I439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53" i="21"/>
  <c r="I454" i="21"/>
  <c r="I455" i="21"/>
  <c r="I456" i="21"/>
  <c r="I457" i="21"/>
  <c r="I458" i="21"/>
  <c r="I459" i="21"/>
  <c r="I460" i="21"/>
  <c r="I461" i="21"/>
  <c r="I462" i="21"/>
  <c r="I463" i="21"/>
  <c r="I464" i="21"/>
  <c r="I465" i="21"/>
  <c r="I466" i="21"/>
  <c r="I467" i="21"/>
  <c r="I468" i="21"/>
  <c r="I469" i="21"/>
  <c r="I470" i="21"/>
  <c r="I471" i="21"/>
  <c r="I472" i="21"/>
  <c r="I473" i="21"/>
  <c r="I474" i="21"/>
  <c r="I475" i="21"/>
  <c r="I476" i="21"/>
  <c r="I477" i="21"/>
  <c r="I478" i="21"/>
  <c r="I479" i="21"/>
  <c r="I480" i="21"/>
  <c r="I481" i="21"/>
  <c r="I482" i="21"/>
  <c r="I483" i="21"/>
  <c r="I484" i="21"/>
  <c r="I485" i="21"/>
  <c r="I486" i="21"/>
  <c r="I487" i="21"/>
  <c r="I488" i="21"/>
  <c r="I489" i="21"/>
  <c r="I490" i="21"/>
  <c r="I491" i="21"/>
  <c r="I492" i="21"/>
  <c r="I493" i="21"/>
  <c r="I494" i="21"/>
  <c r="I495" i="21"/>
  <c r="I496" i="21"/>
  <c r="I497" i="21"/>
  <c r="I498" i="21"/>
  <c r="I499" i="21"/>
  <c r="I500" i="21"/>
  <c r="I501" i="21"/>
  <c r="I502" i="21"/>
  <c r="I503" i="21"/>
  <c r="I504" i="21"/>
  <c r="I505" i="21"/>
  <c r="I506" i="21"/>
  <c r="I507" i="21"/>
  <c r="I508" i="21"/>
  <c r="I509" i="21"/>
  <c r="I510" i="21"/>
  <c r="I511" i="21"/>
  <c r="I512" i="21"/>
  <c r="I513" i="21"/>
  <c r="I514" i="21"/>
  <c r="I515" i="21"/>
  <c r="I516" i="21"/>
  <c r="I517" i="21"/>
  <c r="I518" i="21"/>
  <c r="I519" i="21"/>
  <c r="I520" i="21"/>
  <c r="I521" i="21"/>
  <c r="I522" i="21"/>
  <c r="I523" i="21"/>
  <c r="I524" i="21"/>
  <c r="I525" i="21"/>
  <c r="I526" i="21"/>
  <c r="I527" i="21"/>
  <c r="I528" i="21"/>
  <c r="I529" i="21"/>
  <c r="I530" i="21"/>
  <c r="I531" i="21"/>
  <c r="I532" i="21"/>
  <c r="I533" i="21"/>
  <c r="I534" i="21"/>
  <c r="I535" i="21"/>
  <c r="I536" i="21"/>
  <c r="I537" i="21"/>
  <c r="I538" i="21"/>
  <c r="I539" i="21"/>
  <c r="I540" i="21"/>
  <c r="I541" i="21"/>
  <c r="I542" i="21"/>
  <c r="I543" i="21"/>
  <c r="I544" i="21"/>
  <c r="I545" i="21"/>
  <c r="I546" i="21"/>
  <c r="I547" i="21"/>
  <c r="I548" i="21"/>
  <c r="I549" i="21"/>
  <c r="I550" i="21"/>
  <c r="I551" i="21"/>
  <c r="I552" i="21"/>
  <c r="I553" i="21"/>
  <c r="I554" i="21"/>
  <c r="I555" i="21"/>
  <c r="I556" i="21"/>
  <c r="I557" i="21"/>
  <c r="I558" i="21"/>
  <c r="I559" i="21"/>
  <c r="I560" i="21"/>
  <c r="I561" i="21"/>
  <c r="I562" i="21"/>
  <c r="I563" i="21"/>
  <c r="I564" i="21"/>
  <c r="I565" i="21"/>
  <c r="I566" i="21"/>
  <c r="I567" i="21"/>
  <c r="I568" i="21"/>
  <c r="I569" i="21"/>
  <c r="I570" i="21"/>
  <c r="I571" i="21"/>
  <c r="I572" i="21"/>
  <c r="I573" i="21"/>
  <c r="I574" i="21"/>
  <c r="I575" i="21"/>
  <c r="I576" i="21"/>
  <c r="I577" i="21"/>
  <c r="I578" i="21"/>
  <c r="I579" i="21"/>
  <c r="I580" i="21"/>
  <c r="I581" i="21"/>
  <c r="I582" i="21"/>
  <c r="I583" i="21"/>
  <c r="I584" i="21"/>
  <c r="I585" i="21"/>
  <c r="I586" i="21"/>
  <c r="I587" i="21"/>
  <c r="I588" i="21"/>
  <c r="I589" i="21"/>
  <c r="I590" i="21"/>
  <c r="I591" i="21"/>
  <c r="I592" i="21"/>
  <c r="I593" i="21"/>
  <c r="I594" i="21"/>
  <c r="I595" i="21"/>
  <c r="I596" i="21"/>
  <c r="I597" i="21"/>
  <c r="I598" i="21"/>
  <c r="I599" i="21"/>
  <c r="I600" i="21"/>
  <c r="I601" i="21"/>
  <c r="I602" i="21"/>
  <c r="I603" i="21"/>
  <c r="I604" i="21"/>
  <c r="I605" i="21"/>
  <c r="I606" i="21"/>
  <c r="I607" i="21"/>
  <c r="I608" i="21"/>
  <c r="I609" i="21"/>
  <c r="I610" i="21"/>
  <c r="I611" i="21"/>
  <c r="I612" i="21"/>
  <c r="I613" i="21"/>
  <c r="I614" i="21"/>
  <c r="I615" i="21"/>
  <c r="I616" i="21"/>
  <c r="I617" i="21"/>
  <c r="I618" i="21"/>
  <c r="I619" i="21"/>
  <c r="I620" i="21"/>
  <c r="I621" i="21"/>
  <c r="I622" i="21"/>
  <c r="I623" i="21"/>
  <c r="I624" i="21"/>
  <c r="I625" i="21"/>
  <c r="I626" i="21"/>
  <c r="I627" i="21"/>
  <c r="I628" i="21"/>
  <c r="I629" i="21"/>
  <c r="I630" i="21"/>
  <c r="I631" i="21"/>
  <c r="I632" i="21"/>
  <c r="I633" i="21"/>
  <c r="I634" i="21"/>
  <c r="I635" i="21"/>
  <c r="I636" i="21"/>
  <c r="I637" i="21"/>
  <c r="I638" i="21"/>
  <c r="I639" i="21"/>
  <c r="I640" i="21"/>
  <c r="I641" i="21"/>
  <c r="I642" i="21"/>
  <c r="I643" i="21"/>
  <c r="I644" i="21"/>
  <c r="I645" i="21"/>
  <c r="I646" i="21"/>
  <c r="I647" i="21"/>
  <c r="I648" i="21"/>
  <c r="I649" i="21"/>
  <c r="I650" i="21"/>
  <c r="I651" i="21"/>
  <c r="I652" i="21"/>
  <c r="I653" i="21"/>
  <c r="I654" i="21"/>
  <c r="I655" i="21"/>
  <c r="I656" i="21"/>
  <c r="I657" i="21"/>
  <c r="I658" i="21"/>
  <c r="I659" i="21"/>
  <c r="I660" i="21"/>
  <c r="I661" i="21"/>
  <c r="I662" i="21"/>
  <c r="I663" i="21"/>
  <c r="I664" i="21"/>
  <c r="I665" i="21"/>
  <c r="I666" i="21"/>
  <c r="I667" i="21"/>
  <c r="I668" i="21"/>
  <c r="I669" i="21"/>
  <c r="I670" i="21"/>
  <c r="I671" i="21"/>
  <c r="I672" i="21"/>
  <c r="I673" i="21"/>
  <c r="I674" i="21"/>
  <c r="I675" i="21"/>
  <c r="I676" i="21"/>
  <c r="I677" i="21"/>
  <c r="I678" i="21"/>
  <c r="I679" i="21"/>
  <c r="I680" i="21"/>
  <c r="I681" i="21"/>
  <c r="I682" i="21"/>
  <c r="I683" i="21"/>
  <c r="I684" i="21"/>
  <c r="I685" i="21"/>
  <c r="I686" i="21"/>
  <c r="I687" i="21"/>
  <c r="I688" i="21"/>
  <c r="I689" i="21"/>
  <c r="I690" i="21"/>
  <c r="I691" i="21"/>
  <c r="I692" i="21"/>
  <c r="I693" i="21"/>
  <c r="I694" i="21"/>
  <c r="I695" i="21"/>
  <c r="I696" i="21"/>
  <c r="I697" i="21"/>
  <c r="I698" i="21"/>
  <c r="I699" i="21"/>
  <c r="I700" i="21"/>
  <c r="I701" i="21"/>
  <c r="I702" i="21"/>
  <c r="I703" i="21"/>
  <c r="I704" i="21"/>
  <c r="I705" i="21"/>
  <c r="I706" i="21"/>
  <c r="I707" i="21"/>
  <c r="I708" i="21"/>
  <c r="I709" i="21"/>
  <c r="I710" i="21"/>
  <c r="I711" i="21"/>
  <c r="I712" i="21"/>
  <c r="I713" i="21"/>
  <c r="I714" i="21"/>
  <c r="I715" i="21"/>
  <c r="I716" i="21"/>
  <c r="I717" i="21"/>
  <c r="I718" i="21"/>
  <c r="I719" i="21"/>
  <c r="I720" i="21"/>
  <c r="I721" i="21"/>
  <c r="I722" i="21"/>
  <c r="I723" i="21"/>
  <c r="I724" i="21"/>
  <c r="I725" i="21"/>
  <c r="I726" i="21"/>
  <c r="I727" i="21"/>
  <c r="I728" i="21"/>
  <c r="I729" i="21"/>
  <c r="I730" i="21"/>
  <c r="I731" i="21"/>
  <c r="I732" i="21"/>
  <c r="I733" i="21"/>
  <c r="I734" i="21"/>
  <c r="I735" i="21"/>
  <c r="I736" i="21"/>
  <c r="I737" i="21"/>
  <c r="I738" i="21"/>
  <c r="I739" i="21"/>
  <c r="I740" i="21"/>
  <c r="I741" i="21"/>
  <c r="I742" i="21"/>
  <c r="I743" i="21"/>
  <c r="I744" i="21"/>
  <c r="I745" i="21"/>
  <c r="I746" i="21"/>
  <c r="I747" i="21"/>
  <c r="I748" i="21"/>
  <c r="I749" i="21"/>
  <c r="I750" i="21"/>
  <c r="I751" i="21"/>
  <c r="I752" i="21"/>
  <c r="I753" i="21"/>
  <c r="I754" i="21"/>
  <c r="I755" i="21"/>
  <c r="I756" i="21"/>
  <c r="I757" i="21"/>
  <c r="I758" i="21"/>
  <c r="I759" i="21"/>
  <c r="I760" i="21"/>
  <c r="I761" i="21"/>
  <c r="I762" i="21"/>
  <c r="I763" i="21"/>
  <c r="I764" i="21"/>
  <c r="I765" i="21"/>
  <c r="I766" i="21"/>
  <c r="I767" i="21"/>
  <c r="I768" i="21"/>
  <c r="I769" i="21"/>
  <c r="I770" i="21"/>
  <c r="I771" i="21"/>
  <c r="I772" i="21"/>
  <c r="I773" i="21"/>
  <c r="I774" i="21"/>
  <c r="I775" i="21"/>
  <c r="I776" i="21"/>
  <c r="I777" i="21"/>
  <c r="I778" i="21"/>
  <c r="I779" i="21"/>
  <c r="I780" i="21"/>
  <c r="I781" i="21"/>
  <c r="I782" i="21"/>
  <c r="I783" i="21"/>
  <c r="I784" i="21"/>
  <c r="I785" i="21"/>
  <c r="I786" i="21"/>
  <c r="I787" i="21"/>
  <c r="I788" i="21"/>
  <c r="I789" i="21"/>
  <c r="I790" i="21"/>
  <c r="I791" i="21"/>
  <c r="I792" i="21"/>
  <c r="I793" i="21"/>
  <c r="I794" i="21"/>
  <c r="I795" i="21"/>
  <c r="I796" i="21"/>
  <c r="I797" i="21"/>
  <c r="I798" i="21"/>
  <c r="I799" i="21"/>
  <c r="I800" i="21"/>
  <c r="I801" i="21"/>
  <c r="I802" i="21"/>
  <c r="I803" i="21"/>
  <c r="I804" i="21"/>
  <c r="I805" i="21"/>
  <c r="I806" i="21"/>
  <c r="I807" i="21"/>
  <c r="I808" i="21"/>
  <c r="I809" i="21"/>
  <c r="I810" i="21"/>
  <c r="I811" i="21"/>
  <c r="I812" i="21"/>
  <c r="I813" i="21"/>
  <c r="I814" i="21"/>
  <c r="I815" i="21"/>
  <c r="I816" i="21"/>
  <c r="I817" i="21"/>
  <c r="I818" i="21"/>
  <c r="I819" i="21"/>
  <c r="I820" i="21"/>
  <c r="I821" i="21"/>
  <c r="I822" i="21"/>
  <c r="I823" i="21"/>
  <c r="I824" i="21"/>
  <c r="I825" i="21"/>
  <c r="I826" i="21"/>
  <c r="I827" i="21"/>
  <c r="I828" i="21"/>
  <c r="I829" i="21"/>
  <c r="I830" i="21"/>
  <c r="I831" i="21"/>
  <c r="I832" i="21"/>
  <c r="I833" i="21"/>
  <c r="I834" i="21"/>
  <c r="I835" i="21"/>
  <c r="I836" i="21"/>
  <c r="I837" i="21"/>
  <c r="I838" i="21"/>
  <c r="I839" i="21"/>
  <c r="I840" i="21"/>
  <c r="I841" i="21"/>
  <c r="I842" i="21"/>
  <c r="I843" i="21"/>
  <c r="I844" i="21"/>
  <c r="I845" i="21"/>
  <c r="I846" i="21"/>
  <c r="I847" i="21"/>
  <c r="I848" i="21"/>
  <c r="I849" i="21"/>
  <c r="I850" i="21"/>
  <c r="I851" i="21"/>
  <c r="I852" i="21"/>
  <c r="I853" i="21"/>
  <c r="I854" i="21"/>
  <c r="I855" i="21"/>
  <c r="I856" i="21"/>
  <c r="I857" i="21"/>
  <c r="I858" i="21"/>
  <c r="I859" i="21"/>
  <c r="I860" i="21"/>
  <c r="I861" i="21"/>
  <c r="I862" i="21"/>
  <c r="I863" i="21"/>
  <c r="I864" i="21"/>
  <c r="I865" i="21"/>
  <c r="I866" i="21"/>
  <c r="I867" i="21"/>
  <c r="I868" i="21"/>
  <c r="I869" i="21"/>
  <c r="I870" i="21"/>
  <c r="I871" i="21"/>
  <c r="I872" i="21"/>
  <c r="I873" i="21"/>
  <c r="I874" i="21"/>
  <c r="I875" i="21"/>
  <c r="I876" i="21"/>
  <c r="I877" i="21"/>
  <c r="I878" i="21"/>
  <c r="I879" i="21"/>
  <c r="I880" i="21"/>
  <c r="I881" i="21"/>
  <c r="I882" i="21"/>
  <c r="I883" i="21"/>
  <c r="I884" i="21"/>
  <c r="I885" i="21"/>
  <c r="I886" i="21"/>
  <c r="I887" i="21"/>
  <c r="I888" i="21"/>
  <c r="I889" i="21"/>
  <c r="I890" i="21"/>
  <c r="I891" i="21"/>
  <c r="I892" i="21"/>
  <c r="I893" i="21"/>
  <c r="I894" i="21"/>
  <c r="I895" i="21"/>
  <c r="I896" i="21"/>
  <c r="I897" i="21"/>
  <c r="I898" i="21"/>
  <c r="I899" i="21"/>
  <c r="I900" i="21"/>
  <c r="I901" i="21"/>
  <c r="I902" i="21"/>
  <c r="I903" i="21"/>
  <c r="I904" i="21"/>
  <c r="I905" i="21"/>
  <c r="I906" i="21"/>
  <c r="I907" i="21"/>
  <c r="I908" i="21"/>
  <c r="I909" i="21"/>
  <c r="I910" i="21"/>
  <c r="I911" i="21"/>
  <c r="I912" i="21"/>
  <c r="I913" i="21"/>
  <c r="I914" i="21"/>
  <c r="I915" i="21"/>
  <c r="I916" i="21"/>
  <c r="I917" i="21"/>
  <c r="I918" i="21"/>
  <c r="I919" i="21"/>
  <c r="I920" i="21"/>
  <c r="I921" i="21"/>
  <c r="I922" i="21"/>
  <c r="I923" i="21"/>
  <c r="I924" i="21"/>
  <c r="I925" i="21"/>
  <c r="I926" i="21"/>
  <c r="I927" i="21"/>
  <c r="I928" i="21"/>
  <c r="I929" i="21"/>
  <c r="I930" i="21"/>
  <c r="I931" i="21"/>
  <c r="I932" i="21"/>
  <c r="I933" i="21"/>
  <c r="I934" i="21"/>
  <c r="I935" i="21"/>
  <c r="I936" i="21"/>
  <c r="I937" i="21"/>
  <c r="I938" i="21"/>
  <c r="I939" i="21"/>
  <c r="I940" i="21"/>
  <c r="I941" i="21"/>
  <c r="I942" i="21"/>
  <c r="I943" i="21"/>
  <c r="I944" i="21"/>
  <c r="I945" i="21"/>
  <c r="I946" i="21"/>
  <c r="I947" i="21"/>
  <c r="I948" i="21"/>
  <c r="I949" i="21"/>
  <c r="I950" i="21"/>
  <c r="I951" i="21"/>
  <c r="I952" i="21"/>
  <c r="I953" i="21"/>
  <c r="I954" i="21"/>
  <c r="I955" i="21"/>
  <c r="I956" i="21"/>
  <c r="I957" i="21"/>
  <c r="I958" i="21"/>
  <c r="I959" i="21"/>
  <c r="I960" i="21"/>
  <c r="I961" i="21"/>
  <c r="I962" i="21"/>
  <c r="I963" i="21"/>
  <c r="I964" i="21"/>
  <c r="I965" i="21"/>
  <c r="I966" i="21"/>
  <c r="I967" i="21"/>
  <c r="I968" i="21"/>
  <c r="I969" i="21"/>
  <c r="I970" i="21"/>
  <c r="I971" i="21"/>
  <c r="I972" i="21"/>
  <c r="I973" i="21"/>
  <c r="I974" i="21"/>
  <c r="I975" i="21"/>
  <c r="I976" i="21"/>
  <c r="I977" i="21"/>
  <c r="I978" i="21"/>
  <c r="I979" i="21"/>
  <c r="I980" i="21"/>
  <c r="I981" i="21"/>
  <c r="I982" i="21"/>
  <c r="I983" i="21"/>
  <c r="I984" i="21"/>
  <c r="I985" i="21"/>
  <c r="I986" i="21"/>
  <c r="I987" i="21"/>
  <c r="I988" i="21"/>
  <c r="I989" i="21"/>
  <c r="I990" i="21"/>
  <c r="I991" i="21"/>
  <c r="I992" i="21"/>
  <c r="I993" i="21"/>
  <c r="I994" i="21"/>
  <c r="I995" i="21"/>
  <c r="I996" i="21"/>
  <c r="I997" i="21"/>
  <c r="I998" i="21"/>
  <c r="I999" i="21"/>
  <c r="I1000" i="21"/>
  <c r="I1001" i="21"/>
  <c r="I1002" i="21"/>
  <c r="I1003" i="21"/>
  <c r="I1004" i="21"/>
  <c r="I1005" i="21"/>
  <c r="I7" i="21"/>
  <c r="L7" i="21"/>
  <c r="R7" i="21"/>
  <c r="Q7" i="21"/>
  <c r="P7" i="21"/>
  <c r="P8" i="20"/>
  <c r="Q8" i="20"/>
  <c r="R8" i="20"/>
  <c r="P9" i="20"/>
  <c r="Q9" i="20"/>
  <c r="R9" i="20"/>
  <c r="P10" i="20"/>
  <c r="Q10" i="20"/>
  <c r="R10" i="20"/>
  <c r="P11" i="20"/>
  <c r="Q11" i="20"/>
  <c r="R11" i="20"/>
  <c r="P12" i="20"/>
  <c r="Q12" i="20"/>
  <c r="R12" i="20"/>
  <c r="P13" i="20"/>
  <c r="Q13" i="20"/>
  <c r="R13" i="20"/>
  <c r="P14" i="20"/>
  <c r="Q14" i="20"/>
  <c r="R14" i="20"/>
  <c r="P15" i="20"/>
  <c r="Q15" i="20"/>
  <c r="R15" i="20"/>
  <c r="P16" i="20"/>
  <c r="Q16" i="20"/>
  <c r="R16" i="20"/>
  <c r="P17" i="20"/>
  <c r="Q17" i="20"/>
  <c r="R17" i="20"/>
  <c r="P18" i="20"/>
  <c r="Q18" i="20"/>
  <c r="R18" i="20"/>
  <c r="P19" i="20"/>
  <c r="Q19" i="20"/>
  <c r="R19" i="20"/>
  <c r="P20" i="20"/>
  <c r="Q20" i="20"/>
  <c r="R20" i="20"/>
  <c r="P21" i="20"/>
  <c r="Q21" i="20"/>
  <c r="R21" i="20"/>
  <c r="P22" i="20"/>
  <c r="Q22" i="20"/>
  <c r="R22" i="20"/>
  <c r="P23" i="20"/>
  <c r="Q23" i="20"/>
  <c r="R23" i="20"/>
  <c r="P24" i="20"/>
  <c r="Q24" i="20"/>
  <c r="R24" i="20"/>
  <c r="P25" i="20"/>
  <c r="Q25" i="20"/>
  <c r="R25" i="20"/>
  <c r="P26" i="20"/>
  <c r="Q26" i="20"/>
  <c r="R26" i="20"/>
  <c r="P27" i="20"/>
  <c r="Q27" i="20"/>
  <c r="R27" i="20"/>
  <c r="P28" i="20"/>
  <c r="Q28" i="20"/>
  <c r="R28" i="20"/>
  <c r="P29" i="20"/>
  <c r="Q29" i="20"/>
  <c r="R29" i="20"/>
  <c r="P30" i="20"/>
  <c r="Q30" i="20"/>
  <c r="R30" i="20"/>
  <c r="P31" i="20"/>
  <c r="Q31" i="20"/>
  <c r="R31" i="20"/>
  <c r="P32" i="20"/>
  <c r="Q32" i="20"/>
  <c r="R32" i="20"/>
  <c r="P33" i="20"/>
  <c r="Q33" i="20"/>
  <c r="R33" i="20"/>
  <c r="P34" i="20"/>
  <c r="Q34" i="20"/>
  <c r="R34" i="20"/>
  <c r="P35" i="20"/>
  <c r="Q35" i="20"/>
  <c r="R35" i="20"/>
  <c r="P36" i="20"/>
  <c r="Q36" i="20"/>
  <c r="R36" i="20"/>
  <c r="P37" i="20"/>
  <c r="Q37" i="20"/>
  <c r="R37" i="20"/>
  <c r="P38" i="20"/>
  <c r="Q38" i="20"/>
  <c r="R38" i="20"/>
  <c r="P39" i="20"/>
  <c r="Q39" i="20"/>
  <c r="R39" i="20"/>
  <c r="P40" i="20"/>
  <c r="Q40" i="20"/>
  <c r="R40" i="20"/>
  <c r="P41" i="20"/>
  <c r="Q41" i="20"/>
  <c r="R41" i="20"/>
  <c r="P42" i="20"/>
  <c r="Q42" i="20"/>
  <c r="R42" i="20"/>
  <c r="P43" i="20"/>
  <c r="Q43" i="20"/>
  <c r="R43" i="20"/>
  <c r="P44" i="20"/>
  <c r="Q44" i="20"/>
  <c r="R44" i="20"/>
  <c r="P45" i="20"/>
  <c r="Q45" i="20"/>
  <c r="R45" i="20"/>
  <c r="P46" i="20"/>
  <c r="Q46" i="20"/>
  <c r="R46" i="20"/>
  <c r="P47" i="20"/>
  <c r="Q47" i="20"/>
  <c r="R47" i="20"/>
  <c r="P48" i="20"/>
  <c r="Q48" i="20"/>
  <c r="R48" i="20"/>
  <c r="P49" i="20"/>
  <c r="Q49" i="20"/>
  <c r="R49" i="20"/>
  <c r="P50" i="20"/>
  <c r="Q50" i="20"/>
  <c r="R50" i="20"/>
  <c r="P51" i="20"/>
  <c r="Q51" i="20"/>
  <c r="R51" i="20"/>
  <c r="P52" i="20"/>
  <c r="Q52" i="20"/>
  <c r="R52" i="20"/>
  <c r="P53" i="20"/>
  <c r="Q53" i="20"/>
  <c r="R53" i="20"/>
  <c r="P54" i="20"/>
  <c r="Q54" i="20"/>
  <c r="R54" i="20"/>
  <c r="P55" i="20"/>
  <c r="Q55" i="20"/>
  <c r="R55" i="20"/>
  <c r="P56" i="20"/>
  <c r="Q56" i="20"/>
  <c r="R56" i="20"/>
  <c r="P57" i="20"/>
  <c r="Q57" i="20"/>
  <c r="R57" i="20"/>
  <c r="P58" i="20"/>
  <c r="Q58" i="20"/>
  <c r="R58" i="20"/>
  <c r="P59" i="20"/>
  <c r="Q59" i="20"/>
  <c r="R59" i="20"/>
  <c r="P60" i="20"/>
  <c r="Q60" i="20"/>
  <c r="R60" i="20"/>
  <c r="P61" i="20"/>
  <c r="Q61" i="20"/>
  <c r="R61" i="20"/>
  <c r="P62" i="20"/>
  <c r="Q62" i="20"/>
  <c r="R62" i="20"/>
  <c r="P63" i="20"/>
  <c r="Q63" i="20"/>
  <c r="R63" i="20"/>
  <c r="P64" i="20"/>
  <c r="Q64" i="20"/>
  <c r="R64" i="20"/>
  <c r="P65" i="20"/>
  <c r="Q65" i="20"/>
  <c r="R65" i="20"/>
  <c r="P66" i="20"/>
  <c r="Q66" i="20"/>
  <c r="R66" i="20"/>
  <c r="P67" i="20"/>
  <c r="Q67" i="20"/>
  <c r="R67" i="20"/>
  <c r="P68" i="20"/>
  <c r="Q68" i="20"/>
  <c r="R68" i="20"/>
  <c r="P69" i="20"/>
  <c r="Q69" i="20"/>
  <c r="R69" i="20"/>
  <c r="P70" i="20"/>
  <c r="Q70" i="20"/>
  <c r="R70" i="20"/>
  <c r="P71" i="20"/>
  <c r="Q71" i="20"/>
  <c r="R71" i="20"/>
  <c r="P72" i="20"/>
  <c r="Q72" i="20"/>
  <c r="R72" i="20"/>
  <c r="P73" i="20"/>
  <c r="Q73" i="20"/>
  <c r="R73" i="20"/>
  <c r="P74" i="20"/>
  <c r="Q74" i="20"/>
  <c r="R74" i="20"/>
  <c r="P75" i="20"/>
  <c r="Q75" i="20"/>
  <c r="R75" i="20"/>
  <c r="P76" i="20"/>
  <c r="Q76" i="20"/>
  <c r="R76" i="20"/>
  <c r="P77" i="20"/>
  <c r="Q77" i="20"/>
  <c r="R77" i="20"/>
  <c r="P78" i="20"/>
  <c r="Q78" i="20"/>
  <c r="R78" i="20"/>
  <c r="P79" i="20"/>
  <c r="Q79" i="20"/>
  <c r="R79" i="20"/>
  <c r="P80" i="20"/>
  <c r="Q80" i="20"/>
  <c r="R80" i="20"/>
  <c r="P81" i="20"/>
  <c r="Q81" i="20"/>
  <c r="R81" i="20"/>
  <c r="P82" i="20"/>
  <c r="Q82" i="20"/>
  <c r="R82" i="20"/>
  <c r="P83" i="20"/>
  <c r="Q83" i="20"/>
  <c r="R83" i="20"/>
  <c r="P84" i="20"/>
  <c r="Q84" i="20"/>
  <c r="R84" i="20"/>
  <c r="P85" i="20"/>
  <c r="Q85" i="20"/>
  <c r="R85" i="20"/>
  <c r="P86" i="20"/>
  <c r="Q86" i="20"/>
  <c r="R86" i="20"/>
  <c r="P87" i="20"/>
  <c r="Q87" i="20"/>
  <c r="R87" i="20"/>
  <c r="P88" i="20"/>
  <c r="Q88" i="20"/>
  <c r="R88" i="20"/>
  <c r="P89" i="20"/>
  <c r="Q89" i="20"/>
  <c r="R89" i="20"/>
  <c r="P90" i="20"/>
  <c r="Q90" i="20"/>
  <c r="R90" i="20"/>
  <c r="P91" i="20"/>
  <c r="Q91" i="20"/>
  <c r="R91" i="20"/>
  <c r="P92" i="20"/>
  <c r="Q92" i="20"/>
  <c r="R92" i="20"/>
  <c r="P93" i="20"/>
  <c r="Q93" i="20"/>
  <c r="R93" i="20"/>
  <c r="P94" i="20"/>
  <c r="Q94" i="20"/>
  <c r="R94" i="20"/>
  <c r="P95" i="20"/>
  <c r="Q95" i="20"/>
  <c r="R95" i="20"/>
  <c r="P96" i="20"/>
  <c r="Q96" i="20"/>
  <c r="R96" i="20"/>
  <c r="P97" i="20"/>
  <c r="Q97" i="20"/>
  <c r="R97" i="20"/>
  <c r="P98" i="20"/>
  <c r="Q98" i="20"/>
  <c r="R98" i="20"/>
  <c r="P99" i="20"/>
  <c r="Q99" i="20"/>
  <c r="R99" i="20"/>
  <c r="P100" i="20"/>
  <c r="Q100" i="20"/>
  <c r="R100" i="20"/>
  <c r="P101" i="20"/>
  <c r="Q101" i="20"/>
  <c r="R101" i="20"/>
  <c r="P102" i="20"/>
  <c r="Q102" i="20"/>
  <c r="R102" i="20"/>
  <c r="P103" i="20"/>
  <c r="Q103" i="20"/>
  <c r="R103" i="20"/>
  <c r="P104" i="20"/>
  <c r="Q104" i="20"/>
  <c r="R104" i="20"/>
  <c r="P105" i="20"/>
  <c r="Q105" i="20"/>
  <c r="R105" i="20"/>
  <c r="P106" i="20"/>
  <c r="Q106" i="20"/>
  <c r="R106" i="20"/>
  <c r="P107" i="20"/>
  <c r="Q107" i="20"/>
  <c r="R107" i="20"/>
  <c r="P108" i="20"/>
  <c r="Q108" i="20"/>
  <c r="R108" i="20"/>
  <c r="P109" i="20"/>
  <c r="Q109" i="20"/>
  <c r="R109" i="20"/>
  <c r="P110" i="20"/>
  <c r="Q110" i="20"/>
  <c r="R110" i="20"/>
  <c r="P111" i="20"/>
  <c r="Q111" i="20"/>
  <c r="R111" i="20"/>
  <c r="P112" i="20"/>
  <c r="Q112" i="20"/>
  <c r="R112" i="20"/>
  <c r="P113" i="20"/>
  <c r="Q113" i="20"/>
  <c r="R113" i="20"/>
  <c r="P114" i="20"/>
  <c r="Q114" i="20"/>
  <c r="R114" i="20"/>
  <c r="P115" i="20"/>
  <c r="Q115" i="20"/>
  <c r="R115" i="20"/>
  <c r="P116" i="20"/>
  <c r="Q116" i="20"/>
  <c r="R116" i="20"/>
  <c r="P117" i="20"/>
  <c r="Q117" i="20"/>
  <c r="R117" i="20"/>
  <c r="P118" i="20"/>
  <c r="Q118" i="20"/>
  <c r="R118" i="20"/>
  <c r="P119" i="20"/>
  <c r="Q119" i="20"/>
  <c r="R119" i="20"/>
  <c r="P120" i="20"/>
  <c r="Q120" i="20"/>
  <c r="R120" i="20"/>
  <c r="P121" i="20"/>
  <c r="Q121" i="20"/>
  <c r="R121" i="20"/>
  <c r="P122" i="20"/>
  <c r="Q122" i="20"/>
  <c r="R122" i="20"/>
  <c r="P123" i="20"/>
  <c r="Q123" i="20"/>
  <c r="R123" i="20"/>
  <c r="P124" i="20"/>
  <c r="Q124" i="20"/>
  <c r="R124" i="20"/>
  <c r="P125" i="20"/>
  <c r="Q125" i="20"/>
  <c r="R125" i="20"/>
  <c r="P126" i="20"/>
  <c r="Q126" i="20"/>
  <c r="R126" i="20"/>
  <c r="P127" i="20"/>
  <c r="Q127" i="20"/>
  <c r="R127" i="20"/>
  <c r="P128" i="20"/>
  <c r="Q128" i="20"/>
  <c r="R128" i="20"/>
  <c r="P129" i="20"/>
  <c r="Q129" i="20"/>
  <c r="R129" i="20"/>
  <c r="P130" i="20"/>
  <c r="Q130" i="20"/>
  <c r="R130" i="20"/>
  <c r="P131" i="20"/>
  <c r="Q131" i="20"/>
  <c r="R131" i="20"/>
  <c r="P132" i="20"/>
  <c r="Q132" i="20"/>
  <c r="R132" i="20"/>
  <c r="P133" i="20"/>
  <c r="Q133" i="20"/>
  <c r="R133" i="20"/>
  <c r="P134" i="20"/>
  <c r="Q134" i="20"/>
  <c r="R134" i="20"/>
  <c r="P135" i="20"/>
  <c r="Q135" i="20"/>
  <c r="R135" i="20"/>
  <c r="P136" i="20"/>
  <c r="Q136" i="20"/>
  <c r="R136" i="20"/>
  <c r="P137" i="20"/>
  <c r="Q137" i="20"/>
  <c r="R137" i="20"/>
  <c r="P138" i="20"/>
  <c r="Q138" i="20"/>
  <c r="R138" i="20"/>
  <c r="P139" i="20"/>
  <c r="Q139" i="20"/>
  <c r="R139" i="20"/>
  <c r="P140" i="20"/>
  <c r="Q140" i="20"/>
  <c r="R140" i="20"/>
  <c r="P141" i="20"/>
  <c r="Q141" i="20"/>
  <c r="R141" i="20"/>
  <c r="P142" i="20"/>
  <c r="Q142" i="20"/>
  <c r="R142" i="20"/>
  <c r="P143" i="20"/>
  <c r="Q143" i="20"/>
  <c r="R143" i="20"/>
  <c r="P144" i="20"/>
  <c r="Q144" i="20"/>
  <c r="R144" i="20"/>
  <c r="P145" i="20"/>
  <c r="Q145" i="20"/>
  <c r="R145" i="20"/>
  <c r="P146" i="20"/>
  <c r="Q146" i="20"/>
  <c r="R146" i="20"/>
  <c r="P147" i="20"/>
  <c r="Q147" i="20"/>
  <c r="R147" i="20"/>
  <c r="P148" i="20"/>
  <c r="Q148" i="20"/>
  <c r="R148" i="20"/>
  <c r="P149" i="20"/>
  <c r="Q149" i="20"/>
  <c r="R149" i="20"/>
  <c r="P150" i="20"/>
  <c r="Q150" i="20"/>
  <c r="R150" i="20"/>
  <c r="P151" i="20"/>
  <c r="Q151" i="20"/>
  <c r="R151" i="20"/>
  <c r="P152" i="20"/>
  <c r="Q152" i="20"/>
  <c r="R152" i="20"/>
  <c r="P153" i="20"/>
  <c r="Q153" i="20"/>
  <c r="R153" i="20"/>
  <c r="P154" i="20"/>
  <c r="Q154" i="20"/>
  <c r="R154" i="20"/>
  <c r="P155" i="20"/>
  <c r="Q155" i="20"/>
  <c r="R155" i="20"/>
  <c r="P156" i="20"/>
  <c r="Q156" i="20"/>
  <c r="R156" i="20"/>
  <c r="P157" i="20"/>
  <c r="Q157" i="20"/>
  <c r="R157" i="20"/>
  <c r="P158" i="20"/>
  <c r="Q158" i="20"/>
  <c r="R158" i="20"/>
  <c r="P159" i="20"/>
  <c r="Q159" i="20"/>
  <c r="R159" i="20"/>
  <c r="P160" i="20"/>
  <c r="Q160" i="20"/>
  <c r="R160" i="20"/>
  <c r="P161" i="20"/>
  <c r="Q161" i="20"/>
  <c r="R161" i="20"/>
  <c r="P162" i="20"/>
  <c r="Q162" i="20"/>
  <c r="R162" i="20"/>
  <c r="P163" i="20"/>
  <c r="Q163" i="20"/>
  <c r="R163" i="20"/>
  <c r="P164" i="20"/>
  <c r="Q164" i="20"/>
  <c r="R164" i="20"/>
  <c r="P165" i="20"/>
  <c r="Q165" i="20"/>
  <c r="R165" i="20"/>
  <c r="P166" i="20"/>
  <c r="Q166" i="20"/>
  <c r="R166" i="20"/>
  <c r="P167" i="20"/>
  <c r="Q167" i="20"/>
  <c r="R167" i="20"/>
  <c r="P168" i="20"/>
  <c r="Q168" i="20"/>
  <c r="R168" i="20"/>
  <c r="P169" i="20"/>
  <c r="Q169" i="20"/>
  <c r="R169" i="20"/>
  <c r="P170" i="20"/>
  <c r="Q170" i="20"/>
  <c r="R170" i="20"/>
  <c r="P171" i="20"/>
  <c r="Q171" i="20"/>
  <c r="R171" i="20"/>
  <c r="P172" i="20"/>
  <c r="Q172" i="20"/>
  <c r="R172" i="20"/>
  <c r="P173" i="20"/>
  <c r="Q173" i="20"/>
  <c r="R173" i="20"/>
  <c r="P174" i="20"/>
  <c r="Q174" i="20"/>
  <c r="R174" i="20"/>
  <c r="P175" i="20"/>
  <c r="Q175" i="20"/>
  <c r="R175" i="20"/>
  <c r="P176" i="20"/>
  <c r="Q176" i="20"/>
  <c r="R176" i="20"/>
  <c r="P177" i="20"/>
  <c r="Q177" i="20"/>
  <c r="R177" i="20"/>
  <c r="P178" i="20"/>
  <c r="Q178" i="20"/>
  <c r="R178" i="20"/>
  <c r="P179" i="20"/>
  <c r="Q179" i="20"/>
  <c r="R179" i="20"/>
  <c r="P180" i="20"/>
  <c r="Q180" i="20"/>
  <c r="R180" i="20"/>
  <c r="P181" i="20"/>
  <c r="Q181" i="20"/>
  <c r="R181" i="20"/>
  <c r="P182" i="20"/>
  <c r="Q182" i="20"/>
  <c r="R182" i="20"/>
  <c r="P183" i="20"/>
  <c r="Q183" i="20"/>
  <c r="R183" i="20"/>
  <c r="P184" i="20"/>
  <c r="Q184" i="20"/>
  <c r="R184" i="20"/>
  <c r="P185" i="20"/>
  <c r="Q185" i="20"/>
  <c r="R185" i="20"/>
  <c r="P186" i="20"/>
  <c r="Q186" i="20"/>
  <c r="R186" i="20"/>
  <c r="P187" i="20"/>
  <c r="Q187" i="20"/>
  <c r="R187" i="20"/>
  <c r="P188" i="20"/>
  <c r="Q188" i="20"/>
  <c r="R188" i="20"/>
  <c r="P189" i="20"/>
  <c r="Q189" i="20"/>
  <c r="R189" i="20"/>
  <c r="P190" i="20"/>
  <c r="Q190" i="20"/>
  <c r="R190" i="20"/>
  <c r="P191" i="20"/>
  <c r="Q191" i="20"/>
  <c r="R191" i="20"/>
  <c r="P192" i="20"/>
  <c r="Q192" i="20"/>
  <c r="R192" i="20"/>
  <c r="P193" i="20"/>
  <c r="Q193" i="20"/>
  <c r="R193" i="20"/>
  <c r="P194" i="20"/>
  <c r="Q194" i="20"/>
  <c r="R194" i="20"/>
  <c r="P195" i="20"/>
  <c r="Q195" i="20"/>
  <c r="R195" i="20"/>
  <c r="P196" i="20"/>
  <c r="Q196" i="20"/>
  <c r="R196" i="20"/>
  <c r="P197" i="20"/>
  <c r="Q197" i="20"/>
  <c r="R197" i="20"/>
  <c r="P198" i="20"/>
  <c r="Q198" i="20"/>
  <c r="R198" i="20"/>
  <c r="P199" i="20"/>
  <c r="Q199" i="20"/>
  <c r="R199" i="20"/>
  <c r="P200" i="20"/>
  <c r="Q200" i="20"/>
  <c r="R200" i="20"/>
  <c r="P201" i="20"/>
  <c r="Q201" i="20"/>
  <c r="R201" i="20"/>
  <c r="P202" i="20"/>
  <c r="Q202" i="20"/>
  <c r="R202" i="20"/>
  <c r="P203" i="20"/>
  <c r="Q203" i="20"/>
  <c r="R203" i="20"/>
  <c r="P204" i="20"/>
  <c r="Q204" i="20"/>
  <c r="R204" i="20"/>
  <c r="P205" i="20"/>
  <c r="Q205" i="20"/>
  <c r="R205" i="20"/>
  <c r="P206" i="20"/>
  <c r="Q206" i="20"/>
  <c r="R206" i="20"/>
  <c r="P207" i="20"/>
  <c r="Q207" i="20"/>
  <c r="R207" i="20"/>
  <c r="P208" i="20"/>
  <c r="Q208" i="20"/>
  <c r="R208" i="20"/>
  <c r="P209" i="20"/>
  <c r="Q209" i="20"/>
  <c r="R209" i="20"/>
  <c r="P210" i="20"/>
  <c r="Q210" i="20"/>
  <c r="R210" i="20"/>
  <c r="P211" i="20"/>
  <c r="Q211" i="20"/>
  <c r="R211" i="20"/>
  <c r="P212" i="20"/>
  <c r="Q212" i="20"/>
  <c r="R212" i="20"/>
  <c r="P213" i="20"/>
  <c r="Q213" i="20"/>
  <c r="R213" i="20"/>
  <c r="P214" i="20"/>
  <c r="Q214" i="20"/>
  <c r="R214" i="20"/>
  <c r="P215" i="20"/>
  <c r="Q215" i="20"/>
  <c r="R215" i="20"/>
  <c r="P216" i="20"/>
  <c r="Q216" i="20"/>
  <c r="R216" i="20"/>
  <c r="P217" i="20"/>
  <c r="Q217" i="20"/>
  <c r="R217" i="20"/>
  <c r="P218" i="20"/>
  <c r="Q218" i="20"/>
  <c r="R218" i="20"/>
  <c r="P219" i="20"/>
  <c r="Q219" i="20"/>
  <c r="R219" i="20"/>
  <c r="P220" i="20"/>
  <c r="Q220" i="20"/>
  <c r="R220" i="20"/>
  <c r="P221" i="20"/>
  <c r="Q221" i="20"/>
  <c r="R221" i="20"/>
  <c r="P222" i="20"/>
  <c r="Q222" i="20"/>
  <c r="R222" i="20"/>
  <c r="P223" i="20"/>
  <c r="Q223" i="20"/>
  <c r="R223" i="20"/>
  <c r="P224" i="20"/>
  <c r="Q224" i="20"/>
  <c r="R224" i="20"/>
  <c r="P225" i="20"/>
  <c r="Q225" i="20"/>
  <c r="R225" i="20"/>
  <c r="P226" i="20"/>
  <c r="Q226" i="20"/>
  <c r="R226" i="20"/>
  <c r="P227" i="20"/>
  <c r="Q227" i="20"/>
  <c r="R227" i="20"/>
  <c r="P228" i="20"/>
  <c r="Q228" i="20"/>
  <c r="R228" i="20"/>
  <c r="P229" i="20"/>
  <c r="Q229" i="20"/>
  <c r="R229" i="20"/>
  <c r="P230" i="20"/>
  <c r="Q230" i="20"/>
  <c r="R230" i="20"/>
  <c r="P231" i="20"/>
  <c r="Q231" i="20"/>
  <c r="R231" i="20"/>
  <c r="P232" i="20"/>
  <c r="Q232" i="20"/>
  <c r="R232" i="20"/>
  <c r="P233" i="20"/>
  <c r="Q233" i="20"/>
  <c r="R233" i="20"/>
  <c r="P234" i="20"/>
  <c r="Q234" i="20"/>
  <c r="R234" i="20"/>
  <c r="P235" i="20"/>
  <c r="Q235" i="20"/>
  <c r="R235" i="20"/>
  <c r="P236" i="20"/>
  <c r="Q236" i="20"/>
  <c r="R236" i="20"/>
  <c r="P237" i="20"/>
  <c r="Q237" i="20"/>
  <c r="R237" i="20"/>
  <c r="P238" i="20"/>
  <c r="Q238" i="20"/>
  <c r="R238" i="20"/>
  <c r="P239" i="20"/>
  <c r="Q239" i="20"/>
  <c r="R239" i="20"/>
  <c r="P240" i="20"/>
  <c r="Q240" i="20"/>
  <c r="R240" i="20"/>
  <c r="P241" i="20"/>
  <c r="Q241" i="20"/>
  <c r="R241" i="20"/>
  <c r="P242" i="20"/>
  <c r="Q242" i="20"/>
  <c r="R242" i="20"/>
  <c r="P243" i="20"/>
  <c r="Q243" i="20"/>
  <c r="R243" i="20"/>
  <c r="P244" i="20"/>
  <c r="Q244" i="20"/>
  <c r="R244" i="20"/>
  <c r="P245" i="20"/>
  <c r="Q245" i="20"/>
  <c r="R245" i="20"/>
  <c r="P246" i="20"/>
  <c r="Q246" i="20"/>
  <c r="R246" i="20"/>
  <c r="P247" i="20"/>
  <c r="Q247" i="20"/>
  <c r="R247" i="20"/>
  <c r="P248" i="20"/>
  <c r="Q248" i="20"/>
  <c r="R248" i="20"/>
  <c r="P249" i="20"/>
  <c r="Q249" i="20"/>
  <c r="R249" i="20"/>
  <c r="P250" i="20"/>
  <c r="Q250" i="20"/>
  <c r="R250" i="20"/>
  <c r="P251" i="20"/>
  <c r="Q251" i="20"/>
  <c r="R251" i="20"/>
  <c r="P252" i="20"/>
  <c r="Q252" i="20"/>
  <c r="R252" i="20"/>
  <c r="P253" i="20"/>
  <c r="Q253" i="20"/>
  <c r="R253" i="20"/>
  <c r="P254" i="20"/>
  <c r="Q254" i="20"/>
  <c r="R254" i="20"/>
  <c r="P255" i="20"/>
  <c r="Q255" i="20"/>
  <c r="R255" i="20"/>
  <c r="P256" i="20"/>
  <c r="Q256" i="20"/>
  <c r="R256" i="20"/>
  <c r="P257" i="20"/>
  <c r="Q257" i="20"/>
  <c r="R257" i="20"/>
  <c r="P258" i="20"/>
  <c r="Q258" i="20"/>
  <c r="R258" i="20"/>
  <c r="P259" i="20"/>
  <c r="Q259" i="20"/>
  <c r="R259" i="20"/>
  <c r="P260" i="20"/>
  <c r="Q260" i="20"/>
  <c r="R260" i="20"/>
  <c r="P261" i="20"/>
  <c r="Q261" i="20"/>
  <c r="R261" i="20"/>
  <c r="P262" i="20"/>
  <c r="Q262" i="20"/>
  <c r="R262" i="20"/>
  <c r="P263" i="20"/>
  <c r="Q263" i="20"/>
  <c r="R263" i="20"/>
  <c r="P264" i="20"/>
  <c r="Q264" i="20"/>
  <c r="R264" i="20"/>
  <c r="P265" i="20"/>
  <c r="Q265" i="20"/>
  <c r="R265" i="20"/>
  <c r="P266" i="20"/>
  <c r="Q266" i="20"/>
  <c r="R266" i="20"/>
  <c r="P267" i="20"/>
  <c r="Q267" i="20"/>
  <c r="R267" i="20"/>
  <c r="P268" i="20"/>
  <c r="Q268" i="20"/>
  <c r="R268" i="20"/>
  <c r="P269" i="20"/>
  <c r="Q269" i="20"/>
  <c r="R269" i="20"/>
  <c r="P270" i="20"/>
  <c r="Q270" i="20"/>
  <c r="R270" i="20"/>
  <c r="P271" i="20"/>
  <c r="Q271" i="20"/>
  <c r="R271" i="20"/>
  <c r="P272" i="20"/>
  <c r="Q272" i="20"/>
  <c r="R272" i="20"/>
  <c r="P273" i="20"/>
  <c r="Q273" i="20"/>
  <c r="R273" i="20"/>
  <c r="P274" i="20"/>
  <c r="Q274" i="20"/>
  <c r="R274" i="20"/>
  <c r="P275" i="20"/>
  <c r="Q275" i="20"/>
  <c r="R275" i="20"/>
  <c r="P276" i="20"/>
  <c r="Q276" i="20"/>
  <c r="R276" i="20"/>
  <c r="P277" i="20"/>
  <c r="Q277" i="20"/>
  <c r="R277" i="20"/>
  <c r="P278" i="20"/>
  <c r="Q278" i="20"/>
  <c r="R278" i="20"/>
  <c r="P279" i="20"/>
  <c r="Q279" i="20"/>
  <c r="R279" i="20"/>
  <c r="P280" i="20"/>
  <c r="Q280" i="20"/>
  <c r="R280" i="20"/>
  <c r="P281" i="20"/>
  <c r="Q281" i="20"/>
  <c r="R281" i="20"/>
  <c r="P282" i="20"/>
  <c r="Q282" i="20"/>
  <c r="R282" i="20"/>
  <c r="P283" i="20"/>
  <c r="Q283" i="20"/>
  <c r="R283" i="20"/>
  <c r="P284" i="20"/>
  <c r="Q284" i="20"/>
  <c r="R284" i="20"/>
  <c r="P285" i="20"/>
  <c r="Q285" i="20"/>
  <c r="R285" i="20"/>
  <c r="P286" i="20"/>
  <c r="Q286" i="20"/>
  <c r="R286" i="20"/>
  <c r="P287" i="20"/>
  <c r="Q287" i="20"/>
  <c r="R287" i="20"/>
  <c r="P288" i="20"/>
  <c r="Q288" i="20"/>
  <c r="R288" i="20"/>
  <c r="P289" i="20"/>
  <c r="Q289" i="20"/>
  <c r="R289" i="20"/>
  <c r="P290" i="20"/>
  <c r="Q290" i="20"/>
  <c r="R290" i="20"/>
  <c r="P291" i="20"/>
  <c r="Q291" i="20"/>
  <c r="R291" i="20"/>
  <c r="P292" i="20"/>
  <c r="Q292" i="20"/>
  <c r="R292" i="20"/>
  <c r="P293" i="20"/>
  <c r="Q293" i="20"/>
  <c r="R293" i="20"/>
  <c r="P294" i="20"/>
  <c r="Q294" i="20"/>
  <c r="R294" i="20"/>
  <c r="P295" i="20"/>
  <c r="Q295" i="20"/>
  <c r="R295" i="20"/>
  <c r="P296" i="20"/>
  <c r="Q296" i="20"/>
  <c r="R296" i="20"/>
  <c r="P297" i="20"/>
  <c r="Q297" i="20"/>
  <c r="R297" i="20"/>
  <c r="P298" i="20"/>
  <c r="Q298" i="20"/>
  <c r="R298" i="20"/>
  <c r="P299" i="20"/>
  <c r="Q299" i="20"/>
  <c r="R299" i="20"/>
  <c r="P300" i="20"/>
  <c r="Q300" i="20"/>
  <c r="R300" i="20"/>
  <c r="P301" i="20"/>
  <c r="Q301" i="20"/>
  <c r="R301" i="20"/>
  <c r="P302" i="20"/>
  <c r="Q302" i="20"/>
  <c r="R302" i="20"/>
  <c r="P303" i="20"/>
  <c r="Q303" i="20"/>
  <c r="R303" i="20"/>
  <c r="P304" i="20"/>
  <c r="Q304" i="20"/>
  <c r="R304" i="20"/>
  <c r="P305" i="20"/>
  <c r="Q305" i="20"/>
  <c r="R305" i="20"/>
  <c r="P306" i="20"/>
  <c r="Q306" i="20"/>
  <c r="R306" i="20"/>
  <c r="P307" i="20"/>
  <c r="Q307" i="20"/>
  <c r="R307" i="20"/>
  <c r="P308" i="20"/>
  <c r="Q308" i="20"/>
  <c r="R308" i="20"/>
  <c r="P309" i="20"/>
  <c r="Q309" i="20"/>
  <c r="R309" i="20"/>
  <c r="P310" i="20"/>
  <c r="Q310" i="20"/>
  <c r="R310" i="20"/>
  <c r="P311" i="20"/>
  <c r="Q311" i="20"/>
  <c r="R311" i="20"/>
  <c r="P312" i="20"/>
  <c r="Q312" i="20"/>
  <c r="R312" i="20"/>
  <c r="P313" i="20"/>
  <c r="Q313" i="20"/>
  <c r="R313" i="20"/>
  <c r="P314" i="20"/>
  <c r="Q314" i="20"/>
  <c r="R314" i="20"/>
  <c r="P315" i="20"/>
  <c r="Q315" i="20"/>
  <c r="R315" i="20"/>
  <c r="P316" i="20"/>
  <c r="Q316" i="20"/>
  <c r="R316" i="20"/>
  <c r="P317" i="20"/>
  <c r="Q317" i="20"/>
  <c r="R317" i="20"/>
  <c r="P318" i="20"/>
  <c r="Q318" i="20"/>
  <c r="R318" i="20"/>
  <c r="P319" i="20"/>
  <c r="Q319" i="20"/>
  <c r="R319" i="20"/>
  <c r="P320" i="20"/>
  <c r="Q320" i="20"/>
  <c r="R320" i="20"/>
  <c r="P321" i="20"/>
  <c r="Q321" i="20"/>
  <c r="R321" i="20"/>
  <c r="P322" i="20"/>
  <c r="Q322" i="20"/>
  <c r="R322" i="20"/>
  <c r="P323" i="20"/>
  <c r="Q323" i="20"/>
  <c r="R323" i="20"/>
  <c r="P324" i="20"/>
  <c r="Q324" i="20"/>
  <c r="R324" i="20"/>
  <c r="P325" i="20"/>
  <c r="Q325" i="20"/>
  <c r="R325" i="20"/>
  <c r="P326" i="20"/>
  <c r="Q326" i="20"/>
  <c r="R326" i="20"/>
  <c r="P327" i="20"/>
  <c r="Q327" i="20"/>
  <c r="R327" i="20"/>
  <c r="P328" i="20"/>
  <c r="Q328" i="20"/>
  <c r="R328" i="20"/>
  <c r="P329" i="20"/>
  <c r="Q329" i="20"/>
  <c r="R329" i="20"/>
  <c r="P330" i="20"/>
  <c r="Q330" i="20"/>
  <c r="R330" i="20"/>
  <c r="P331" i="20"/>
  <c r="Q331" i="20"/>
  <c r="R331" i="20"/>
  <c r="P332" i="20"/>
  <c r="Q332" i="20"/>
  <c r="R332" i="20"/>
  <c r="P333" i="20"/>
  <c r="Q333" i="20"/>
  <c r="R333" i="20"/>
  <c r="P334" i="20"/>
  <c r="Q334" i="20"/>
  <c r="R334" i="20"/>
  <c r="P335" i="20"/>
  <c r="Q335" i="20"/>
  <c r="R335" i="20"/>
  <c r="P336" i="20"/>
  <c r="Q336" i="20"/>
  <c r="R336" i="20"/>
  <c r="P337" i="20"/>
  <c r="Q337" i="20"/>
  <c r="R337" i="20"/>
  <c r="P338" i="20"/>
  <c r="Q338" i="20"/>
  <c r="R338" i="20"/>
  <c r="P339" i="20"/>
  <c r="Q339" i="20"/>
  <c r="R339" i="20"/>
  <c r="P340" i="20"/>
  <c r="Q340" i="20"/>
  <c r="R340" i="20"/>
  <c r="P341" i="20"/>
  <c r="Q341" i="20"/>
  <c r="R341" i="20"/>
  <c r="P342" i="20"/>
  <c r="Q342" i="20"/>
  <c r="R342" i="20"/>
  <c r="P343" i="20"/>
  <c r="Q343" i="20"/>
  <c r="R343" i="20"/>
  <c r="P344" i="20"/>
  <c r="Q344" i="20"/>
  <c r="R344" i="20"/>
  <c r="P345" i="20"/>
  <c r="Q345" i="20"/>
  <c r="R345" i="20"/>
  <c r="P346" i="20"/>
  <c r="Q346" i="20"/>
  <c r="R346" i="20"/>
  <c r="P347" i="20"/>
  <c r="Q347" i="20"/>
  <c r="R347" i="20"/>
  <c r="P348" i="20"/>
  <c r="Q348" i="20"/>
  <c r="R348" i="20"/>
  <c r="P349" i="20"/>
  <c r="Q349" i="20"/>
  <c r="R349" i="20"/>
  <c r="P350" i="20"/>
  <c r="Q350" i="20"/>
  <c r="R350" i="20"/>
  <c r="P351" i="20"/>
  <c r="Q351" i="20"/>
  <c r="R351" i="20"/>
  <c r="P352" i="20"/>
  <c r="Q352" i="20"/>
  <c r="R352" i="20"/>
  <c r="P353" i="20"/>
  <c r="Q353" i="20"/>
  <c r="R353" i="20"/>
  <c r="P354" i="20"/>
  <c r="Q354" i="20"/>
  <c r="R354" i="20"/>
  <c r="P355" i="20"/>
  <c r="Q355" i="20"/>
  <c r="R355" i="20"/>
  <c r="P356" i="20"/>
  <c r="Q356" i="20"/>
  <c r="R356" i="20"/>
  <c r="P357" i="20"/>
  <c r="Q357" i="20"/>
  <c r="R357" i="20"/>
  <c r="P358" i="20"/>
  <c r="Q358" i="20"/>
  <c r="R358" i="20"/>
  <c r="P359" i="20"/>
  <c r="Q359" i="20"/>
  <c r="R359" i="20"/>
  <c r="P360" i="20"/>
  <c r="Q360" i="20"/>
  <c r="R360" i="20"/>
  <c r="P361" i="20"/>
  <c r="Q361" i="20"/>
  <c r="R361" i="20"/>
  <c r="P362" i="20"/>
  <c r="Q362" i="20"/>
  <c r="R362" i="20"/>
  <c r="P363" i="20"/>
  <c r="Q363" i="20"/>
  <c r="R363" i="20"/>
  <c r="P364" i="20"/>
  <c r="Q364" i="20"/>
  <c r="R364" i="20"/>
  <c r="P365" i="20"/>
  <c r="Q365" i="20"/>
  <c r="R365" i="20"/>
  <c r="P366" i="20"/>
  <c r="Q366" i="20"/>
  <c r="R366" i="20"/>
  <c r="P367" i="20"/>
  <c r="Q367" i="20"/>
  <c r="R367" i="20"/>
  <c r="P368" i="20"/>
  <c r="Q368" i="20"/>
  <c r="R368" i="20"/>
  <c r="P369" i="20"/>
  <c r="Q369" i="20"/>
  <c r="R369" i="20"/>
  <c r="P370" i="20"/>
  <c r="Q370" i="20"/>
  <c r="R370" i="20"/>
  <c r="P371" i="20"/>
  <c r="Q371" i="20"/>
  <c r="R371" i="20"/>
  <c r="P372" i="20"/>
  <c r="Q372" i="20"/>
  <c r="R372" i="20"/>
  <c r="P373" i="20"/>
  <c r="Q373" i="20"/>
  <c r="R373" i="20"/>
  <c r="P374" i="20"/>
  <c r="Q374" i="20"/>
  <c r="R374" i="20"/>
  <c r="P375" i="20"/>
  <c r="Q375" i="20"/>
  <c r="R375" i="20"/>
  <c r="P376" i="20"/>
  <c r="Q376" i="20"/>
  <c r="R376" i="20"/>
  <c r="P377" i="20"/>
  <c r="Q377" i="20"/>
  <c r="R377" i="20"/>
  <c r="P378" i="20"/>
  <c r="Q378" i="20"/>
  <c r="R378" i="20"/>
  <c r="P379" i="20"/>
  <c r="Q379" i="20"/>
  <c r="R379" i="20"/>
  <c r="P380" i="20"/>
  <c r="Q380" i="20"/>
  <c r="R380" i="20"/>
  <c r="P381" i="20"/>
  <c r="Q381" i="20"/>
  <c r="R381" i="20"/>
  <c r="P382" i="20"/>
  <c r="Q382" i="20"/>
  <c r="R382" i="20"/>
  <c r="P383" i="20"/>
  <c r="Q383" i="20"/>
  <c r="R383" i="20"/>
  <c r="P384" i="20"/>
  <c r="Q384" i="20"/>
  <c r="R384" i="20"/>
  <c r="P385" i="20"/>
  <c r="Q385" i="20"/>
  <c r="R385" i="20"/>
  <c r="P386" i="20"/>
  <c r="Q386" i="20"/>
  <c r="R386" i="20"/>
  <c r="P387" i="20"/>
  <c r="Q387" i="20"/>
  <c r="R387" i="20"/>
  <c r="P388" i="20"/>
  <c r="Q388" i="20"/>
  <c r="R388" i="20"/>
  <c r="P389" i="20"/>
  <c r="Q389" i="20"/>
  <c r="R389" i="20"/>
  <c r="P390" i="20"/>
  <c r="Q390" i="20"/>
  <c r="R390" i="20"/>
  <c r="P391" i="20"/>
  <c r="Q391" i="20"/>
  <c r="R391" i="20"/>
  <c r="P392" i="20"/>
  <c r="Q392" i="20"/>
  <c r="R392" i="20"/>
  <c r="P393" i="20"/>
  <c r="Q393" i="20"/>
  <c r="R393" i="20"/>
  <c r="P394" i="20"/>
  <c r="Q394" i="20"/>
  <c r="R394" i="20"/>
  <c r="P395" i="20"/>
  <c r="Q395" i="20"/>
  <c r="R395" i="20"/>
  <c r="P396" i="20"/>
  <c r="Q396" i="20"/>
  <c r="R396" i="20"/>
  <c r="P397" i="20"/>
  <c r="Q397" i="20"/>
  <c r="R397" i="20"/>
  <c r="P398" i="20"/>
  <c r="Q398" i="20"/>
  <c r="R398" i="20"/>
  <c r="P399" i="20"/>
  <c r="Q399" i="20"/>
  <c r="R399" i="20"/>
  <c r="P400" i="20"/>
  <c r="Q400" i="20"/>
  <c r="R400" i="20"/>
  <c r="P401" i="20"/>
  <c r="Q401" i="20"/>
  <c r="R401" i="20"/>
  <c r="P402" i="20"/>
  <c r="Q402" i="20"/>
  <c r="R402" i="20"/>
  <c r="P403" i="20"/>
  <c r="Q403" i="20"/>
  <c r="R403" i="20"/>
  <c r="P404" i="20"/>
  <c r="Q404" i="20"/>
  <c r="R404" i="20"/>
  <c r="P405" i="20"/>
  <c r="Q405" i="20"/>
  <c r="R405" i="20"/>
  <c r="P406" i="20"/>
  <c r="Q406" i="20"/>
  <c r="R406" i="20"/>
  <c r="P407" i="20"/>
  <c r="Q407" i="20"/>
  <c r="R407" i="20"/>
  <c r="P408" i="20"/>
  <c r="Q408" i="20"/>
  <c r="R408" i="20"/>
  <c r="P409" i="20"/>
  <c r="Q409" i="20"/>
  <c r="R409" i="20"/>
  <c r="P410" i="20"/>
  <c r="Q410" i="20"/>
  <c r="R410" i="20"/>
  <c r="P411" i="20"/>
  <c r="Q411" i="20"/>
  <c r="R411" i="20"/>
  <c r="P412" i="20"/>
  <c r="Q412" i="20"/>
  <c r="R412" i="20"/>
  <c r="P413" i="20"/>
  <c r="Q413" i="20"/>
  <c r="R413" i="20"/>
  <c r="P414" i="20"/>
  <c r="Q414" i="20"/>
  <c r="R414" i="20"/>
  <c r="P415" i="20"/>
  <c r="Q415" i="20"/>
  <c r="R415" i="20"/>
  <c r="P416" i="20"/>
  <c r="Q416" i="20"/>
  <c r="R416" i="20"/>
  <c r="P417" i="20"/>
  <c r="Q417" i="20"/>
  <c r="R417" i="20"/>
  <c r="P418" i="20"/>
  <c r="Q418" i="20"/>
  <c r="R418" i="20"/>
  <c r="P419" i="20"/>
  <c r="Q419" i="20"/>
  <c r="R419" i="20"/>
  <c r="P420" i="20"/>
  <c r="Q420" i="20"/>
  <c r="R420" i="20"/>
  <c r="P421" i="20"/>
  <c r="Q421" i="20"/>
  <c r="R421" i="20"/>
  <c r="P422" i="20"/>
  <c r="Q422" i="20"/>
  <c r="R422" i="20"/>
  <c r="P423" i="20"/>
  <c r="Q423" i="20"/>
  <c r="R423" i="20"/>
  <c r="P424" i="20"/>
  <c r="Q424" i="20"/>
  <c r="R424" i="20"/>
  <c r="P425" i="20"/>
  <c r="Q425" i="20"/>
  <c r="R425" i="20"/>
  <c r="P426" i="20"/>
  <c r="Q426" i="20"/>
  <c r="R426" i="20"/>
  <c r="P427" i="20"/>
  <c r="Q427" i="20"/>
  <c r="R427" i="20"/>
  <c r="P428" i="20"/>
  <c r="Q428" i="20"/>
  <c r="R428" i="20"/>
  <c r="P429" i="20"/>
  <c r="Q429" i="20"/>
  <c r="R429" i="20"/>
  <c r="P430" i="20"/>
  <c r="Q430" i="20"/>
  <c r="R430" i="20"/>
  <c r="P431" i="20"/>
  <c r="Q431" i="20"/>
  <c r="R431" i="20"/>
  <c r="P432" i="20"/>
  <c r="Q432" i="20"/>
  <c r="R432" i="20"/>
  <c r="P433" i="20"/>
  <c r="Q433" i="20"/>
  <c r="R433" i="20"/>
  <c r="P434" i="20"/>
  <c r="Q434" i="20"/>
  <c r="R434" i="20"/>
  <c r="P435" i="20"/>
  <c r="Q435" i="20"/>
  <c r="R435" i="20"/>
  <c r="P436" i="20"/>
  <c r="Q436" i="20"/>
  <c r="R436" i="20"/>
  <c r="P437" i="20"/>
  <c r="Q437" i="20"/>
  <c r="R437" i="20"/>
  <c r="P438" i="20"/>
  <c r="Q438" i="20"/>
  <c r="R438" i="20"/>
  <c r="P439" i="20"/>
  <c r="Q439" i="20"/>
  <c r="R439" i="20"/>
  <c r="P440" i="20"/>
  <c r="Q440" i="20"/>
  <c r="R440" i="20"/>
  <c r="P441" i="20"/>
  <c r="Q441" i="20"/>
  <c r="R441" i="20"/>
  <c r="P442" i="20"/>
  <c r="Q442" i="20"/>
  <c r="R442" i="20"/>
  <c r="P443" i="20"/>
  <c r="Q443" i="20"/>
  <c r="R443" i="20"/>
  <c r="P444" i="20"/>
  <c r="Q444" i="20"/>
  <c r="R444" i="20"/>
  <c r="P445" i="20"/>
  <c r="Q445" i="20"/>
  <c r="R445" i="20"/>
  <c r="P446" i="20"/>
  <c r="Q446" i="20"/>
  <c r="R446" i="20"/>
  <c r="P447" i="20"/>
  <c r="Q447" i="20"/>
  <c r="R447" i="20"/>
  <c r="P448" i="20"/>
  <c r="Q448" i="20"/>
  <c r="R448" i="20"/>
  <c r="P449" i="20"/>
  <c r="Q449" i="20"/>
  <c r="R449" i="20"/>
  <c r="P450" i="20"/>
  <c r="Q450" i="20"/>
  <c r="R450" i="20"/>
  <c r="P451" i="20"/>
  <c r="Q451" i="20"/>
  <c r="R451" i="20"/>
  <c r="P452" i="20"/>
  <c r="Q452" i="20"/>
  <c r="R452" i="20"/>
  <c r="P453" i="20"/>
  <c r="Q453" i="20"/>
  <c r="R453" i="20"/>
  <c r="P454" i="20"/>
  <c r="Q454" i="20"/>
  <c r="R454" i="20"/>
  <c r="P455" i="20"/>
  <c r="Q455" i="20"/>
  <c r="R455" i="20"/>
  <c r="P456" i="20"/>
  <c r="Q456" i="20"/>
  <c r="R456" i="20"/>
  <c r="P457" i="20"/>
  <c r="Q457" i="20"/>
  <c r="R457" i="20"/>
  <c r="P458" i="20"/>
  <c r="Q458" i="20"/>
  <c r="R458" i="20"/>
  <c r="P459" i="20"/>
  <c r="Q459" i="20"/>
  <c r="R459" i="20"/>
  <c r="P460" i="20"/>
  <c r="Q460" i="20"/>
  <c r="R460" i="20"/>
  <c r="P461" i="20"/>
  <c r="Q461" i="20"/>
  <c r="R461" i="20"/>
  <c r="P462" i="20"/>
  <c r="Q462" i="20"/>
  <c r="R462" i="20"/>
  <c r="P463" i="20"/>
  <c r="Q463" i="20"/>
  <c r="R463" i="20"/>
  <c r="P464" i="20"/>
  <c r="Q464" i="20"/>
  <c r="R464" i="20"/>
  <c r="P465" i="20"/>
  <c r="Q465" i="20"/>
  <c r="R465" i="20"/>
  <c r="P466" i="20"/>
  <c r="Q466" i="20"/>
  <c r="R466" i="20"/>
  <c r="P467" i="20"/>
  <c r="Q467" i="20"/>
  <c r="R467" i="20"/>
  <c r="P468" i="20"/>
  <c r="Q468" i="20"/>
  <c r="R468" i="20"/>
  <c r="P469" i="20"/>
  <c r="Q469" i="20"/>
  <c r="R469" i="20"/>
  <c r="P470" i="20"/>
  <c r="Q470" i="20"/>
  <c r="R470" i="20"/>
  <c r="P471" i="20"/>
  <c r="Q471" i="20"/>
  <c r="R471" i="20"/>
  <c r="P472" i="20"/>
  <c r="Q472" i="20"/>
  <c r="R472" i="20"/>
  <c r="P473" i="20"/>
  <c r="Q473" i="20"/>
  <c r="R473" i="20"/>
  <c r="P474" i="20"/>
  <c r="Q474" i="20"/>
  <c r="R474" i="20"/>
  <c r="P475" i="20"/>
  <c r="Q475" i="20"/>
  <c r="R475" i="20"/>
  <c r="P476" i="20"/>
  <c r="Q476" i="20"/>
  <c r="R476" i="20"/>
  <c r="P477" i="20"/>
  <c r="Q477" i="20"/>
  <c r="R477" i="20"/>
  <c r="P478" i="20"/>
  <c r="Q478" i="20"/>
  <c r="R478" i="20"/>
  <c r="P479" i="20"/>
  <c r="Q479" i="20"/>
  <c r="R479" i="20"/>
  <c r="P480" i="20"/>
  <c r="Q480" i="20"/>
  <c r="R480" i="20"/>
  <c r="P481" i="20"/>
  <c r="Q481" i="20"/>
  <c r="R481" i="20"/>
  <c r="P482" i="20"/>
  <c r="Q482" i="20"/>
  <c r="R482" i="20"/>
  <c r="P483" i="20"/>
  <c r="Q483" i="20"/>
  <c r="R483" i="20"/>
  <c r="P484" i="20"/>
  <c r="Q484" i="20"/>
  <c r="R484" i="20"/>
  <c r="P485" i="20"/>
  <c r="Q485" i="20"/>
  <c r="R485" i="20"/>
  <c r="P486" i="20"/>
  <c r="Q486" i="20"/>
  <c r="R486" i="20"/>
  <c r="P487" i="20"/>
  <c r="Q487" i="20"/>
  <c r="R487" i="20"/>
  <c r="P488" i="20"/>
  <c r="Q488" i="20"/>
  <c r="R488" i="20"/>
  <c r="P489" i="20"/>
  <c r="Q489" i="20"/>
  <c r="R489" i="20"/>
  <c r="P490" i="20"/>
  <c r="Q490" i="20"/>
  <c r="R490" i="20"/>
  <c r="P491" i="20"/>
  <c r="Q491" i="20"/>
  <c r="R491" i="20"/>
  <c r="P492" i="20"/>
  <c r="Q492" i="20"/>
  <c r="R492" i="20"/>
  <c r="P493" i="20"/>
  <c r="Q493" i="20"/>
  <c r="R493" i="20"/>
  <c r="P494" i="20"/>
  <c r="Q494" i="20"/>
  <c r="R494" i="20"/>
  <c r="P495" i="20"/>
  <c r="Q495" i="20"/>
  <c r="R495" i="20"/>
  <c r="P496" i="20"/>
  <c r="Q496" i="20"/>
  <c r="R496" i="20"/>
  <c r="P497" i="20"/>
  <c r="Q497" i="20"/>
  <c r="R497" i="20"/>
  <c r="P498" i="20"/>
  <c r="Q498" i="20"/>
  <c r="R498" i="20"/>
  <c r="P499" i="20"/>
  <c r="Q499" i="20"/>
  <c r="R499" i="20"/>
  <c r="P500" i="20"/>
  <c r="Q500" i="20"/>
  <c r="R500" i="20"/>
  <c r="P501" i="20"/>
  <c r="Q501" i="20"/>
  <c r="R501" i="20"/>
  <c r="P502" i="20"/>
  <c r="Q502" i="20"/>
  <c r="R502" i="20"/>
  <c r="P503" i="20"/>
  <c r="Q503" i="20"/>
  <c r="R503" i="20"/>
  <c r="P504" i="20"/>
  <c r="Q504" i="20"/>
  <c r="R504" i="20"/>
  <c r="P505" i="20"/>
  <c r="Q505" i="20"/>
  <c r="R505" i="20"/>
  <c r="P506" i="20"/>
  <c r="Q506" i="20"/>
  <c r="R506" i="20"/>
  <c r="P507" i="20"/>
  <c r="Q507" i="20"/>
  <c r="R507" i="20"/>
  <c r="P508" i="20"/>
  <c r="Q508" i="20"/>
  <c r="R508" i="20"/>
  <c r="P509" i="20"/>
  <c r="Q509" i="20"/>
  <c r="R509" i="20"/>
  <c r="P510" i="20"/>
  <c r="Q510" i="20"/>
  <c r="R510" i="20"/>
  <c r="P511" i="20"/>
  <c r="Q511" i="20"/>
  <c r="R511" i="20"/>
  <c r="P512" i="20"/>
  <c r="Q512" i="20"/>
  <c r="R512" i="20"/>
  <c r="P513" i="20"/>
  <c r="Q513" i="20"/>
  <c r="R513" i="20"/>
  <c r="P514" i="20"/>
  <c r="Q514" i="20"/>
  <c r="R514" i="20"/>
  <c r="P515" i="20"/>
  <c r="Q515" i="20"/>
  <c r="R515" i="20"/>
  <c r="P516" i="20"/>
  <c r="Q516" i="20"/>
  <c r="R516" i="20"/>
  <c r="P517" i="20"/>
  <c r="Q517" i="20"/>
  <c r="R517" i="20"/>
  <c r="P518" i="20"/>
  <c r="Q518" i="20"/>
  <c r="R518" i="20"/>
  <c r="P519" i="20"/>
  <c r="Q519" i="20"/>
  <c r="R519" i="20"/>
  <c r="P520" i="20"/>
  <c r="Q520" i="20"/>
  <c r="R520" i="20"/>
  <c r="P521" i="20"/>
  <c r="Q521" i="20"/>
  <c r="R521" i="20"/>
  <c r="P522" i="20"/>
  <c r="Q522" i="20"/>
  <c r="R522" i="20"/>
  <c r="P523" i="20"/>
  <c r="Q523" i="20"/>
  <c r="R523" i="20"/>
  <c r="P524" i="20"/>
  <c r="Q524" i="20"/>
  <c r="R524" i="20"/>
  <c r="P525" i="20"/>
  <c r="Q525" i="20"/>
  <c r="R525" i="20"/>
  <c r="P526" i="20"/>
  <c r="Q526" i="20"/>
  <c r="R526" i="20"/>
  <c r="P527" i="20"/>
  <c r="Q527" i="20"/>
  <c r="R527" i="20"/>
  <c r="P528" i="20"/>
  <c r="Q528" i="20"/>
  <c r="R528" i="20"/>
  <c r="P529" i="20"/>
  <c r="Q529" i="20"/>
  <c r="R529" i="20"/>
  <c r="P530" i="20"/>
  <c r="Q530" i="20"/>
  <c r="R530" i="20"/>
  <c r="P531" i="20"/>
  <c r="Q531" i="20"/>
  <c r="R531" i="20"/>
  <c r="P532" i="20"/>
  <c r="Q532" i="20"/>
  <c r="R532" i="20"/>
  <c r="P533" i="20"/>
  <c r="Q533" i="20"/>
  <c r="R533" i="20"/>
  <c r="P534" i="20"/>
  <c r="Q534" i="20"/>
  <c r="R534" i="20"/>
  <c r="P535" i="20"/>
  <c r="Q535" i="20"/>
  <c r="R535" i="20"/>
  <c r="P536" i="20"/>
  <c r="Q536" i="20"/>
  <c r="R536" i="20"/>
  <c r="P537" i="20"/>
  <c r="Q537" i="20"/>
  <c r="R537" i="20"/>
  <c r="P538" i="20"/>
  <c r="Q538" i="20"/>
  <c r="R538" i="20"/>
  <c r="P539" i="20"/>
  <c r="Q539" i="20"/>
  <c r="R539" i="20"/>
  <c r="P540" i="20"/>
  <c r="Q540" i="20"/>
  <c r="R540" i="20"/>
  <c r="P541" i="20"/>
  <c r="Q541" i="20"/>
  <c r="R541" i="20"/>
  <c r="P542" i="20"/>
  <c r="Q542" i="20"/>
  <c r="R542" i="20"/>
  <c r="P543" i="20"/>
  <c r="Q543" i="20"/>
  <c r="R543" i="20"/>
  <c r="P544" i="20"/>
  <c r="Q544" i="20"/>
  <c r="R544" i="20"/>
  <c r="P545" i="20"/>
  <c r="Q545" i="20"/>
  <c r="R545" i="20"/>
  <c r="P546" i="20"/>
  <c r="Q546" i="20"/>
  <c r="R546" i="20"/>
  <c r="P547" i="20"/>
  <c r="Q547" i="20"/>
  <c r="R547" i="20"/>
  <c r="P548" i="20"/>
  <c r="Q548" i="20"/>
  <c r="R548" i="20"/>
  <c r="P549" i="20"/>
  <c r="Q549" i="20"/>
  <c r="R549" i="20"/>
  <c r="P550" i="20"/>
  <c r="Q550" i="20"/>
  <c r="R550" i="20"/>
  <c r="P551" i="20"/>
  <c r="Q551" i="20"/>
  <c r="R551" i="20"/>
  <c r="P552" i="20"/>
  <c r="Q552" i="20"/>
  <c r="R552" i="20"/>
  <c r="P553" i="20"/>
  <c r="Q553" i="20"/>
  <c r="R553" i="20"/>
  <c r="P554" i="20"/>
  <c r="Q554" i="20"/>
  <c r="R554" i="20"/>
  <c r="P555" i="20"/>
  <c r="Q555" i="20"/>
  <c r="R555" i="20"/>
  <c r="P556" i="20"/>
  <c r="Q556" i="20"/>
  <c r="R556" i="20"/>
  <c r="P557" i="20"/>
  <c r="Q557" i="20"/>
  <c r="R557" i="20"/>
  <c r="P558" i="20"/>
  <c r="Q558" i="20"/>
  <c r="R558" i="20"/>
  <c r="P559" i="20"/>
  <c r="Q559" i="20"/>
  <c r="R559" i="20"/>
  <c r="P560" i="20"/>
  <c r="Q560" i="20"/>
  <c r="R560" i="20"/>
  <c r="P561" i="20"/>
  <c r="Q561" i="20"/>
  <c r="R561" i="20"/>
  <c r="P562" i="20"/>
  <c r="Q562" i="20"/>
  <c r="R562" i="20"/>
  <c r="P563" i="20"/>
  <c r="Q563" i="20"/>
  <c r="R563" i="20"/>
  <c r="P564" i="20"/>
  <c r="Q564" i="20"/>
  <c r="R564" i="20"/>
  <c r="P565" i="20"/>
  <c r="Q565" i="20"/>
  <c r="R565" i="20"/>
  <c r="P566" i="20"/>
  <c r="Q566" i="20"/>
  <c r="R566" i="20"/>
  <c r="P567" i="20"/>
  <c r="Q567" i="20"/>
  <c r="R567" i="20"/>
  <c r="P568" i="20"/>
  <c r="Q568" i="20"/>
  <c r="R568" i="20"/>
  <c r="P569" i="20"/>
  <c r="Q569" i="20"/>
  <c r="R569" i="20"/>
  <c r="P570" i="20"/>
  <c r="Q570" i="20"/>
  <c r="R570" i="20"/>
  <c r="P571" i="20"/>
  <c r="Q571" i="20"/>
  <c r="R571" i="20"/>
  <c r="P572" i="20"/>
  <c r="Q572" i="20"/>
  <c r="R572" i="20"/>
  <c r="P573" i="20"/>
  <c r="Q573" i="20"/>
  <c r="R573" i="20"/>
  <c r="P574" i="20"/>
  <c r="Q574" i="20"/>
  <c r="R574" i="20"/>
  <c r="P575" i="20"/>
  <c r="Q575" i="20"/>
  <c r="R575" i="20"/>
  <c r="P576" i="20"/>
  <c r="Q576" i="20"/>
  <c r="R576" i="20"/>
  <c r="P577" i="20"/>
  <c r="Q577" i="20"/>
  <c r="R577" i="20"/>
  <c r="P578" i="20"/>
  <c r="Q578" i="20"/>
  <c r="R578" i="20"/>
  <c r="P579" i="20"/>
  <c r="Q579" i="20"/>
  <c r="R579" i="20"/>
  <c r="P580" i="20"/>
  <c r="Q580" i="20"/>
  <c r="R580" i="20"/>
  <c r="P581" i="20"/>
  <c r="Q581" i="20"/>
  <c r="R581" i="20"/>
  <c r="P582" i="20"/>
  <c r="Q582" i="20"/>
  <c r="R582" i="20"/>
  <c r="P583" i="20"/>
  <c r="Q583" i="20"/>
  <c r="R583" i="20"/>
  <c r="P584" i="20"/>
  <c r="Q584" i="20"/>
  <c r="R584" i="20"/>
  <c r="P585" i="20"/>
  <c r="Q585" i="20"/>
  <c r="R585" i="20"/>
  <c r="P586" i="20"/>
  <c r="Q586" i="20"/>
  <c r="R586" i="20"/>
  <c r="P587" i="20"/>
  <c r="Q587" i="20"/>
  <c r="R587" i="20"/>
  <c r="P588" i="20"/>
  <c r="Q588" i="20"/>
  <c r="R588" i="20"/>
  <c r="P589" i="20"/>
  <c r="Q589" i="20"/>
  <c r="R589" i="20"/>
  <c r="P590" i="20"/>
  <c r="Q590" i="20"/>
  <c r="R590" i="20"/>
  <c r="P591" i="20"/>
  <c r="Q591" i="20"/>
  <c r="R591" i="20"/>
  <c r="P592" i="20"/>
  <c r="Q592" i="20"/>
  <c r="R592" i="20"/>
  <c r="P593" i="20"/>
  <c r="Q593" i="20"/>
  <c r="R593" i="20"/>
  <c r="P594" i="20"/>
  <c r="Q594" i="20"/>
  <c r="R594" i="20"/>
  <c r="P595" i="20"/>
  <c r="Q595" i="20"/>
  <c r="R595" i="20"/>
  <c r="P596" i="20"/>
  <c r="Q596" i="20"/>
  <c r="R596" i="20"/>
  <c r="P597" i="20"/>
  <c r="Q597" i="20"/>
  <c r="R597" i="20"/>
  <c r="P598" i="20"/>
  <c r="Q598" i="20"/>
  <c r="R598" i="20"/>
  <c r="P599" i="20"/>
  <c r="Q599" i="20"/>
  <c r="R599" i="20"/>
  <c r="P600" i="20"/>
  <c r="Q600" i="20"/>
  <c r="R600" i="20"/>
  <c r="P601" i="20"/>
  <c r="Q601" i="20"/>
  <c r="R601" i="20"/>
  <c r="P602" i="20"/>
  <c r="Q602" i="20"/>
  <c r="R602" i="20"/>
  <c r="P603" i="20"/>
  <c r="Q603" i="20"/>
  <c r="R603" i="20"/>
  <c r="P604" i="20"/>
  <c r="Q604" i="20"/>
  <c r="R604" i="20"/>
  <c r="P605" i="20"/>
  <c r="Q605" i="20"/>
  <c r="R605" i="20"/>
  <c r="P606" i="20"/>
  <c r="Q606" i="20"/>
  <c r="R606" i="20"/>
  <c r="P607" i="20"/>
  <c r="Q607" i="20"/>
  <c r="R607" i="20"/>
  <c r="P608" i="20"/>
  <c r="Q608" i="20"/>
  <c r="R608" i="20"/>
  <c r="P609" i="20"/>
  <c r="Q609" i="20"/>
  <c r="R609" i="20"/>
  <c r="P610" i="20"/>
  <c r="Q610" i="20"/>
  <c r="R610" i="20"/>
  <c r="P611" i="20"/>
  <c r="Q611" i="20"/>
  <c r="R611" i="20"/>
  <c r="P612" i="20"/>
  <c r="Q612" i="20"/>
  <c r="R612" i="20"/>
  <c r="P613" i="20"/>
  <c r="Q613" i="20"/>
  <c r="R613" i="20"/>
  <c r="P614" i="20"/>
  <c r="Q614" i="20"/>
  <c r="R614" i="20"/>
  <c r="P615" i="20"/>
  <c r="Q615" i="20"/>
  <c r="R615" i="20"/>
  <c r="P616" i="20"/>
  <c r="Q616" i="20"/>
  <c r="R616" i="20"/>
  <c r="P617" i="20"/>
  <c r="Q617" i="20"/>
  <c r="R617" i="20"/>
  <c r="P618" i="20"/>
  <c r="Q618" i="20"/>
  <c r="R618" i="20"/>
  <c r="P619" i="20"/>
  <c r="Q619" i="20"/>
  <c r="R619" i="20"/>
  <c r="P620" i="20"/>
  <c r="Q620" i="20"/>
  <c r="R620" i="20"/>
  <c r="P621" i="20"/>
  <c r="Q621" i="20"/>
  <c r="R621" i="20"/>
  <c r="P622" i="20"/>
  <c r="Q622" i="20"/>
  <c r="R622" i="20"/>
  <c r="P623" i="20"/>
  <c r="Q623" i="20"/>
  <c r="R623" i="20"/>
  <c r="P624" i="20"/>
  <c r="Q624" i="20"/>
  <c r="R624" i="20"/>
  <c r="P625" i="20"/>
  <c r="Q625" i="20"/>
  <c r="R625" i="20"/>
  <c r="P626" i="20"/>
  <c r="Q626" i="20"/>
  <c r="R626" i="20"/>
  <c r="P627" i="20"/>
  <c r="Q627" i="20"/>
  <c r="R627" i="20"/>
  <c r="P628" i="20"/>
  <c r="Q628" i="20"/>
  <c r="R628" i="20"/>
  <c r="P629" i="20"/>
  <c r="Q629" i="20"/>
  <c r="R629" i="20"/>
  <c r="P630" i="20"/>
  <c r="Q630" i="20"/>
  <c r="R630" i="20"/>
  <c r="P631" i="20"/>
  <c r="Q631" i="20"/>
  <c r="R631" i="20"/>
  <c r="P632" i="20"/>
  <c r="Q632" i="20"/>
  <c r="R632" i="20"/>
  <c r="P633" i="20"/>
  <c r="Q633" i="20"/>
  <c r="R633" i="20"/>
  <c r="P634" i="20"/>
  <c r="Q634" i="20"/>
  <c r="R634" i="20"/>
  <c r="P635" i="20"/>
  <c r="Q635" i="20"/>
  <c r="R635" i="20"/>
  <c r="P636" i="20"/>
  <c r="Q636" i="20"/>
  <c r="R636" i="20"/>
  <c r="P637" i="20"/>
  <c r="Q637" i="20"/>
  <c r="R637" i="20"/>
  <c r="P638" i="20"/>
  <c r="Q638" i="20"/>
  <c r="R638" i="20"/>
  <c r="P639" i="20"/>
  <c r="Q639" i="20"/>
  <c r="R639" i="20"/>
  <c r="P640" i="20"/>
  <c r="Q640" i="20"/>
  <c r="R640" i="20"/>
  <c r="P641" i="20"/>
  <c r="Q641" i="20"/>
  <c r="R641" i="20"/>
  <c r="P642" i="20"/>
  <c r="Q642" i="20"/>
  <c r="R642" i="20"/>
  <c r="P643" i="20"/>
  <c r="Q643" i="20"/>
  <c r="R643" i="20"/>
  <c r="P644" i="20"/>
  <c r="Q644" i="20"/>
  <c r="R644" i="20"/>
  <c r="P645" i="20"/>
  <c r="Q645" i="20"/>
  <c r="R645" i="20"/>
  <c r="P646" i="20"/>
  <c r="Q646" i="20"/>
  <c r="R646" i="20"/>
  <c r="P647" i="20"/>
  <c r="Q647" i="20"/>
  <c r="R647" i="20"/>
  <c r="P648" i="20"/>
  <c r="Q648" i="20"/>
  <c r="R648" i="20"/>
  <c r="P649" i="20"/>
  <c r="Q649" i="20"/>
  <c r="R649" i="20"/>
  <c r="P650" i="20"/>
  <c r="Q650" i="20"/>
  <c r="R650" i="20"/>
  <c r="P651" i="20"/>
  <c r="Q651" i="20"/>
  <c r="R651" i="20"/>
  <c r="P652" i="20"/>
  <c r="Q652" i="20"/>
  <c r="R652" i="20"/>
  <c r="P653" i="20"/>
  <c r="Q653" i="20"/>
  <c r="R653" i="20"/>
  <c r="P654" i="20"/>
  <c r="Q654" i="20"/>
  <c r="R654" i="20"/>
  <c r="P655" i="20"/>
  <c r="Q655" i="20"/>
  <c r="R655" i="20"/>
  <c r="P656" i="20"/>
  <c r="Q656" i="20"/>
  <c r="R656" i="20"/>
  <c r="P657" i="20"/>
  <c r="Q657" i="20"/>
  <c r="R657" i="20"/>
  <c r="P658" i="20"/>
  <c r="Q658" i="20"/>
  <c r="R658" i="20"/>
  <c r="P659" i="20"/>
  <c r="Q659" i="20"/>
  <c r="R659" i="20"/>
  <c r="P660" i="20"/>
  <c r="Q660" i="20"/>
  <c r="R660" i="20"/>
  <c r="P661" i="20"/>
  <c r="Q661" i="20"/>
  <c r="R661" i="20"/>
  <c r="P662" i="20"/>
  <c r="Q662" i="20"/>
  <c r="R662" i="20"/>
  <c r="P663" i="20"/>
  <c r="Q663" i="20"/>
  <c r="R663" i="20"/>
  <c r="P664" i="20"/>
  <c r="Q664" i="20"/>
  <c r="R664" i="20"/>
  <c r="P665" i="20"/>
  <c r="Q665" i="20"/>
  <c r="R665" i="20"/>
  <c r="P666" i="20"/>
  <c r="Q666" i="20"/>
  <c r="R666" i="20"/>
  <c r="P667" i="20"/>
  <c r="Q667" i="20"/>
  <c r="R667" i="20"/>
  <c r="P668" i="20"/>
  <c r="Q668" i="20"/>
  <c r="R668" i="20"/>
  <c r="P669" i="20"/>
  <c r="Q669" i="20"/>
  <c r="R669" i="20"/>
  <c r="P670" i="20"/>
  <c r="Q670" i="20"/>
  <c r="R670" i="20"/>
  <c r="P671" i="20"/>
  <c r="Q671" i="20"/>
  <c r="R671" i="20"/>
  <c r="P672" i="20"/>
  <c r="Q672" i="20"/>
  <c r="R672" i="20"/>
  <c r="P673" i="20"/>
  <c r="Q673" i="20"/>
  <c r="R673" i="20"/>
  <c r="P674" i="20"/>
  <c r="Q674" i="20"/>
  <c r="R674" i="20"/>
  <c r="P675" i="20"/>
  <c r="Q675" i="20"/>
  <c r="R675" i="20"/>
  <c r="P676" i="20"/>
  <c r="Q676" i="20"/>
  <c r="R676" i="20"/>
  <c r="P677" i="20"/>
  <c r="Q677" i="20"/>
  <c r="R677" i="20"/>
  <c r="P678" i="20"/>
  <c r="Q678" i="20"/>
  <c r="R678" i="20"/>
  <c r="P679" i="20"/>
  <c r="Q679" i="20"/>
  <c r="R679" i="20"/>
  <c r="P680" i="20"/>
  <c r="Q680" i="20"/>
  <c r="R680" i="20"/>
  <c r="P681" i="20"/>
  <c r="Q681" i="20"/>
  <c r="R681" i="20"/>
  <c r="P682" i="20"/>
  <c r="Q682" i="20"/>
  <c r="R682" i="20"/>
  <c r="P683" i="20"/>
  <c r="Q683" i="20"/>
  <c r="R683" i="20"/>
  <c r="P684" i="20"/>
  <c r="Q684" i="20"/>
  <c r="R684" i="20"/>
  <c r="P685" i="20"/>
  <c r="Q685" i="20"/>
  <c r="R685" i="20"/>
  <c r="P686" i="20"/>
  <c r="Q686" i="20"/>
  <c r="R686" i="20"/>
  <c r="P687" i="20"/>
  <c r="Q687" i="20"/>
  <c r="R687" i="20"/>
  <c r="P688" i="20"/>
  <c r="Q688" i="20"/>
  <c r="R688" i="20"/>
  <c r="P689" i="20"/>
  <c r="Q689" i="20"/>
  <c r="R689" i="20"/>
  <c r="P690" i="20"/>
  <c r="Q690" i="20"/>
  <c r="R690" i="20"/>
  <c r="P691" i="20"/>
  <c r="Q691" i="20"/>
  <c r="R691" i="20"/>
  <c r="P692" i="20"/>
  <c r="Q692" i="20"/>
  <c r="R692" i="20"/>
  <c r="P693" i="20"/>
  <c r="Q693" i="20"/>
  <c r="R693" i="20"/>
  <c r="P694" i="20"/>
  <c r="Q694" i="20"/>
  <c r="R694" i="20"/>
  <c r="P695" i="20"/>
  <c r="Q695" i="20"/>
  <c r="R695" i="20"/>
  <c r="P696" i="20"/>
  <c r="Q696" i="20"/>
  <c r="R696" i="20"/>
  <c r="P697" i="20"/>
  <c r="Q697" i="20"/>
  <c r="R697" i="20"/>
  <c r="P698" i="20"/>
  <c r="Q698" i="20"/>
  <c r="R698" i="20"/>
  <c r="P699" i="20"/>
  <c r="Q699" i="20"/>
  <c r="R699" i="20"/>
  <c r="P700" i="20"/>
  <c r="Q700" i="20"/>
  <c r="R700" i="20"/>
  <c r="P701" i="20"/>
  <c r="Q701" i="20"/>
  <c r="R701" i="20"/>
  <c r="P702" i="20"/>
  <c r="Q702" i="20"/>
  <c r="R702" i="20"/>
  <c r="P703" i="20"/>
  <c r="Q703" i="20"/>
  <c r="R703" i="20"/>
  <c r="P704" i="20"/>
  <c r="Q704" i="20"/>
  <c r="R704" i="20"/>
  <c r="P705" i="20"/>
  <c r="Q705" i="20"/>
  <c r="R705" i="20"/>
  <c r="P706" i="20"/>
  <c r="Q706" i="20"/>
  <c r="R706" i="20"/>
  <c r="P707" i="20"/>
  <c r="Q707" i="20"/>
  <c r="R707" i="20"/>
  <c r="P708" i="20"/>
  <c r="Q708" i="20"/>
  <c r="R708" i="20"/>
  <c r="P709" i="20"/>
  <c r="Q709" i="20"/>
  <c r="R709" i="20"/>
  <c r="P710" i="20"/>
  <c r="Q710" i="20"/>
  <c r="R710" i="20"/>
  <c r="P711" i="20"/>
  <c r="Q711" i="20"/>
  <c r="R711" i="20"/>
  <c r="P712" i="20"/>
  <c r="Q712" i="20"/>
  <c r="R712" i="20"/>
  <c r="P713" i="20"/>
  <c r="Q713" i="20"/>
  <c r="R713" i="20"/>
  <c r="P714" i="20"/>
  <c r="Q714" i="20"/>
  <c r="R714" i="20"/>
  <c r="P715" i="20"/>
  <c r="Q715" i="20"/>
  <c r="R715" i="20"/>
  <c r="P716" i="20"/>
  <c r="Q716" i="20"/>
  <c r="R716" i="20"/>
  <c r="P717" i="20"/>
  <c r="Q717" i="20"/>
  <c r="R717" i="20"/>
  <c r="P718" i="20"/>
  <c r="Q718" i="20"/>
  <c r="R718" i="20"/>
  <c r="P719" i="20"/>
  <c r="Q719" i="20"/>
  <c r="R719" i="20"/>
  <c r="P720" i="20"/>
  <c r="Q720" i="20"/>
  <c r="R720" i="20"/>
  <c r="P721" i="20"/>
  <c r="Q721" i="20"/>
  <c r="R721" i="20"/>
  <c r="P722" i="20"/>
  <c r="Q722" i="20"/>
  <c r="R722" i="20"/>
  <c r="P723" i="20"/>
  <c r="Q723" i="20"/>
  <c r="R723" i="20"/>
  <c r="P724" i="20"/>
  <c r="Q724" i="20"/>
  <c r="R724" i="20"/>
  <c r="P725" i="20"/>
  <c r="Q725" i="20"/>
  <c r="R725" i="20"/>
  <c r="P726" i="20"/>
  <c r="Q726" i="20"/>
  <c r="R726" i="20"/>
  <c r="P727" i="20"/>
  <c r="Q727" i="20"/>
  <c r="R727" i="20"/>
  <c r="P728" i="20"/>
  <c r="Q728" i="20"/>
  <c r="R728" i="20"/>
  <c r="P729" i="20"/>
  <c r="Q729" i="20"/>
  <c r="R729" i="20"/>
  <c r="P730" i="20"/>
  <c r="Q730" i="20"/>
  <c r="R730" i="20"/>
  <c r="P731" i="20"/>
  <c r="Q731" i="20"/>
  <c r="R731" i="20"/>
  <c r="P732" i="20"/>
  <c r="Q732" i="20"/>
  <c r="R732" i="20"/>
  <c r="P733" i="20"/>
  <c r="Q733" i="20"/>
  <c r="R733" i="20"/>
  <c r="P734" i="20"/>
  <c r="Q734" i="20"/>
  <c r="R734" i="20"/>
  <c r="P735" i="20"/>
  <c r="Q735" i="20"/>
  <c r="R735" i="20"/>
  <c r="P736" i="20"/>
  <c r="Q736" i="20"/>
  <c r="R736" i="20"/>
  <c r="P737" i="20"/>
  <c r="Q737" i="20"/>
  <c r="R737" i="20"/>
  <c r="P738" i="20"/>
  <c r="Q738" i="20"/>
  <c r="R738" i="20"/>
  <c r="P739" i="20"/>
  <c r="Q739" i="20"/>
  <c r="R739" i="20"/>
  <c r="P740" i="20"/>
  <c r="Q740" i="20"/>
  <c r="R740" i="20"/>
  <c r="P741" i="20"/>
  <c r="Q741" i="20"/>
  <c r="R741" i="20"/>
  <c r="P742" i="20"/>
  <c r="Q742" i="20"/>
  <c r="R742" i="20"/>
  <c r="P743" i="20"/>
  <c r="Q743" i="20"/>
  <c r="R743" i="20"/>
  <c r="P744" i="20"/>
  <c r="Q744" i="20"/>
  <c r="R744" i="20"/>
  <c r="P745" i="20"/>
  <c r="Q745" i="20"/>
  <c r="R745" i="20"/>
  <c r="P746" i="20"/>
  <c r="Q746" i="20"/>
  <c r="R746" i="20"/>
  <c r="P747" i="20"/>
  <c r="Q747" i="20"/>
  <c r="R747" i="20"/>
  <c r="P748" i="20"/>
  <c r="Q748" i="20"/>
  <c r="R748" i="20"/>
  <c r="P749" i="20"/>
  <c r="Q749" i="20"/>
  <c r="R749" i="20"/>
  <c r="P750" i="20"/>
  <c r="Q750" i="20"/>
  <c r="R750" i="20"/>
  <c r="P751" i="20"/>
  <c r="Q751" i="20"/>
  <c r="R751" i="20"/>
  <c r="P752" i="20"/>
  <c r="Q752" i="20"/>
  <c r="R752" i="20"/>
  <c r="P753" i="20"/>
  <c r="Q753" i="20"/>
  <c r="R753" i="20"/>
  <c r="P754" i="20"/>
  <c r="Q754" i="20"/>
  <c r="R754" i="20"/>
  <c r="P755" i="20"/>
  <c r="Q755" i="20"/>
  <c r="R755" i="20"/>
  <c r="P756" i="20"/>
  <c r="Q756" i="20"/>
  <c r="R756" i="20"/>
  <c r="P757" i="20"/>
  <c r="Q757" i="20"/>
  <c r="R757" i="20"/>
  <c r="P758" i="20"/>
  <c r="Q758" i="20"/>
  <c r="R758" i="20"/>
  <c r="P759" i="20"/>
  <c r="Q759" i="20"/>
  <c r="R759" i="20"/>
  <c r="P760" i="20"/>
  <c r="Q760" i="20"/>
  <c r="R760" i="20"/>
  <c r="P761" i="20"/>
  <c r="Q761" i="20"/>
  <c r="R761" i="20"/>
  <c r="P762" i="20"/>
  <c r="Q762" i="20"/>
  <c r="R762" i="20"/>
  <c r="P763" i="20"/>
  <c r="Q763" i="20"/>
  <c r="R763" i="20"/>
  <c r="P764" i="20"/>
  <c r="Q764" i="20"/>
  <c r="R764" i="20"/>
  <c r="P765" i="20"/>
  <c r="Q765" i="20"/>
  <c r="R765" i="20"/>
  <c r="P766" i="20"/>
  <c r="Q766" i="20"/>
  <c r="R766" i="20"/>
  <c r="P767" i="20"/>
  <c r="Q767" i="20"/>
  <c r="R767" i="20"/>
  <c r="P768" i="20"/>
  <c r="Q768" i="20"/>
  <c r="R768" i="20"/>
  <c r="P769" i="20"/>
  <c r="Q769" i="20"/>
  <c r="R769" i="20"/>
  <c r="P770" i="20"/>
  <c r="Q770" i="20"/>
  <c r="R770" i="20"/>
  <c r="P771" i="20"/>
  <c r="Q771" i="20"/>
  <c r="R771" i="20"/>
  <c r="P772" i="20"/>
  <c r="Q772" i="20"/>
  <c r="R772" i="20"/>
  <c r="P773" i="20"/>
  <c r="Q773" i="20"/>
  <c r="R773" i="20"/>
  <c r="P774" i="20"/>
  <c r="Q774" i="20"/>
  <c r="R774" i="20"/>
  <c r="P775" i="20"/>
  <c r="Q775" i="20"/>
  <c r="R775" i="20"/>
  <c r="P776" i="20"/>
  <c r="Q776" i="20"/>
  <c r="R776" i="20"/>
  <c r="P777" i="20"/>
  <c r="Q777" i="20"/>
  <c r="R777" i="20"/>
  <c r="P778" i="20"/>
  <c r="Q778" i="20"/>
  <c r="R778" i="20"/>
  <c r="P779" i="20"/>
  <c r="Q779" i="20"/>
  <c r="R779" i="20"/>
  <c r="P780" i="20"/>
  <c r="Q780" i="20"/>
  <c r="R780" i="20"/>
  <c r="P781" i="20"/>
  <c r="Q781" i="20"/>
  <c r="R781" i="20"/>
  <c r="P782" i="20"/>
  <c r="Q782" i="20"/>
  <c r="R782" i="20"/>
  <c r="P783" i="20"/>
  <c r="Q783" i="20"/>
  <c r="R783" i="20"/>
  <c r="P784" i="20"/>
  <c r="Q784" i="20"/>
  <c r="R784" i="20"/>
  <c r="P785" i="20"/>
  <c r="Q785" i="20"/>
  <c r="R785" i="20"/>
  <c r="P786" i="20"/>
  <c r="Q786" i="20"/>
  <c r="R786" i="20"/>
  <c r="P787" i="20"/>
  <c r="Q787" i="20"/>
  <c r="R787" i="20"/>
  <c r="P788" i="20"/>
  <c r="Q788" i="20"/>
  <c r="R788" i="20"/>
  <c r="P789" i="20"/>
  <c r="Q789" i="20"/>
  <c r="R789" i="20"/>
  <c r="P790" i="20"/>
  <c r="Q790" i="20"/>
  <c r="R790" i="20"/>
  <c r="P791" i="20"/>
  <c r="Q791" i="20"/>
  <c r="R791" i="20"/>
  <c r="P792" i="20"/>
  <c r="Q792" i="20"/>
  <c r="R792" i="20"/>
  <c r="P793" i="20"/>
  <c r="Q793" i="20"/>
  <c r="R793" i="20"/>
  <c r="P794" i="20"/>
  <c r="Q794" i="20"/>
  <c r="R794" i="20"/>
  <c r="P795" i="20"/>
  <c r="Q795" i="20"/>
  <c r="R795" i="20"/>
  <c r="P796" i="20"/>
  <c r="Q796" i="20"/>
  <c r="R796" i="20"/>
  <c r="P797" i="20"/>
  <c r="Q797" i="20"/>
  <c r="R797" i="20"/>
  <c r="P798" i="20"/>
  <c r="Q798" i="20"/>
  <c r="R798" i="20"/>
  <c r="P799" i="20"/>
  <c r="Q799" i="20"/>
  <c r="R799" i="20"/>
  <c r="P800" i="20"/>
  <c r="Q800" i="20"/>
  <c r="R800" i="20"/>
  <c r="P801" i="20"/>
  <c r="Q801" i="20"/>
  <c r="R801" i="20"/>
  <c r="P802" i="20"/>
  <c r="Q802" i="20"/>
  <c r="R802" i="20"/>
  <c r="P803" i="20"/>
  <c r="Q803" i="20"/>
  <c r="R803" i="20"/>
  <c r="P804" i="20"/>
  <c r="Q804" i="20"/>
  <c r="R804" i="20"/>
  <c r="P805" i="20"/>
  <c r="Q805" i="20"/>
  <c r="R805" i="20"/>
  <c r="P806" i="20"/>
  <c r="Q806" i="20"/>
  <c r="R806" i="20"/>
  <c r="P807" i="20"/>
  <c r="Q807" i="20"/>
  <c r="R807" i="20"/>
  <c r="P808" i="20"/>
  <c r="Q808" i="20"/>
  <c r="R808" i="20"/>
  <c r="P809" i="20"/>
  <c r="Q809" i="20"/>
  <c r="R809" i="20"/>
  <c r="P810" i="20"/>
  <c r="Q810" i="20"/>
  <c r="R810" i="20"/>
  <c r="P811" i="20"/>
  <c r="Q811" i="20"/>
  <c r="R811" i="20"/>
  <c r="P812" i="20"/>
  <c r="Q812" i="20"/>
  <c r="R812" i="20"/>
  <c r="P813" i="20"/>
  <c r="Q813" i="20"/>
  <c r="R813" i="20"/>
  <c r="P814" i="20"/>
  <c r="Q814" i="20"/>
  <c r="R814" i="20"/>
  <c r="P815" i="20"/>
  <c r="Q815" i="20"/>
  <c r="R815" i="20"/>
  <c r="P816" i="20"/>
  <c r="Q816" i="20"/>
  <c r="R816" i="20"/>
  <c r="P817" i="20"/>
  <c r="Q817" i="20"/>
  <c r="R817" i="20"/>
  <c r="P818" i="20"/>
  <c r="Q818" i="20"/>
  <c r="R818" i="20"/>
  <c r="P819" i="20"/>
  <c r="Q819" i="20"/>
  <c r="R819" i="20"/>
  <c r="P820" i="20"/>
  <c r="Q820" i="20"/>
  <c r="R820" i="20"/>
  <c r="P821" i="20"/>
  <c r="Q821" i="20"/>
  <c r="R821" i="20"/>
  <c r="P822" i="20"/>
  <c r="Q822" i="20"/>
  <c r="R822" i="20"/>
  <c r="P823" i="20"/>
  <c r="Q823" i="20"/>
  <c r="R823" i="20"/>
  <c r="P824" i="20"/>
  <c r="Q824" i="20"/>
  <c r="R824" i="20"/>
  <c r="P825" i="20"/>
  <c r="Q825" i="20"/>
  <c r="R825" i="20"/>
  <c r="P826" i="20"/>
  <c r="Q826" i="20"/>
  <c r="R826" i="20"/>
  <c r="P827" i="20"/>
  <c r="Q827" i="20"/>
  <c r="R827" i="20"/>
  <c r="P828" i="20"/>
  <c r="Q828" i="20"/>
  <c r="R828" i="20"/>
  <c r="P829" i="20"/>
  <c r="Q829" i="20"/>
  <c r="R829" i="20"/>
  <c r="P830" i="20"/>
  <c r="Q830" i="20"/>
  <c r="R830" i="20"/>
  <c r="P831" i="20"/>
  <c r="Q831" i="20"/>
  <c r="R831" i="20"/>
  <c r="P832" i="20"/>
  <c r="Q832" i="20"/>
  <c r="R832" i="20"/>
  <c r="P833" i="20"/>
  <c r="Q833" i="20"/>
  <c r="R833" i="20"/>
  <c r="P834" i="20"/>
  <c r="Q834" i="20"/>
  <c r="R834" i="20"/>
  <c r="P835" i="20"/>
  <c r="Q835" i="20"/>
  <c r="R835" i="20"/>
  <c r="P836" i="20"/>
  <c r="Q836" i="20"/>
  <c r="R836" i="20"/>
  <c r="P837" i="20"/>
  <c r="Q837" i="20"/>
  <c r="R837" i="20"/>
  <c r="P838" i="20"/>
  <c r="Q838" i="20"/>
  <c r="R838" i="20"/>
  <c r="P839" i="20"/>
  <c r="Q839" i="20"/>
  <c r="R839" i="20"/>
  <c r="P840" i="20"/>
  <c r="Q840" i="20"/>
  <c r="R840" i="20"/>
  <c r="P841" i="20"/>
  <c r="Q841" i="20"/>
  <c r="R841" i="20"/>
  <c r="P842" i="20"/>
  <c r="Q842" i="20"/>
  <c r="R842" i="20"/>
  <c r="P843" i="20"/>
  <c r="Q843" i="20"/>
  <c r="R843" i="20"/>
  <c r="P844" i="20"/>
  <c r="Q844" i="20"/>
  <c r="R844" i="20"/>
  <c r="P845" i="20"/>
  <c r="Q845" i="20"/>
  <c r="R845" i="20"/>
  <c r="P846" i="20"/>
  <c r="Q846" i="20"/>
  <c r="R846" i="20"/>
  <c r="P847" i="20"/>
  <c r="Q847" i="20"/>
  <c r="R847" i="20"/>
  <c r="P848" i="20"/>
  <c r="Q848" i="20"/>
  <c r="R848" i="20"/>
  <c r="P849" i="20"/>
  <c r="Q849" i="20"/>
  <c r="R849" i="20"/>
  <c r="P850" i="20"/>
  <c r="Q850" i="20"/>
  <c r="R850" i="20"/>
  <c r="P851" i="20"/>
  <c r="Q851" i="20"/>
  <c r="R851" i="20"/>
  <c r="P852" i="20"/>
  <c r="Q852" i="20"/>
  <c r="R852" i="20"/>
  <c r="P853" i="20"/>
  <c r="Q853" i="20"/>
  <c r="R853" i="20"/>
  <c r="P854" i="20"/>
  <c r="Q854" i="20"/>
  <c r="R854" i="20"/>
  <c r="P855" i="20"/>
  <c r="Q855" i="20"/>
  <c r="R855" i="20"/>
  <c r="P856" i="20"/>
  <c r="Q856" i="20"/>
  <c r="R856" i="20"/>
  <c r="P857" i="20"/>
  <c r="Q857" i="20"/>
  <c r="R857" i="20"/>
  <c r="P858" i="20"/>
  <c r="Q858" i="20"/>
  <c r="R858" i="20"/>
  <c r="P859" i="20"/>
  <c r="Q859" i="20"/>
  <c r="R859" i="20"/>
  <c r="P860" i="20"/>
  <c r="Q860" i="20"/>
  <c r="R860" i="20"/>
  <c r="P861" i="20"/>
  <c r="Q861" i="20"/>
  <c r="R861" i="20"/>
  <c r="P862" i="20"/>
  <c r="Q862" i="20"/>
  <c r="R862" i="20"/>
  <c r="P863" i="20"/>
  <c r="Q863" i="20"/>
  <c r="R863" i="20"/>
  <c r="P864" i="20"/>
  <c r="Q864" i="20"/>
  <c r="R864" i="20"/>
  <c r="P865" i="20"/>
  <c r="Q865" i="20"/>
  <c r="R865" i="20"/>
  <c r="P866" i="20"/>
  <c r="Q866" i="20"/>
  <c r="R866" i="20"/>
  <c r="P867" i="20"/>
  <c r="Q867" i="20"/>
  <c r="R867" i="20"/>
  <c r="P868" i="20"/>
  <c r="Q868" i="20"/>
  <c r="R868" i="20"/>
  <c r="P869" i="20"/>
  <c r="Q869" i="20"/>
  <c r="R869" i="20"/>
  <c r="P870" i="20"/>
  <c r="Q870" i="20"/>
  <c r="R870" i="20"/>
  <c r="P871" i="20"/>
  <c r="Q871" i="20"/>
  <c r="R871" i="20"/>
  <c r="P872" i="20"/>
  <c r="Q872" i="20"/>
  <c r="R872" i="20"/>
  <c r="P873" i="20"/>
  <c r="Q873" i="20"/>
  <c r="R873" i="20"/>
  <c r="P874" i="20"/>
  <c r="Q874" i="20"/>
  <c r="R874" i="20"/>
  <c r="P875" i="20"/>
  <c r="Q875" i="20"/>
  <c r="R875" i="20"/>
  <c r="P876" i="20"/>
  <c r="Q876" i="20"/>
  <c r="R876" i="20"/>
  <c r="P877" i="20"/>
  <c r="Q877" i="20"/>
  <c r="R877" i="20"/>
  <c r="P878" i="20"/>
  <c r="Q878" i="20"/>
  <c r="R878" i="20"/>
  <c r="P879" i="20"/>
  <c r="Q879" i="20"/>
  <c r="R879" i="20"/>
  <c r="P880" i="20"/>
  <c r="Q880" i="20"/>
  <c r="R880" i="20"/>
  <c r="P881" i="20"/>
  <c r="Q881" i="20"/>
  <c r="R881" i="20"/>
  <c r="P882" i="20"/>
  <c r="Q882" i="20"/>
  <c r="R882" i="20"/>
  <c r="P883" i="20"/>
  <c r="Q883" i="20"/>
  <c r="R883" i="20"/>
  <c r="P884" i="20"/>
  <c r="Q884" i="20"/>
  <c r="R884" i="20"/>
  <c r="P885" i="20"/>
  <c r="Q885" i="20"/>
  <c r="R885" i="20"/>
  <c r="P886" i="20"/>
  <c r="Q886" i="20"/>
  <c r="R886" i="20"/>
  <c r="P887" i="20"/>
  <c r="Q887" i="20"/>
  <c r="R887" i="20"/>
  <c r="P888" i="20"/>
  <c r="Q888" i="20"/>
  <c r="R888" i="20"/>
  <c r="P889" i="20"/>
  <c r="Q889" i="20"/>
  <c r="R889" i="20"/>
  <c r="P890" i="20"/>
  <c r="Q890" i="20"/>
  <c r="R890" i="20"/>
  <c r="P891" i="20"/>
  <c r="Q891" i="20"/>
  <c r="R891" i="20"/>
  <c r="P892" i="20"/>
  <c r="Q892" i="20"/>
  <c r="R892" i="20"/>
  <c r="P893" i="20"/>
  <c r="Q893" i="20"/>
  <c r="R893" i="20"/>
  <c r="P894" i="20"/>
  <c r="Q894" i="20"/>
  <c r="R894" i="20"/>
  <c r="P895" i="20"/>
  <c r="Q895" i="20"/>
  <c r="R895" i="20"/>
  <c r="P896" i="20"/>
  <c r="Q896" i="20"/>
  <c r="R896" i="20"/>
  <c r="P897" i="20"/>
  <c r="Q897" i="20"/>
  <c r="R897" i="20"/>
  <c r="P898" i="20"/>
  <c r="Q898" i="20"/>
  <c r="R898" i="20"/>
  <c r="P899" i="20"/>
  <c r="Q899" i="20"/>
  <c r="R899" i="20"/>
  <c r="P900" i="20"/>
  <c r="Q900" i="20"/>
  <c r="R900" i="20"/>
  <c r="P901" i="20"/>
  <c r="Q901" i="20"/>
  <c r="R901" i="20"/>
  <c r="P902" i="20"/>
  <c r="Q902" i="20"/>
  <c r="R902" i="20"/>
  <c r="P903" i="20"/>
  <c r="Q903" i="20"/>
  <c r="R903" i="20"/>
  <c r="P904" i="20"/>
  <c r="Q904" i="20"/>
  <c r="R904" i="20"/>
  <c r="P905" i="20"/>
  <c r="Q905" i="20"/>
  <c r="R905" i="20"/>
  <c r="P906" i="20"/>
  <c r="Q906" i="20"/>
  <c r="R906" i="20"/>
  <c r="P907" i="20"/>
  <c r="Q907" i="20"/>
  <c r="R907" i="20"/>
  <c r="P908" i="20"/>
  <c r="Q908" i="20"/>
  <c r="R908" i="20"/>
  <c r="P909" i="20"/>
  <c r="Q909" i="20"/>
  <c r="R909" i="20"/>
  <c r="P910" i="20"/>
  <c r="Q910" i="20"/>
  <c r="R910" i="20"/>
  <c r="P911" i="20"/>
  <c r="Q911" i="20"/>
  <c r="R911" i="20"/>
  <c r="P912" i="20"/>
  <c r="Q912" i="20"/>
  <c r="R912" i="20"/>
  <c r="P913" i="20"/>
  <c r="Q913" i="20"/>
  <c r="R913" i="20"/>
  <c r="P914" i="20"/>
  <c r="Q914" i="20"/>
  <c r="R914" i="20"/>
  <c r="P915" i="20"/>
  <c r="Q915" i="20"/>
  <c r="R915" i="20"/>
  <c r="P916" i="20"/>
  <c r="Q916" i="20"/>
  <c r="R916" i="20"/>
  <c r="P917" i="20"/>
  <c r="Q917" i="20"/>
  <c r="R917" i="20"/>
  <c r="P918" i="20"/>
  <c r="Q918" i="20"/>
  <c r="R918" i="20"/>
  <c r="P919" i="20"/>
  <c r="Q919" i="20"/>
  <c r="R919" i="20"/>
  <c r="P920" i="20"/>
  <c r="Q920" i="20"/>
  <c r="R920" i="20"/>
  <c r="P921" i="20"/>
  <c r="Q921" i="20"/>
  <c r="R921" i="20"/>
  <c r="P922" i="20"/>
  <c r="Q922" i="20"/>
  <c r="R922" i="20"/>
  <c r="P923" i="20"/>
  <c r="Q923" i="20"/>
  <c r="R923" i="20"/>
  <c r="P924" i="20"/>
  <c r="Q924" i="20"/>
  <c r="R924" i="20"/>
  <c r="P925" i="20"/>
  <c r="Q925" i="20"/>
  <c r="R925" i="20"/>
  <c r="P926" i="20"/>
  <c r="Q926" i="20"/>
  <c r="R926" i="20"/>
  <c r="P927" i="20"/>
  <c r="Q927" i="20"/>
  <c r="R927" i="20"/>
  <c r="P928" i="20"/>
  <c r="Q928" i="20"/>
  <c r="R928" i="20"/>
  <c r="P929" i="20"/>
  <c r="Q929" i="20"/>
  <c r="R929" i="20"/>
  <c r="P930" i="20"/>
  <c r="Q930" i="20"/>
  <c r="R930" i="20"/>
  <c r="P931" i="20"/>
  <c r="Q931" i="20"/>
  <c r="R931" i="20"/>
  <c r="P932" i="20"/>
  <c r="Q932" i="20"/>
  <c r="R932" i="20"/>
  <c r="P933" i="20"/>
  <c r="Q933" i="20"/>
  <c r="R933" i="20"/>
  <c r="P934" i="20"/>
  <c r="Q934" i="20"/>
  <c r="R934" i="20"/>
  <c r="P935" i="20"/>
  <c r="Q935" i="20"/>
  <c r="R935" i="20"/>
  <c r="P936" i="20"/>
  <c r="Q936" i="20"/>
  <c r="R936" i="20"/>
  <c r="P937" i="20"/>
  <c r="Q937" i="20"/>
  <c r="R937" i="20"/>
  <c r="P938" i="20"/>
  <c r="Q938" i="20"/>
  <c r="R938" i="20"/>
  <c r="P939" i="20"/>
  <c r="Q939" i="20"/>
  <c r="R939" i="20"/>
  <c r="P940" i="20"/>
  <c r="Q940" i="20"/>
  <c r="R940" i="20"/>
  <c r="P941" i="20"/>
  <c r="Q941" i="20"/>
  <c r="R941" i="20"/>
  <c r="P942" i="20"/>
  <c r="Q942" i="20"/>
  <c r="R942" i="20"/>
  <c r="P943" i="20"/>
  <c r="Q943" i="20"/>
  <c r="R943" i="20"/>
  <c r="P944" i="20"/>
  <c r="Q944" i="20"/>
  <c r="R944" i="20"/>
  <c r="P945" i="20"/>
  <c r="Q945" i="20"/>
  <c r="R945" i="20"/>
  <c r="P946" i="20"/>
  <c r="Q946" i="20"/>
  <c r="R946" i="20"/>
  <c r="P947" i="20"/>
  <c r="Q947" i="20"/>
  <c r="R947" i="20"/>
  <c r="P948" i="20"/>
  <c r="Q948" i="20"/>
  <c r="R948" i="20"/>
  <c r="P949" i="20"/>
  <c r="Q949" i="20"/>
  <c r="R949" i="20"/>
  <c r="P950" i="20"/>
  <c r="Q950" i="20"/>
  <c r="R950" i="20"/>
  <c r="P951" i="20"/>
  <c r="Q951" i="20"/>
  <c r="R951" i="20"/>
  <c r="P952" i="20"/>
  <c r="Q952" i="20"/>
  <c r="R952" i="20"/>
  <c r="P953" i="20"/>
  <c r="Q953" i="20"/>
  <c r="R953" i="20"/>
  <c r="P954" i="20"/>
  <c r="Q954" i="20"/>
  <c r="R954" i="20"/>
  <c r="P955" i="20"/>
  <c r="Q955" i="20"/>
  <c r="R955" i="20"/>
  <c r="P956" i="20"/>
  <c r="Q956" i="20"/>
  <c r="R956" i="20"/>
  <c r="P957" i="20"/>
  <c r="Q957" i="20"/>
  <c r="R957" i="20"/>
  <c r="P958" i="20"/>
  <c r="Q958" i="20"/>
  <c r="R958" i="20"/>
  <c r="P959" i="20"/>
  <c r="Q959" i="20"/>
  <c r="R959" i="20"/>
  <c r="P960" i="20"/>
  <c r="Q960" i="20"/>
  <c r="R960" i="20"/>
  <c r="P961" i="20"/>
  <c r="Q961" i="20"/>
  <c r="R961" i="20"/>
  <c r="P962" i="20"/>
  <c r="Q962" i="20"/>
  <c r="R962" i="20"/>
  <c r="P963" i="20"/>
  <c r="Q963" i="20"/>
  <c r="R963" i="20"/>
  <c r="P964" i="20"/>
  <c r="Q964" i="20"/>
  <c r="R964" i="20"/>
  <c r="P965" i="20"/>
  <c r="Q965" i="20"/>
  <c r="R965" i="20"/>
  <c r="P966" i="20"/>
  <c r="Q966" i="20"/>
  <c r="R966" i="20"/>
  <c r="P967" i="20"/>
  <c r="Q967" i="20"/>
  <c r="R967" i="20"/>
  <c r="P968" i="20"/>
  <c r="Q968" i="20"/>
  <c r="R968" i="20"/>
  <c r="P969" i="20"/>
  <c r="Q969" i="20"/>
  <c r="R969" i="20"/>
  <c r="P970" i="20"/>
  <c r="Q970" i="20"/>
  <c r="R970" i="20"/>
  <c r="P971" i="20"/>
  <c r="Q971" i="20"/>
  <c r="R971" i="20"/>
  <c r="P972" i="20"/>
  <c r="Q972" i="20"/>
  <c r="R972" i="20"/>
  <c r="P973" i="20"/>
  <c r="Q973" i="20"/>
  <c r="R973" i="20"/>
  <c r="P974" i="20"/>
  <c r="Q974" i="20"/>
  <c r="R974" i="20"/>
  <c r="P975" i="20"/>
  <c r="Q975" i="20"/>
  <c r="R975" i="20"/>
  <c r="P976" i="20"/>
  <c r="Q976" i="20"/>
  <c r="R976" i="20"/>
  <c r="P977" i="20"/>
  <c r="Q977" i="20"/>
  <c r="R977" i="20"/>
  <c r="P978" i="20"/>
  <c r="Q978" i="20"/>
  <c r="R978" i="20"/>
  <c r="P979" i="20"/>
  <c r="Q979" i="20"/>
  <c r="R979" i="20"/>
  <c r="P980" i="20"/>
  <c r="Q980" i="20"/>
  <c r="R980" i="20"/>
  <c r="P981" i="20"/>
  <c r="Q981" i="20"/>
  <c r="R981" i="20"/>
  <c r="P982" i="20"/>
  <c r="Q982" i="20"/>
  <c r="R982" i="20"/>
  <c r="P983" i="20"/>
  <c r="Q983" i="20"/>
  <c r="R983" i="20"/>
  <c r="P984" i="20"/>
  <c r="Q984" i="20"/>
  <c r="R984" i="20"/>
  <c r="P985" i="20"/>
  <c r="Q985" i="20"/>
  <c r="R985" i="20"/>
  <c r="P986" i="20"/>
  <c r="Q986" i="20"/>
  <c r="R986" i="20"/>
  <c r="P987" i="20"/>
  <c r="Q987" i="20"/>
  <c r="R987" i="20"/>
  <c r="P988" i="20"/>
  <c r="Q988" i="20"/>
  <c r="R988" i="20"/>
  <c r="P989" i="20"/>
  <c r="Q989" i="20"/>
  <c r="R989" i="20"/>
  <c r="P990" i="20"/>
  <c r="Q990" i="20"/>
  <c r="R990" i="20"/>
  <c r="P991" i="20"/>
  <c r="Q991" i="20"/>
  <c r="R991" i="20"/>
  <c r="P992" i="20"/>
  <c r="Q992" i="20"/>
  <c r="R992" i="20"/>
  <c r="P993" i="20"/>
  <c r="Q993" i="20"/>
  <c r="R993" i="20"/>
  <c r="P994" i="20"/>
  <c r="Q994" i="20"/>
  <c r="R994" i="20"/>
  <c r="P995" i="20"/>
  <c r="Q995" i="20"/>
  <c r="R995" i="20"/>
  <c r="P996" i="20"/>
  <c r="Q996" i="20"/>
  <c r="R996" i="20"/>
  <c r="P997" i="20"/>
  <c r="Q997" i="20"/>
  <c r="R997" i="20"/>
  <c r="P998" i="20"/>
  <c r="Q998" i="20"/>
  <c r="R998" i="20"/>
  <c r="P999" i="20"/>
  <c r="Q999" i="20"/>
  <c r="R999" i="20"/>
  <c r="P1000" i="20"/>
  <c r="Q1000" i="20"/>
  <c r="R1000" i="20"/>
  <c r="P1001" i="20"/>
  <c r="Q1001" i="20"/>
  <c r="R1001" i="20"/>
  <c r="P1002" i="20"/>
  <c r="Q1002" i="20"/>
  <c r="R1002" i="20"/>
  <c r="P1003" i="20"/>
  <c r="Q1003" i="20"/>
  <c r="R1003" i="20"/>
  <c r="P1004" i="20"/>
  <c r="Q1004" i="20"/>
  <c r="R1004" i="20"/>
  <c r="P1005" i="20"/>
  <c r="Q1005" i="20"/>
  <c r="R1005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7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L256" i="20"/>
  <c r="L257" i="20"/>
  <c r="L258" i="20"/>
  <c r="L259" i="20"/>
  <c r="L260" i="20"/>
  <c r="L261" i="20"/>
  <c r="L262" i="20"/>
  <c r="L263" i="20"/>
  <c r="L264" i="20"/>
  <c r="L265" i="20"/>
  <c r="L266" i="20"/>
  <c r="L267" i="20"/>
  <c r="L268" i="20"/>
  <c r="L269" i="20"/>
  <c r="L270" i="20"/>
  <c r="L271" i="20"/>
  <c r="L272" i="20"/>
  <c r="L273" i="20"/>
  <c r="L274" i="20"/>
  <c r="L275" i="20"/>
  <c r="L276" i="20"/>
  <c r="L277" i="20"/>
  <c r="L278" i="20"/>
  <c r="L279" i="20"/>
  <c r="L280" i="20"/>
  <c r="L281" i="20"/>
  <c r="L282" i="20"/>
  <c r="L283" i="20"/>
  <c r="L284" i="20"/>
  <c r="L285" i="20"/>
  <c r="L286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299" i="20"/>
  <c r="L300" i="20"/>
  <c r="L301" i="20"/>
  <c r="L302" i="20"/>
  <c r="L303" i="20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L320" i="20"/>
  <c r="L321" i="20"/>
  <c r="L322" i="20"/>
  <c r="L323" i="20"/>
  <c r="L324" i="20"/>
  <c r="L325" i="20"/>
  <c r="L326" i="20"/>
  <c r="L327" i="20"/>
  <c r="L328" i="20"/>
  <c r="L329" i="20"/>
  <c r="L330" i="20"/>
  <c r="L331" i="20"/>
  <c r="L332" i="20"/>
  <c r="L333" i="20"/>
  <c r="L334" i="20"/>
  <c r="L335" i="20"/>
  <c r="L336" i="20"/>
  <c r="L337" i="20"/>
  <c r="L338" i="20"/>
  <c r="L339" i="20"/>
  <c r="L340" i="20"/>
  <c r="L341" i="20"/>
  <c r="L342" i="20"/>
  <c r="L343" i="20"/>
  <c r="L344" i="20"/>
  <c r="L345" i="20"/>
  <c r="L346" i="20"/>
  <c r="L347" i="20"/>
  <c r="L348" i="20"/>
  <c r="L349" i="20"/>
  <c r="L350" i="20"/>
  <c r="L351" i="20"/>
  <c r="L352" i="20"/>
  <c r="L353" i="20"/>
  <c r="L354" i="20"/>
  <c r="L355" i="20"/>
  <c r="L356" i="20"/>
  <c r="L357" i="20"/>
  <c r="L358" i="20"/>
  <c r="L359" i="20"/>
  <c r="L360" i="20"/>
  <c r="L361" i="20"/>
  <c r="L362" i="20"/>
  <c r="L363" i="20"/>
  <c r="L364" i="20"/>
  <c r="L365" i="20"/>
  <c r="L366" i="20"/>
  <c r="L367" i="20"/>
  <c r="L368" i="20"/>
  <c r="L369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83" i="20"/>
  <c r="L384" i="20"/>
  <c r="L385" i="20"/>
  <c r="L386" i="20"/>
  <c r="L387" i="20"/>
  <c r="L388" i="20"/>
  <c r="L389" i="20"/>
  <c r="L390" i="20"/>
  <c r="L391" i="20"/>
  <c r="L392" i="20"/>
  <c r="L393" i="20"/>
  <c r="L394" i="20"/>
  <c r="L395" i="20"/>
  <c r="L396" i="20"/>
  <c r="L397" i="20"/>
  <c r="L398" i="20"/>
  <c r="L399" i="20"/>
  <c r="L400" i="20"/>
  <c r="L401" i="20"/>
  <c r="L402" i="20"/>
  <c r="L403" i="20"/>
  <c r="L404" i="20"/>
  <c r="L405" i="20"/>
  <c r="L406" i="20"/>
  <c r="L407" i="20"/>
  <c r="L408" i="20"/>
  <c r="L409" i="20"/>
  <c r="L410" i="20"/>
  <c r="L411" i="20"/>
  <c r="L412" i="20"/>
  <c r="L413" i="20"/>
  <c r="L414" i="20"/>
  <c r="L415" i="20"/>
  <c r="L416" i="20"/>
  <c r="L417" i="20"/>
  <c r="L418" i="20"/>
  <c r="L419" i="20"/>
  <c r="L420" i="20"/>
  <c r="L421" i="20"/>
  <c r="L422" i="20"/>
  <c r="L423" i="20"/>
  <c r="L424" i="20"/>
  <c r="L425" i="20"/>
  <c r="L426" i="20"/>
  <c r="L427" i="20"/>
  <c r="L428" i="20"/>
  <c r="L429" i="20"/>
  <c r="L430" i="20"/>
  <c r="L431" i="20"/>
  <c r="L432" i="20"/>
  <c r="L433" i="20"/>
  <c r="L434" i="20"/>
  <c r="L435" i="20"/>
  <c r="L436" i="20"/>
  <c r="L437" i="20"/>
  <c r="L438" i="20"/>
  <c r="L439" i="20"/>
  <c r="L440" i="20"/>
  <c r="L441" i="20"/>
  <c r="L442" i="20"/>
  <c r="L443" i="20"/>
  <c r="L444" i="20"/>
  <c r="L445" i="20"/>
  <c r="L446" i="20"/>
  <c r="L447" i="20"/>
  <c r="L448" i="20"/>
  <c r="L449" i="20"/>
  <c r="L450" i="20"/>
  <c r="L451" i="20"/>
  <c r="L452" i="20"/>
  <c r="L453" i="20"/>
  <c r="L454" i="20"/>
  <c r="L455" i="20"/>
  <c r="L456" i="20"/>
  <c r="L457" i="20"/>
  <c r="L458" i="20"/>
  <c r="L459" i="20"/>
  <c r="L460" i="20"/>
  <c r="L461" i="20"/>
  <c r="L462" i="20"/>
  <c r="L463" i="20"/>
  <c r="L464" i="20"/>
  <c r="L465" i="20"/>
  <c r="L466" i="20"/>
  <c r="L467" i="20"/>
  <c r="L468" i="20"/>
  <c r="L469" i="20"/>
  <c r="L470" i="20"/>
  <c r="L471" i="20"/>
  <c r="L472" i="20"/>
  <c r="L473" i="20"/>
  <c r="L474" i="20"/>
  <c r="L475" i="20"/>
  <c r="L476" i="20"/>
  <c r="L477" i="20"/>
  <c r="L478" i="20"/>
  <c r="L479" i="20"/>
  <c r="L480" i="20"/>
  <c r="L481" i="20"/>
  <c r="L482" i="20"/>
  <c r="L483" i="20"/>
  <c r="L484" i="20"/>
  <c r="L485" i="20"/>
  <c r="L486" i="20"/>
  <c r="L487" i="20"/>
  <c r="L488" i="20"/>
  <c r="L489" i="20"/>
  <c r="L490" i="20"/>
  <c r="L491" i="20"/>
  <c r="L492" i="20"/>
  <c r="L493" i="20"/>
  <c r="L494" i="20"/>
  <c r="L495" i="20"/>
  <c r="L496" i="20"/>
  <c r="L497" i="20"/>
  <c r="L498" i="20"/>
  <c r="L499" i="20"/>
  <c r="L500" i="20"/>
  <c r="L501" i="20"/>
  <c r="L502" i="20"/>
  <c r="L503" i="20"/>
  <c r="L504" i="20"/>
  <c r="L505" i="20"/>
  <c r="L506" i="20"/>
  <c r="L507" i="20"/>
  <c r="L508" i="20"/>
  <c r="L509" i="20"/>
  <c r="L510" i="20"/>
  <c r="L511" i="20"/>
  <c r="L512" i="20"/>
  <c r="L513" i="20"/>
  <c r="L514" i="20"/>
  <c r="L515" i="20"/>
  <c r="L516" i="20"/>
  <c r="L517" i="20"/>
  <c r="L518" i="20"/>
  <c r="L519" i="20"/>
  <c r="L520" i="20"/>
  <c r="L521" i="20"/>
  <c r="L522" i="20"/>
  <c r="L523" i="20"/>
  <c r="L524" i="20"/>
  <c r="L525" i="20"/>
  <c r="L526" i="20"/>
  <c r="L527" i="20"/>
  <c r="L528" i="20"/>
  <c r="L529" i="20"/>
  <c r="L530" i="20"/>
  <c r="L531" i="20"/>
  <c r="L532" i="20"/>
  <c r="L533" i="20"/>
  <c r="L534" i="20"/>
  <c r="L535" i="20"/>
  <c r="L536" i="20"/>
  <c r="L537" i="20"/>
  <c r="L538" i="20"/>
  <c r="L539" i="20"/>
  <c r="L540" i="20"/>
  <c r="L541" i="20"/>
  <c r="L542" i="20"/>
  <c r="L543" i="20"/>
  <c r="L544" i="20"/>
  <c r="L545" i="20"/>
  <c r="L546" i="20"/>
  <c r="L547" i="20"/>
  <c r="L548" i="20"/>
  <c r="L549" i="20"/>
  <c r="L550" i="20"/>
  <c r="L551" i="20"/>
  <c r="L552" i="20"/>
  <c r="L553" i="20"/>
  <c r="L554" i="20"/>
  <c r="L555" i="20"/>
  <c r="L556" i="20"/>
  <c r="L557" i="20"/>
  <c r="L558" i="20"/>
  <c r="L559" i="20"/>
  <c r="L560" i="20"/>
  <c r="L561" i="20"/>
  <c r="L562" i="20"/>
  <c r="L563" i="20"/>
  <c r="L564" i="20"/>
  <c r="L565" i="20"/>
  <c r="L566" i="20"/>
  <c r="L567" i="20"/>
  <c r="L568" i="20"/>
  <c r="L569" i="20"/>
  <c r="L570" i="20"/>
  <c r="L571" i="20"/>
  <c r="L572" i="20"/>
  <c r="L573" i="20"/>
  <c r="L574" i="20"/>
  <c r="L575" i="20"/>
  <c r="L576" i="20"/>
  <c r="L577" i="20"/>
  <c r="L578" i="20"/>
  <c r="L579" i="20"/>
  <c r="L580" i="20"/>
  <c r="L581" i="20"/>
  <c r="L582" i="20"/>
  <c r="L583" i="20"/>
  <c r="L584" i="20"/>
  <c r="L585" i="20"/>
  <c r="L586" i="20"/>
  <c r="L587" i="20"/>
  <c r="L588" i="20"/>
  <c r="L589" i="20"/>
  <c r="L590" i="20"/>
  <c r="L591" i="20"/>
  <c r="L592" i="20"/>
  <c r="L593" i="20"/>
  <c r="L594" i="20"/>
  <c r="L595" i="20"/>
  <c r="L596" i="20"/>
  <c r="L597" i="20"/>
  <c r="L598" i="20"/>
  <c r="L599" i="20"/>
  <c r="L600" i="20"/>
  <c r="L601" i="20"/>
  <c r="L602" i="20"/>
  <c r="L603" i="20"/>
  <c r="L604" i="20"/>
  <c r="L605" i="20"/>
  <c r="L606" i="20"/>
  <c r="L607" i="20"/>
  <c r="L608" i="20"/>
  <c r="L609" i="20"/>
  <c r="L610" i="20"/>
  <c r="L611" i="20"/>
  <c r="L612" i="20"/>
  <c r="L613" i="20"/>
  <c r="L614" i="20"/>
  <c r="L615" i="20"/>
  <c r="L616" i="20"/>
  <c r="L617" i="20"/>
  <c r="L618" i="20"/>
  <c r="L619" i="20"/>
  <c r="L620" i="20"/>
  <c r="L621" i="20"/>
  <c r="L622" i="20"/>
  <c r="L623" i="20"/>
  <c r="L624" i="20"/>
  <c r="L625" i="20"/>
  <c r="L626" i="20"/>
  <c r="L627" i="20"/>
  <c r="L628" i="20"/>
  <c r="L629" i="20"/>
  <c r="L630" i="20"/>
  <c r="L631" i="20"/>
  <c r="L632" i="20"/>
  <c r="L633" i="20"/>
  <c r="L634" i="20"/>
  <c r="L635" i="20"/>
  <c r="L636" i="20"/>
  <c r="L637" i="20"/>
  <c r="L638" i="20"/>
  <c r="L639" i="20"/>
  <c r="L640" i="20"/>
  <c r="L641" i="20"/>
  <c r="L642" i="20"/>
  <c r="L643" i="20"/>
  <c r="L644" i="20"/>
  <c r="L645" i="20"/>
  <c r="L646" i="20"/>
  <c r="L647" i="20"/>
  <c r="L648" i="20"/>
  <c r="L649" i="20"/>
  <c r="L650" i="20"/>
  <c r="L651" i="20"/>
  <c r="L652" i="20"/>
  <c r="L653" i="20"/>
  <c r="L654" i="20"/>
  <c r="L655" i="20"/>
  <c r="L656" i="20"/>
  <c r="L657" i="20"/>
  <c r="L658" i="20"/>
  <c r="L659" i="20"/>
  <c r="L660" i="20"/>
  <c r="L661" i="20"/>
  <c r="L662" i="20"/>
  <c r="L663" i="20"/>
  <c r="L664" i="20"/>
  <c r="L665" i="20"/>
  <c r="L666" i="20"/>
  <c r="L667" i="20"/>
  <c r="L668" i="20"/>
  <c r="L669" i="20"/>
  <c r="L670" i="20"/>
  <c r="L671" i="20"/>
  <c r="L672" i="20"/>
  <c r="L673" i="20"/>
  <c r="L674" i="20"/>
  <c r="L675" i="20"/>
  <c r="L676" i="20"/>
  <c r="L677" i="20"/>
  <c r="L678" i="20"/>
  <c r="L679" i="20"/>
  <c r="L680" i="20"/>
  <c r="L681" i="20"/>
  <c r="L682" i="20"/>
  <c r="L683" i="20"/>
  <c r="L684" i="20"/>
  <c r="L685" i="20"/>
  <c r="L686" i="20"/>
  <c r="L687" i="20"/>
  <c r="L688" i="20"/>
  <c r="L689" i="20"/>
  <c r="L690" i="20"/>
  <c r="L691" i="20"/>
  <c r="L692" i="20"/>
  <c r="L693" i="20"/>
  <c r="L694" i="20"/>
  <c r="L695" i="20"/>
  <c r="L696" i="20"/>
  <c r="L697" i="20"/>
  <c r="L698" i="20"/>
  <c r="L699" i="20"/>
  <c r="L700" i="20"/>
  <c r="L701" i="20"/>
  <c r="L702" i="20"/>
  <c r="L703" i="20"/>
  <c r="L704" i="20"/>
  <c r="L705" i="20"/>
  <c r="L706" i="20"/>
  <c r="L707" i="20"/>
  <c r="L708" i="20"/>
  <c r="L709" i="20"/>
  <c r="L710" i="20"/>
  <c r="L711" i="20"/>
  <c r="L712" i="20"/>
  <c r="L713" i="20"/>
  <c r="L714" i="20"/>
  <c r="L715" i="20"/>
  <c r="L716" i="20"/>
  <c r="L717" i="20"/>
  <c r="L718" i="20"/>
  <c r="L719" i="20"/>
  <c r="L720" i="20"/>
  <c r="L721" i="20"/>
  <c r="L722" i="20"/>
  <c r="L723" i="20"/>
  <c r="L724" i="20"/>
  <c r="L725" i="20"/>
  <c r="L726" i="20"/>
  <c r="L727" i="20"/>
  <c r="L728" i="20"/>
  <c r="L729" i="20"/>
  <c r="L730" i="20"/>
  <c r="L731" i="20"/>
  <c r="L732" i="20"/>
  <c r="L733" i="20"/>
  <c r="L734" i="20"/>
  <c r="L735" i="20"/>
  <c r="L736" i="20"/>
  <c r="L737" i="20"/>
  <c r="L738" i="20"/>
  <c r="L739" i="20"/>
  <c r="L740" i="20"/>
  <c r="L741" i="20"/>
  <c r="L742" i="20"/>
  <c r="L743" i="20"/>
  <c r="L744" i="20"/>
  <c r="L745" i="20"/>
  <c r="L746" i="20"/>
  <c r="L747" i="20"/>
  <c r="L748" i="20"/>
  <c r="L749" i="20"/>
  <c r="L750" i="20"/>
  <c r="L751" i="20"/>
  <c r="L752" i="20"/>
  <c r="L753" i="20"/>
  <c r="L754" i="20"/>
  <c r="L755" i="20"/>
  <c r="L756" i="20"/>
  <c r="L757" i="20"/>
  <c r="L758" i="20"/>
  <c r="L759" i="20"/>
  <c r="L760" i="20"/>
  <c r="L761" i="20"/>
  <c r="L762" i="20"/>
  <c r="L763" i="20"/>
  <c r="L764" i="20"/>
  <c r="L765" i="20"/>
  <c r="L766" i="20"/>
  <c r="L767" i="20"/>
  <c r="L768" i="20"/>
  <c r="L769" i="20"/>
  <c r="L770" i="20"/>
  <c r="L771" i="20"/>
  <c r="L772" i="20"/>
  <c r="L773" i="20"/>
  <c r="L774" i="20"/>
  <c r="L775" i="20"/>
  <c r="L776" i="20"/>
  <c r="L777" i="20"/>
  <c r="L778" i="20"/>
  <c r="L779" i="20"/>
  <c r="L780" i="20"/>
  <c r="L781" i="20"/>
  <c r="L782" i="20"/>
  <c r="L783" i="20"/>
  <c r="L784" i="20"/>
  <c r="L785" i="20"/>
  <c r="L786" i="20"/>
  <c r="L787" i="20"/>
  <c r="L788" i="20"/>
  <c r="L789" i="20"/>
  <c r="L790" i="20"/>
  <c r="L791" i="20"/>
  <c r="L792" i="20"/>
  <c r="L793" i="20"/>
  <c r="L794" i="20"/>
  <c r="L795" i="20"/>
  <c r="L796" i="20"/>
  <c r="L797" i="20"/>
  <c r="L798" i="20"/>
  <c r="L799" i="20"/>
  <c r="L800" i="20"/>
  <c r="L801" i="20"/>
  <c r="L802" i="20"/>
  <c r="L803" i="20"/>
  <c r="L804" i="20"/>
  <c r="L805" i="20"/>
  <c r="L806" i="20"/>
  <c r="L807" i="20"/>
  <c r="L808" i="20"/>
  <c r="L809" i="20"/>
  <c r="L810" i="20"/>
  <c r="L811" i="20"/>
  <c r="L812" i="20"/>
  <c r="L813" i="20"/>
  <c r="L814" i="20"/>
  <c r="L815" i="20"/>
  <c r="L816" i="20"/>
  <c r="L817" i="20"/>
  <c r="L818" i="20"/>
  <c r="L819" i="20"/>
  <c r="L820" i="20"/>
  <c r="L821" i="20"/>
  <c r="L822" i="20"/>
  <c r="L823" i="20"/>
  <c r="L824" i="20"/>
  <c r="L825" i="20"/>
  <c r="L826" i="20"/>
  <c r="L827" i="20"/>
  <c r="L828" i="20"/>
  <c r="L829" i="20"/>
  <c r="L830" i="20"/>
  <c r="L831" i="20"/>
  <c r="L832" i="20"/>
  <c r="L833" i="20"/>
  <c r="L834" i="20"/>
  <c r="L835" i="20"/>
  <c r="L836" i="20"/>
  <c r="L837" i="20"/>
  <c r="L838" i="20"/>
  <c r="L839" i="20"/>
  <c r="L840" i="20"/>
  <c r="L841" i="20"/>
  <c r="L842" i="20"/>
  <c r="L843" i="20"/>
  <c r="L844" i="20"/>
  <c r="L845" i="20"/>
  <c r="L846" i="20"/>
  <c r="L847" i="20"/>
  <c r="L848" i="20"/>
  <c r="L849" i="20"/>
  <c r="L850" i="20"/>
  <c r="L851" i="20"/>
  <c r="L852" i="20"/>
  <c r="L853" i="20"/>
  <c r="L854" i="20"/>
  <c r="L855" i="20"/>
  <c r="L856" i="20"/>
  <c r="L857" i="20"/>
  <c r="L858" i="20"/>
  <c r="L859" i="20"/>
  <c r="L860" i="20"/>
  <c r="L861" i="20"/>
  <c r="L862" i="20"/>
  <c r="L863" i="20"/>
  <c r="L864" i="20"/>
  <c r="L865" i="20"/>
  <c r="L866" i="20"/>
  <c r="L867" i="20"/>
  <c r="L868" i="20"/>
  <c r="L869" i="20"/>
  <c r="L870" i="20"/>
  <c r="L871" i="20"/>
  <c r="L872" i="20"/>
  <c r="L873" i="20"/>
  <c r="L874" i="20"/>
  <c r="L875" i="20"/>
  <c r="L876" i="20"/>
  <c r="L877" i="20"/>
  <c r="L878" i="20"/>
  <c r="L879" i="20"/>
  <c r="L880" i="20"/>
  <c r="L881" i="20"/>
  <c r="L882" i="20"/>
  <c r="L883" i="20"/>
  <c r="L884" i="20"/>
  <c r="L885" i="20"/>
  <c r="L886" i="20"/>
  <c r="L887" i="20"/>
  <c r="L888" i="20"/>
  <c r="L889" i="20"/>
  <c r="L890" i="20"/>
  <c r="L891" i="20"/>
  <c r="L892" i="20"/>
  <c r="L893" i="20"/>
  <c r="L894" i="20"/>
  <c r="L895" i="20"/>
  <c r="L896" i="20"/>
  <c r="L897" i="20"/>
  <c r="L898" i="20"/>
  <c r="L899" i="20"/>
  <c r="L900" i="20"/>
  <c r="L901" i="20"/>
  <c r="L902" i="20"/>
  <c r="L903" i="20"/>
  <c r="L904" i="20"/>
  <c r="L905" i="20"/>
  <c r="L906" i="20"/>
  <c r="L907" i="20"/>
  <c r="L908" i="20"/>
  <c r="L909" i="20"/>
  <c r="L910" i="20"/>
  <c r="L911" i="20"/>
  <c r="L912" i="20"/>
  <c r="L913" i="20"/>
  <c r="L914" i="20"/>
  <c r="L915" i="20"/>
  <c r="L916" i="20"/>
  <c r="L917" i="20"/>
  <c r="L918" i="20"/>
  <c r="L919" i="20"/>
  <c r="L920" i="20"/>
  <c r="L921" i="20"/>
  <c r="L922" i="20"/>
  <c r="L923" i="20"/>
  <c r="L924" i="20"/>
  <c r="L925" i="20"/>
  <c r="L926" i="20"/>
  <c r="L927" i="20"/>
  <c r="L928" i="20"/>
  <c r="L929" i="20"/>
  <c r="L930" i="20"/>
  <c r="L931" i="20"/>
  <c r="L932" i="20"/>
  <c r="L933" i="20"/>
  <c r="L934" i="20"/>
  <c r="L935" i="20"/>
  <c r="L936" i="20"/>
  <c r="L937" i="20"/>
  <c r="L938" i="20"/>
  <c r="L939" i="20"/>
  <c r="L940" i="20"/>
  <c r="L941" i="20"/>
  <c r="L942" i="20"/>
  <c r="L943" i="20"/>
  <c r="L944" i="20"/>
  <c r="L945" i="20"/>
  <c r="L946" i="20"/>
  <c r="L947" i="20"/>
  <c r="L948" i="20"/>
  <c r="L949" i="20"/>
  <c r="L950" i="20"/>
  <c r="L951" i="20"/>
  <c r="L952" i="20"/>
  <c r="L953" i="20"/>
  <c r="L954" i="20"/>
  <c r="L955" i="20"/>
  <c r="L956" i="20"/>
  <c r="L957" i="20"/>
  <c r="L958" i="20"/>
  <c r="L959" i="20"/>
  <c r="L960" i="20"/>
  <c r="L961" i="20"/>
  <c r="L962" i="20"/>
  <c r="L963" i="20"/>
  <c r="L964" i="20"/>
  <c r="L965" i="20"/>
  <c r="L966" i="20"/>
  <c r="L967" i="20"/>
  <c r="L968" i="20"/>
  <c r="L969" i="20"/>
  <c r="L970" i="20"/>
  <c r="L971" i="20"/>
  <c r="L972" i="20"/>
  <c r="L973" i="20"/>
  <c r="L974" i="20"/>
  <c r="L975" i="20"/>
  <c r="L976" i="20"/>
  <c r="L977" i="20"/>
  <c r="L978" i="20"/>
  <c r="L979" i="20"/>
  <c r="L980" i="20"/>
  <c r="L981" i="20"/>
  <c r="L982" i="20"/>
  <c r="L983" i="20"/>
  <c r="L984" i="20"/>
  <c r="L985" i="20"/>
  <c r="L986" i="20"/>
  <c r="L987" i="20"/>
  <c r="L988" i="20"/>
  <c r="L989" i="20"/>
  <c r="L990" i="20"/>
  <c r="L991" i="20"/>
  <c r="L992" i="20"/>
  <c r="L993" i="20"/>
  <c r="L994" i="20"/>
  <c r="L995" i="20"/>
  <c r="L996" i="20"/>
  <c r="L997" i="20"/>
  <c r="L998" i="20"/>
  <c r="L999" i="20"/>
  <c r="L1000" i="20"/>
  <c r="L1001" i="20"/>
  <c r="L1002" i="20"/>
  <c r="L1003" i="20"/>
  <c r="L1004" i="20"/>
  <c r="L1005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7" i="20"/>
  <c r="L7" i="20"/>
  <c r="R7" i="20"/>
  <c r="Q7" i="20"/>
  <c r="P7" i="20"/>
  <c r="R8" i="19"/>
  <c r="P8" i="19"/>
  <c r="Q8" i="19"/>
  <c r="R9" i="19"/>
  <c r="P9" i="19"/>
  <c r="Q9" i="19"/>
  <c r="P10" i="19"/>
  <c r="Q10" i="19"/>
  <c r="R10" i="19"/>
  <c r="P11" i="19"/>
  <c r="Q11" i="19"/>
  <c r="R11" i="19"/>
  <c r="P12" i="19"/>
  <c r="Q12" i="19"/>
  <c r="R12" i="19"/>
  <c r="P13" i="19"/>
  <c r="Q13" i="19"/>
  <c r="R13" i="19"/>
  <c r="P14" i="19"/>
  <c r="Q14" i="19"/>
  <c r="R14" i="19"/>
  <c r="P15" i="19"/>
  <c r="Q15" i="19"/>
  <c r="R15" i="19"/>
  <c r="P16" i="19"/>
  <c r="Q16" i="19"/>
  <c r="R16" i="19"/>
  <c r="P17" i="19"/>
  <c r="Q17" i="19"/>
  <c r="R17" i="19"/>
  <c r="P18" i="19"/>
  <c r="Q18" i="19"/>
  <c r="R18" i="19"/>
  <c r="P19" i="19"/>
  <c r="Q19" i="19"/>
  <c r="R19" i="19"/>
  <c r="P20" i="19"/>
  <c r="Q20" i="19"/>
  <c r="R20" i="19"/>
  <c r="P21" i="19"/>
  <c r="Q21" i="19"/>
  <c r="R21" i="19"/>
  <c r="P22" i="19"/>
  <c r="Q22" i="19"/>
  <c r="R22" i="19"/>
  <c r="P23" i="19"/>
  <c r="Q23" i="19"/>
  <c r="R23" i="19"/>
  <c r="P24" i="19"/>
  <c r="Q24" i="19"/>
  <c r="R24" i="19"/>
  <c r="P25" i="19"/>
  <c r="Q25" i="19"/>
  <c r="R25" i="19"/>
  <c r="P26" i="19"/>
  <c r="Q26" i="19"/>
  <c r="R26" i="19"/>
  <c r="P27" i="19"/>
  <c r="Q27" i="19"/>
  <c r="R27" i="19"/>
  <c r="P28" i="19"/>
  <c r="Q28" i="19"/>
  <c r="R28" i="19"/>
  <c r="P29" i="19"/>
  <c r="Q29" i="19"/>
  <c r="R29" i="19"/>
  <c r="P30" i="19"/>
  <c r="Q30" i="19"/>
  <c r="R30" i="19"/>
  <c r="P31" i="19"/>
  <c r="Q31" i="19"/>
  <c r="R31" i="19"/>
  <c r="P32" i="19"/>
  <c r="Q32" i="19"/>
  <c r="R32" i="19"/>
  <c r="P33" i="19"/>
  <c r="Q33" i="19"/>
  <c r="R33" i="19"/>
  <c r="P34" i="19"/>
  <c r="Q34" i="19"/>
  <c r="R34" i="19"/>
  <c r="P35" i="19"/>
  <c r="Q35" i="19"/>
  <c r="R35" i="19"/>
  <c r="P36" i="19"/>
  <c r="Q36" i="19"/>
  <c r="R36" i="19"/>
  <c r="P37" i="19"/>
  <c r="Q37" i="19"/>
  <c r="R37" i="19"/>
  <c r="P38" i="19"/>
  <c r="Q38" i="19"/>
  <c r="R38" i="19"/>
  <c r="P39" i="19"/>
  <c r="Q39" i="19"/>
  <c r="R39" i="19"/>
  <c r="P40" i="19"/>
  <c r="Q40" i="19"/>
  <c r="R40" i="19"/>
  <c r="P41" i="19"/>
  <c r="Q41" i="19"/>
  <c r="R41" i="19"/>
  <c r="P42" i="19"/>
  <c r="Q42" i="19"/>
  <c r="R42" i="19"/>
  <c r="P43" i="19"/>
  <c r="Q43" i="19"/>
  <c r="R43" i="19"/>
  <c r="P44" i="19"/>
  <c r="Q44" i="19"/>
  <c r="R44" i="19"/>
  <c r="P45" i="19"/>
  <c r="Q45" i="19"/>
  <c r="R45" i="19"/>
  <c r="P46" i="19"/>
  <c r="Q46" i="19"/>
  <c r="R46" i="19"/>
  <c r="P47" i="19"/>
  <c r="Q47" i="19"/>
  <c r="R47" i="19"/>
  <c r="P48" i="19"/>
  <c r="Q48" i="19"/>
  <c r="R48" i="19"/>
  <c r="P49" i="19"/>
  <c r="Q49" i="19"/>
  <c r="R49" i="19"/>
  <c r="P50" i="19"/>
  <c r="Q50" i="19"/>
  <c r="R50" i="19"/>
  <c r="P51" i="19"/>
  <c r="Q51" i="19"/>
  <c r="R51" i="19"/>
  <c r="P52" i="19"/>
  <c r="Q52" i="19"/>
  <c r="R52" i="19"/>
  <c r="P53" i="19"/>
  <c r="Q53" i="19"/>
  <c r="R53" i="19"/>
  <c r="P54" i="19"/>
  <c r="Q54" i="19"/>
  <c r="R54" i="19"/>
  <c r="P55" i="19"/>
  <c r="Q55" i="19"/>
  <c r="R55" i="19"/>
  <c r="P56" i="19"/>
  <c r="Q56" i="19"/>
  <c r="R56" i="19"/>
  <c r="P57" i="19"/>
  <c r="Q57" i="19"/>
  <c r="R57" i="19"/>
  <c r="P58" i="19"/>
  <c r="Q58" i="19"/>
  <c r="R58" i="19"/>
  <c r="P59" i="19"/>
  <c r="Q59" i="19"/>
  <c r="R59" i="19"/>
  <c r="P60" i="19"/>
  <c r="Q60" i="19"/>
  <c r="R60" i="19"/>
  <c r="P61" i="19"/>
  <c r="Q61" i="19"/>
  <c r="R61" i="19"/>
  <c r="P62" i="19"/>
  <c r="Q62" i="19"/>
  <c r="R62" i="19"/>
  <c r="P63" i="19"/>
  <c r="Q63" i="19"/>
  <c r="R63" i="19"/>
  <c r="P64" i="19"/>
  <c r="Q64" i="19"/>
  <c r="R64" i="19"/>
  <c r="P65" i="19"/>
  <c r="Q65" i="19"/>
  <c r="R65" i="19"/>
  <c r="P66" i="19"/>
  <c r="Q66" i="19"/>
  <c r="R66" i="19"/>
  <c r="P67" i="19"/>
  <c r="Q67" i="19"/>
  <c r="R67" i="19"/>
  <c r="P68" i="19"/>
  <c r="Q68" i="19"/>
  <c r="R68" i="19"/>
  <c r="P69" i="19"/>
  <c r="Q69" i="19"/>
  <c r="R69" i="19"/>
  <c r="P70" i="19"/>
  <c r="Q70" i="19"/>
  <c r="R70" i="19"/>
  <c r="P71" i="19"/>
  <c r="Q71" i="19"/>
  <c r="R71" i="19"/>
  <c r="P72" i="19"/>
  <c r="Q72" i="19"/>
  <c r="R72" i="19"/>
  <c r="P73" i="19"/>
  <c r="Q73" i="19"/>
  <c r="R73" i="19"/>
  <c r="P74" i="19"/>
  <c r="Q74" i="19"/>
  <c r="R74" i="19"/>
  <c r="P75" i="19"/>
  <c r="Q75" i="19"/>
  <c r="R75" i="19"/>
  <c r="P76" i="19"/>
  <c r="Q76" i="19"/>
  <c r="R76" i="19"/>
  <c r="P77" i="19"/>
  <c r="Q77" i="19"/>
  <c r="R77" i="19"/>
  <c r="P78" i="19"/>
  <c r="Q78" i="19"/>
  <c r="R78" i="19"/>
  <c r="P79" i="19"/>
  <c r="Q79" i="19"/>
  <c r="R79" i="19"/>
  <c r="P80" i="19"/>
  <c r="Q80" i="19"/>
  <c r="R80" i="19"/>
  <c r="P81" i="19"/>
  <c r="Q81" i="19"/>
  <c r="R81" i="19"/>
  <c r="P82" i="19"/>
  <c r="Q82" i="19"/>
  <c r="R82" i="19"/>
  <c r="P83" i="19"/>
  <c r="Q83" i="19"/>
  <c r="R83" i="19"/>
  <c r="P84" i="19"/>
  <c r="Q84" i="19"/>
  <c r="R84" i="19"/>
  <c r="P85" i="19"/>
  <c r="Q85" i="19"/>
  <c r="R85" i="19"/>
  <c r="P86" i="19"/>
  <c r="Q86" i="19"/>
  <c r="R86" i="19"/>
  <c r="P87" i="19"/>
  <c r="Q87" i="19"/>
  <c r="R87" i="19"/>
  <c r="P88" i="19"/>
  <c r="Q88" i="19"/>
  <c r="R88" i="19"/>
  <c r="P89" i="19"/>
  <c r="Q89" i="19"/>
  <c r="R89" i="19"/>
  <c r="P90" i="19"/>
  <c r="Q90" i="19"/>
  <c r="R90" i="19"/>
  <c r="P91" i="19"/>
  <c r="Q91" i="19"/>
  <c r="R91" i="19"/>
  <c r="P92" i="19"/>
  <c r="Q92" i="19"/>
  <c r="R92" i="19"/>
  <c r="P93" i="19"/>
  <c r="Q93" i="19"/>
  <c r="R93" i="19"/>
  <c r="P94" i="19"/>
  <c r="Q94" i="19"/>
  <c r="R94" i="19"/>
  <c r="P95" i="19"/>
  <c r="Q95" i="19"/>
  <c r="R95" i="19"/>
  <c r="P96" i="19"/>
  <c r="Q96" i="19"/>
  <c r="R96" i="19"/>
  <c r="P97" i="19"/>
  <c r="Q97" i="19"/>
  <c r="R97" i="19"/>
  <c r="P98" i="19"/>
  <c r="Q98" i="19"/>
  <c r="R98" i="19"/>
  <c r="P99" i="19"/>
  <c r="Q99" i="19"/>
  <c r="R99" i="19"/>
  <c r="P100" i="19"/>
  <c r="Q100" i="19"/>
  <c r="R100" i="19"/>
  <c r="P101" i="19"/>
  <c r="Q101" i="19"/>
  <c r="R101" i="19"/>
  <c r="P102" i="19"/>
  <c r="Q102" i="19"/>
  <c r="R102" i="19"/>
  <c r="P103" i="19"/>
  <c r="Q103" i="19"/>
  <c r="R103" i="19"/>
  <c r="P104" i="19"/>
  <c r="Q104" i="19"/>
  <c r="R104" i="19"/>
  <c r="P105" i="19"/>
  <c r="Q105" i="19"/>
  <c r="R105" i="19"/>
  <c r="P106" i="19"/>
  <c r="Q106" i="19"/>
  <c r="R106" i="19"/>
  <c r="P107" i="19"/>
  <c r="Q107" i="19"/>
  <c r="R107" i="19"/>
  <c r="P108" i="19"/>
  <c r="Q108" i="19"/>
  <c r="R108" i="19"/>
  <c r="P109" i="19"/>
  <c r="Q109" i="19"/>
  <c r="R109" i="19"/>
  <c r="P110" i="19"/>
  <c r="Q110" i="19"/>
  <c r="R110" i="19"/>
  <c r="P111" i="19"/>
  <c r="Q111" i="19"/>
  <c r="R111" i="19"/>
  <c r="P112" i="19"/>
  <c r="Q112" i="19"/>
  <c r="R112" i="19"/>
  <c r="P113" i="19"/>
  <c r="Q113" i="19"/>
  <c r="R113" i="19"/>
  <c r="P114" i="19"/>
  <c r="Q114" i="19"/>
  <c r="R114" i="19"/>
  <c r="P115" i="19"/>
  <c r="Q115" i="19"/>
  <c r="R115" i="19"/>
  <c r="P116" i="19"/>
  <c r="Q116" i="19"/>
  <c r="R116" i="19"/>
  <c r="P117" i="19"/>
  <c r="Q117" i="19"/>
  <c r="R117" i="19"/>
  <c r="P118" i="19"/>
  <c r="Q118" i="19"/>
  <c r="R118" i="19"/>
  <c r="P119" i="19"/>
  <c r="Q119" i="19"/>
  <c r="R119" i="19"/>
  <c r="P120" i="19"/>
  <c r="Q120" i="19"/>
  <c r="R120" i="19"/>
  <c r="P121" i="19"/>
  <c r="Q121" i="19"/>
  <c r="R121" i="19"/>
  <c r="P122" i="19"/>
  <c r="Q122" i="19"/>
  <c r="R122" i="19"/>
  <c r="P123" i="19"/>
  <c r="Q123" i="19"/>
  <c r="R123" i="19"/>
  <c r="P124" i="19"/>
  <c r="Q124" i="19"/>
  <c r="R124" i="19"/>
  <c r="P125" i="19"/>
  <c r="Q125" i="19"/>
  <c r="R125" i="19"/>
  <c r="P126" i="19"/>
  <c r="Q126" i="19"/>
  <c r="R126" i="19"/>
  <c r="P127" i="19"/>
  <c r="Q127" i="19"/>
  <c r="R127" i="19"/>
  <c r="P128" i="19"/>
  <c r="Q128" i="19"/>
  <c r="R128" i="19"/>
  <c r="P129" i="19"/>
  <c r="Q129" i="19"/>
  <c r="R129" i="19"/>
  <c r="P130" i="19"/>
  <c r="Q130" i="19"/>
  <c r="R130" i="19"/>
  <c r="P131" i="19"/>
  <c r="Q131" i="19"/>
  <c r="R131" i="19"/>
  <c r="P132" i="19"/>
  <c r="Q132" i="19"/>
  <c r="R132" i="19"/>
  <c r="P133" i="19"/>
  <c r="Q133" i="19"/>
  <c r="R133" i="19"/>
  <c r="P134" i="19"/>
  <c r="Q134" i="19"/>
  <c r="R134" i="19"/>
  <c r="P135" i="19"/>
  <c r="Q135" i="19"/>
  <c r="R135" i="19"/>
  <c r="P136" i="19"/>
  <c r="Q136" i="19"/>
  <c r="R136" i="19"/>
  <c r="P137" i="19"/>
  <c r="Q137" i="19"/>
  <c r="R137" i="19"/>
  <c r="P138" i="19"/>
  <c r="Q138" i="19"/>
  <c r="R138" i="19"/>
  <c r="P139" i="19"/>
  <c r="Q139" i="19"/>
  <c r="R139" i="19"/>
  <c r="P140" i="19"/>
  <c r="Q140" i="19"/>
  <c r="R140" i="19"/>
  <c r="P141" i="19"/>
  <c r="Q141" i="19"/>
  <c r="R141" i="19"/>
  <c r="P142" i="19"/>
  <c r="Q142" i="19"/>
  <c r="R142" i="19"/>
  <c r="P143" i="19"/>
  <c r="Q143" i="19"/>
  <c r="R143" i="19"/>
  <c r="P144" i="19"/>
  <c r="Q144" i="19"/>
  <c r="R144" i="19"/>
  <c r="P145" i="19"/>
  <c r="Q145" i="19"/>
  <c r="R145" i="19"/>
  <c r="P146" i="19"/>
  <c r="Q146" i="19"/>
  <c r="R146" i="19"/>
  <c r="P147" i="19"/>
  <c r="Q147" i="19"/>
  <c r="R147" i="19"/>
  <c r="P148" i="19"/>
  <c r="Q148" i="19"/>
  <c r="R148" i="19"/>
  <c r="P149" i="19"/>
  <c r="Q149" i="19"/>
  <c r="R149" i="19"/>
  <c r="P150" i="19"/>
  <c r="Q150" i="19"/>
  <c r="R150" i="19"/>
  <c r="P151" i="19"/>
  <c r="Q151" i="19"/>
  <c r="R151" i="19"/>
  <c r="P152" i="19"/>
  <c r="Q152" i="19"/>
  <c r="R152" i="19"/>
  <c r="P153" i="19"/>
  <c r="Q153" i="19"/>
  <c r="R153" i="19"/>
  <c r="P154" i="19"/>
  <c r="Q154" i="19"/>
  <c r="R154" i="19"/>
  <c r="P155" i="19"/>
  <c r="Q155" i="19"/>
  <c r="R155" i="19"/>
  <c r="P156" i="19"/>
  <c r="Q156" i="19"/>
  <c r="R156" i="19"/>
  <c r="P157" i="19"/>
  <c r="Q157" i="19"/>
  <c r="R157" i="19"/>
  <c r="P158" i="19"/>
  <c r="Q158" i="19"/>
  <c r="R158" i="19"/>
  <c r="P159" i="19"/>
  <c r="Q159" i="19"/>
  <c r="R159" i="19"/>
  <c r="P160" i="19"/>
  <c r="Q160" i="19"/>
  <c r="R160" i="19"/>
  <c r="P161" i="19"/>
  <c r="Q161" i="19"/>
  <c r="R161" i="19"/>
  <c r="P162" i="19"/>
  <c r="Q162" i="19"/>
  <c r="R162" i="19"/>
  <c r="P163" i="19"/>
  <c r="Q163" i="19"/>
  <c r="R163" i="19"/>
  <c r="P164" i="19"/>
  <c r="Q164" i="19"/>
  <c r="R164" i="19"/>
  <c r="P165" i="19"/>
  <c r="Q165" i="19"/>
  <c r="R165" i="19"/>
  <c r="P166" i="19"/>
  <c r="Q166" i="19"/>
  <c r="R166" i="19"/>
  <c r="P167" i="19"/>
  <c r="Q167" i="19"/>
  <c r="R167" i="19"/>
  <c r="P168" i="19"/>
  <c r="Q168" i="19"/>
  <c r="R168" i="19"/>
  <c r="P169" i="19"/>
  <c r="Q169" i="19"/>
  <c r="R169" i="19"/>
  <c r="P170" i="19"/>
  <c r="Q170" i="19"/>
  <c r="R170" i="19"/>
  <c r="P171" i="19"/>
  <c r="Q171" i="19"/>
  <c r="R171" i="19"/>
  <c r="P172" i="19"/>
  <c r="Q172" i="19"/>
  <c r="R172" i="19"/>
  <c r="P173" i="19"/>
  <c r="Q173" i="19"/>
  <c r="R173" i="19"/>
  <c r="P174" i="19"/>
  <c r="Q174" i="19"/>
  <c r="R174" i="19"/>
  <c r="P175" i="19"/>
  <c r="Q175" i="19"/>
  <c r="R175" i="19"/>
  <c r="P176" i="19"/>
  <c r="Q176" i="19"/>
  <c r="R176" i="19"/>
  <c r="P177" i="19"/>
  <c r="Q177" i="19"/>
  <c r="R177" i="19"/>
  <c r="P178" i="19"/>
  <c r="Q178" i="19"/>
  <c r="R178" i="19"/>
  <c r="P179" i="19"/>
  <c r="Q179" i="19"/>
  <c r="R179" i="19"/>
  <c r="P180" i="19"/>
  <c r="Q180" i="19"/>
  <c r="R180" i="19"/>
  <c r="P181" i="19"/>
  <c r="Q181" i="19"/>
  <c r="R181" i="19"/>
  <c r="P182" i="19"/>
  <c r="Q182" i="19"/>
  <c r="R182" i="19"/>
  <c r="P183" i="19"/>
  <c r="Q183" i="19"/>
  <c r="R183" i="19"/>
  <c r="P184" i="19"/>
  <c r="Q184" i="19"/>
  <c r="R184" i="19"/>
  <c r="P185" i="19"/>
  <c r="Q185" i="19"/>
  <c r="R185" i="19"/>
  <c r="P186" i="19"/>
  <c r="Q186" i="19"/>
  <c r="R186" i="19"/>
  <c r="P187" i="19"/>
  <c r="Q187" i="19"/>
  <c r="R187" i="19"/>
  <c r="P188" i="19"/>
  <c r="Q188" i="19"/>
  <c r="R188" i="19"/>
  <c r="P189" i="19"/>
  <c r="Q189" i="19"/>
  <c r="R189" i="19"/>
  <c r="P190" i="19"/>
  <c r="Q190" i="19"/>
  <c r="R190" i="19"/>
  <c r="P191" i="19"/>
  <c r="Q191" i="19"/>
  <c r="R191" i="19"/>
  <c r="P192" i="19"/>
  <c r="Q192" i="19"/>
  <c r="R192" i="19"/>
  <c r="P193" i="19"/>
  <c r="Q193" i="19"/>
  <c r="R193" i="19"/>
  <c r="P194" i="19"/>
  <c r="Q194" i="19"/>
  <c r="R194" i="19"/>
  <c r="P195" i="19"/>
  <c r="Q195" i="19"/>
  <c r="R195" i="19"/>
  <c r="P196" i="19"/>
  <c r="Q196" i="19"/>
  <c r="R196" i="19"/>
  <c r="P197" i="19"/>
  <c r="Q197" i="19"/>
  <c r="R197" i="19"/>
  <c r="P198" i="19"/>
  <c r="Q198" i="19"/>
  <c r="R198" i="19"/>
  <c r="P199" i="19"/>
  <c r="Q199" i="19"/>
  <c r="R199" i="19"/>
  <c r="P200" i="19"/>
  <c r="Q200" i="19"/>
  <c r="R200" i="19"/>
  <c r="P201" i="19"/>
  <c r="Q201" i="19"/>
  <c r="R201" i="19"/>
  <c r="P202" i="19"/>
  <c r="Q202" i="19"/>
  <c r="R202" i="19"/>
  <c r="P203" i="19"/>
  <c r="Q203" i="19"/>
  <c r="R203" i="19"/>
  <c r="P204" i="19"/>
  <c r="Q204" i="19"/>
  <c r="R204" i="19"/>
  <c r="P205" i="19"/>
  <c r="Q205" i="19"/>
  <c r="R205" i="19"/>
  <c r="P206" i="19"/>
  <c r="Q206" i="19"/>
  <c r="R206" i="19"/>
  <c r="P207" i="19"/>
  <c r="Q207" i="19"/>
  <c r="R207" i="19"/>
  <c r="P208" i="19"/>
  <c r="Q208" i="19"/>
  <c r="R208" i="19"/>
  <c r="P209" i="19"/>
  <c r="Q209" i="19"/>
  <c r="R209" i="19"/>
  <c r="P210" i="19"/>
  <c r="Q210" i="19"/>
  <c r="R210" i="19"/>
  <c r="P211" i="19"/>
  <c r="Q211" i="19"/>
  <c r="R211" i="19"/>
  <c r="P212" i="19"/>
  <c r="Q212" i="19"/>
  <c r="R212" i="19"/>
  <c r="P213" i="19"/>
  <c r="Q213" i="19"/>
  <c r="R213" i="19"/>
  <c r="P214" i="19"/>
  <c r="Q214" i="19"/>
  <c r="R214" i="19"/>
  <c r="P215" i="19"/>
  <c r="Q215" i="19"/>
  <c r="R215" i="19"/>
  <c r="P216" i="19"/>
  <c r="Q216" i="19"/>
  <c r="R216" i="19"/>
  <c r="P217" i="19"/>
  <c r="Q217" i="19"/>
  <c r="R217" i="19"/>
  <c r="P218" i="19"/>
  <c r="Q218" i="19"/>
  <c r="R218" i="19"/>
  <c r="P219" i="19"/>
  <c r="Q219" i="19"/>
  <c r="R219" i="19"/>
  <c r="P220" i="19"/>
  <c r="Q220" i="19"/>
  <c r="R220" i="19"/>
  <c r="P221" i="19"/>
  <c r="Q221" i="19"/>
  <c r="R221" i="19"/>
  <c r="P222" i="19"/>
  <c r="Q222" i="19"/>
  <c r="R222" i="19"/>
  <c r="P223" i="19"/>
  <c r="Q223" i="19"/>
  <c r="R223" i="19"/>
  <c r="P224" i="19"/>
  <c r="Q224" i="19"/>
  <c r="R224" i="19"/>
  <c r="P225" i="19"/>
  <c r="Q225" i="19"/>
  <c r="R225" i="19"/>
  <c r="P226" i="19"/>
  <c r="Q226" i="19"/>
  <c r="R226" i="19"/>
  <c r="P227" i="19"/>
  <c r="Q227" i="19"/>
  <c r="R227" i="19"/>
  <c r="P228" i="19"/>
  <c r="Q228" i="19"/>
  <c r="R228" i="19"/>
  <c r="P229" i="19"/>
  <c r="Q229" i="19"/>
  <c r="R229" i="19"/>
  <c r="P230" i="19"/>
  <c r="Q230" i="19"/>
  <c r="R230" i="19"/>
  <c r="P231" i="19"/>
  <c r="Q231" i="19"/>
  <c r="R231" i="19"/>
  <c r="P232" i="19"/>
  <c r="Q232" i="19"/>
  <c r="R232" i="19"/>
  <c r="P233" i="19"/>
  <c r="Q233" i="19"/>
  <c r="R233" i="19"/>
  <c r="P234" i="19"/>
  <c r="Q234" i="19"/>
  <c r="R234" i="19"/>
  <c r="P235" i="19"/>
  <c r="Q235" i="19"/>
  <c r="R235" i="19"/>
  <c r="P236" i="19"/>
  <c r="Q236" i="19"/>
  <c r="R236" i="19"/>
  <c r="P237" i="19"/>
  <c r="Q237" i="19"/>
  <c r="R237" i="19"/>
  <c r="P238" i="19"/>
  <c r="Q238" i="19"/>
  <c r="R238" i="19"/>
  <c r="P239" i="19"/>
  <c r="Q239" i="19"/>
  <c r="R239" i="19"/>
  <c r="P240" i="19"/>
  <c r="Q240" i="19"/>
  <c r="R240" i="19"/>
  <c r="P241" i="19"/>
  <c r="Q241" i="19"/>
  <c r="R241" i="19"/>
  <c r="P242" i="19"/>
  <c r="Q242" i="19"/>
  <c r="R242" i="19"/>
  <c r="P243" i="19"/>
  <c r="Q243" i="19"/>
  <c r="R243" i="19"/>
  <c r="P244" i="19"/>
  <c r="Q244" i="19"/>
  <c r="R244" i="19"/>
  <c r="P245" i="19"/>
  <c r="Q245" i="19"/>
  <c r="R245" i="19"/>
  <c r="P246" i="19"/>
  <c r="Q246" i="19"/>
  <c r="R246" i="19"/>
  <c r="P247" i="19"/>
  <c r="Q247" i="19"/>
  <c r="R247" i="19"/>
  <c r="P248" i="19"/>
  <c r="Q248" i="19"/>
  <c r="R248" i="19"/>
  <c r="P249" i="19"/>
  <c r="Q249" i="19"/>
  <c r="R249" i="19"/>
  <c r="P250" i="19"/>
  <c r="Q250" i="19"/>
  <c r="R250" i="19"/>
  <c r="P251" i="19"/>
  <c r="Q251" i="19"/>
  <c r="R251" i="19"/>
  <c r="P252" i="19"/>
  <c r="Q252" i="19"/>
  <c r="R252" i="19"/>
  <c r="P253" i="19"/>
  <c r="Q253" i="19"/>
  <c r="R253" i="19"/>
  <c r="P254" i="19"/>
  <c r="Q254" i="19"/>
  <c r="R254" i="19"/>
  <c r="P255" i="19"/>
  <c r="Q255" i="19"/>
  <c r="R255" i="19"/>
  <c r="P256" i="19"/>
  <c r="Q256" i="19"/>
  <c r="R256" i="19"/>
  <c r="P257" i="19"/>
  <c r="Q257" i="19"/>
  <c r="R257" i="19"/>
  <c r="P258" i="19"/>
  <c r="Q258" i="19"/>
  <c r="R258" i="19"/>
  <c r="P259" i="19"/>
  <c r="Q259" i="19"/>
  <c r="R259" i="19"/>
  <c r="P260" i="19"/>
  <c r="Q260" i="19"/>
  <c r="R260" i="19"/>
  <c r="P261" i="19"/>
  <c r="Q261" i="19"/>
  <c r="R261" i="19"/>
  <c r="P262" i="19"/>
  <c r="Q262" i="19"/>
  <c r="R262" i="19"/>
  <c r="P263" i="19"/>
  <c r="Q263" i="19"/>
  <c r="R263" i="19"/>
  <c r="P264" i="19"/>
  <c r="Q264" i="19"/>
  <c r="R264" i="19"/>
  <c r="P265" i="19"/>
  <c r="Q265" i="19"/>
  <c r="R265" i="19"/>
  <c r="P266" i="19"/>
  <c r="Q266" i="19"/>
  <c r="R266" i="19"/>
  <c r="P267" i="19"/>
  <c r="Q267" i="19"/>
  <c r="R267" i="19"/>
  <c r="P268" i="19"/>
  <c r="Q268" i="19"/>
  <c r="R268" i="19"/>
  <c r="P269" i="19"/>
  <c r="Q269" i="19"/>
  <c r="R269" i="19"/>
  <c r="P270" i="19"/>
  <c r="Q270" i="19"/>
  <c r="R270" i="19"/>
  <c r="P271" i="19"/>
  <c r="Q271" i="19"/>
  <c r="R271" i="19"/>
  <c r="P272" i="19"/>
  <c r="Q272" i="19"/>
  <c r="R272" i="19"/>
  <c r="P273" i="19"/>
  <c r="Q273" i="19"/>
  <c r="R273" i="19"/>
  <c r="P274" i="19"/>
  <c r="Q274" i="19"/>
  <c r="R274" i="19"/>
  <c r="P275" i="19"/>
  <c r="Q275" i="19"/>
  <c r="R275" i="19"/>
  <c r="P276" i="19"/>
  <c r="Q276" i="19"/>
  <c r="R276" i="19"/>
  <c r="P277" i="19"/>
  <c r="Q277" i="19"/>
  <c r="R277" i="19"/>
  <c r="P278" i="19"/>
  <c r="Q278" i="19"/>
  <c r="R278" i="19"/>
  <c r="P279" i="19"/>
  <c r="Q279" i="19"/>
  <c r="R279" i="19"/>
  <c r="P280" i="19"/>
  <c r="Q280" i="19"/>
  <c r="R280" i="19"/>
  <c r="P281" i="19"/>
  <c r="Q281" i="19"/>
  <c r="R281" i="19"/>
  <c r="P282" i="19"/>
  <c r="Q282" i="19"/>
  <c r="R282" i="19"/>
  <c r="P283" i="19"/>
  <c r="Q283" i="19"/>
  <c r="R283" i="19"/>
  <c r="P284" i="19"/>
  <c r="Q284" i="19"/>
  <c r="R284" i="19"/>
  <c r="P285" i="19"/>
  <c r="Q285" i="19"/>
  <c r="R285" i="19"/>
  <c r="P286" i="19"/>
  <c r="Q286" i="19"/>
  <c r="R286" i="19"/>
  <c r="P287" i="19"/>
  <c r="Q287" i="19"/>
  <c r="R287" i="19"/>
  <c r="P288" i="19"/>
  <c r="Q288" i="19"/>
  <c r="R288" i="19"/>
  <c r="P289" i="19"/>
  <c r="Q289" i="19"/>
  <c r="R289" i="19"/>
  <c r="P290" i="19"/>
  <c r="Q290" i="19"/>
  <c r="R290" i="19"/>
  <c r="P291" i="19"/>
  <c r="Q291" i="19"/>
  <c r="R291" i="19"/>
  <c r="P292" i="19"/>
  <c r="Q292" i="19"/>
  <c r="R292" i="19"/>
  <c r="P293" i="19"/>
  <c r="Q293" i="19"/>
  <c r="R293" i="19"/>
  <c r="P294" i="19"/>
  <c r="Q294" i="19"/>
  <c r="R294" i="19"/>
  <c r="P295" i="19"/>
  <c r="Q295" i="19"/>
  <c r="R295" i="19"/>
  <c r="P296" i="19"/>
  <c r="Q296" i="19"/>
  <c r="R296" i="19"/>
  <c r="P297" i="19"/>
  <c r="Q297" i="19"/>
  <c r="R297" i="19"/>
  <c r="P298" i="19"/>
  <c r="Q298" i="19"/>
  <c r="R298" i="19"/>
  <c r="P299" i="19"/>
  <c r="Q299" i="19"/>
  <c r="R299" i="19"/>
  <c r="P300" i="19"/>
  <c r="Q300" i="19"/>
  <c r="R300" i="19"/>
  <c r="P301" i="19"/>
  <c r="Q301" i="19"/>
  <c r="R301" i="19"/>
  <c r="P302" i="19"/>
  <c r="Q302" i="19"/>
  <c r="R302" i="19"/>
  <c r="P303" i="19"/>
  <c r="Q303" i="19"/>
  <c r="R303" i="19"/>
  <c r="P304" i="19"/>
  <c r="Q304" i="19"/>
  <c r="R304" i="19"/>
  <c r="P305" i="19"/>
  <c r="Q305" i="19"/>
  <c r="R305" i="19"/>
  <c r="P306" i="19"/>
  <c r="Q306" i="19"/>
  <c r="R306" i="19"/>
  <c r="P307" i="19"/>
  <c r="Q307" i="19"/>
  <c r="R307" i="19"/>
  <c r="P308" i="19"/>
  <c r="Q308" i="19"/>
  <c r="R308" i="19"/>
  <c r="P309" i="19"/>
  <c r="Q309" i="19"/>
  <c r="R309" i="19"/>
  <c r="P310" i="19"/>
  <c r="Q310" i="19"/>
  <c r="R310" i="19"/>
  <c r="P311" i="19"/>
  <c r="Q311" i="19"/>
  <c r="R311" i="19"/>
  <c r="P312" i="19"/>
  <c r="Q312" i="19"/>
  <c r="R312" i="19"/>
  <c r="P313" i="19"/>
  <c r="Q313" i="19"/>
  <c r="R313" i="19"/>
  <c r="P314" i="19"/>
  <c r="Q314" i="19"/>
  <c r="R314" i="19"/>
  <c r="P315" i="19"/>
  <c r="Q315" i="19"/>
  <c r="R315" i="19"/>
  <c r="P316" i="19"/>
  <c r="Q316" i="19"/>
  <c r="R316" i="19"/>
  <c r="P317" i="19"/>
  <c r="Q317" i="19"/>
  <c r="R317" i="19"/>
  <c r="P318" i="19"/>
  <c r="Q318" i="19"/>
  <c r="R318" i="19"/>
  <c r="P319" i="19"/>
  <c r="Q319" i="19"/>
  <c r="R319" i="19"/>
  <c r="P320" i="19"/>
  <c r="Q320" i="19"/>
  <c r="R320" i="19"/>
  <c r="P321" i="19"/>
  <c r="Q321" i="19"/>
  <c r="R321" i="19"/>
  <c r="P322" i="19"/>
  <c r="Q322" i="19"/>
  <c r="R322" i="19"/>
  <c r="P323" i="19"/>
  <c r="Q323" i="19"/>
  <c r="R323" i="19"/>
  <c r="P324" i="19"/>
  <c r="Q324" i="19"/>
  <c r="R324" i="19"/>
  <c r="P325" i="19"/>
  <c r="Q325" i="19"/>
  <c r="R325" i="19"/>
  <c r="P326" i="19"/>
  <c r="Q326" i="19"/>
  <c r="R326" i="19"/>
  <c r="P327" i="19"/>
  <c r="Q327" i="19"/>
  <c r="R327" i="19"/>
  <c r="P328" i="19"/>
  <c r="Q328" i="19"/>
  <c r="R328" i="19"/>
  <c r="P329" i="19"/>
  <c r="Q329" i="19"/>
  <c r="R329" i="19"/>
  <c r="P330" i="19"/>
  <c r="Q330" i="19"/>
  <c r="R330" i="19"/>
  <c r="P331" i="19"/>
  <c r="Q331" i="19"/>
  <c r="R331" i="19"/>
  <c r="P332" i="19"/>
  <c r="Q332" i="19"/>
  <c r="R332" i="19"/>
  <c r="P333" i="19"/>
  <c r="Q333" i="19"/>
  <c r="R333" i="19"/>
  <c r="P334" i="19"/>
  <c r="Q334" i="19"/>
  <c r="R334" i="19"/>
  <c r="P335" i="19"/>
  <c r="Q335" i="19"/>
  <c r="R335" i="19"/>
  <c r="P336" i="19"/>
  <c r="Q336" i="19"/>
  <c r="R336" i="19"/>
  <c r="P337" i="19"/>
  <c r="Q337" i="19"/>
  <c r="R337" i="19"/>
  <c r="P338" i="19"/>
  <c r="Q338" i="19"/>
  <c r="R338" i="19"/>
  <c r="P339" i="19"/>
  <c r="Q339" i="19"/>
  <c r="R339" i="19"/>
  <c r="P340" i="19"/>
  <c r="Q340" i="19"/>
  <c r="R340" i="19"/>
  <c r="P341" i="19"/>
  <c r="Q341" i="19"/>
  <c r="R341" i="19"/>
  <c r="P342" i="19"/>
  <c r="Q342" i="19"/>
  <c r="R342" i="19"/>
  <c r="P343" i="19"/>
  <c r="Q343" i="19"/>
  <c r="R343" i="19"/>
  <c r="P344" i="19"/>
  <c r="Q344" i="19"/>
  <c r="R344" i="19"/>
  <c r="P345" i="19"/>
  <c r="Q345" i="19"/>
  <c r="R345" i="19"/>
  <c r="P346" i="19"/>
  <c r="Q346" i="19"/>
  <c r="R346" i="19"/>
  <c r="P347" i="19"/>
  <c r="Q347" i="19"/>
  <c r="R347" i="19"/>
  <c r="P348" i="19"/>
  <c r="Q348" i="19"/>
  <c r="R348" i="19"/>
  <c r="P349" i="19"/>
  <c r="Q349" i="19"/>
  <c r="R349" i="19"/>
  <c r="P350" i="19"/>
  <c r="Q350" i="19"/>
  <c r="R350" i="19"/>
  <c r="P351" i="19"/>
  <c r="Q351" i="19"/>
  <c r="R351" i="19"/>
  <c r="P352" i="19"/>
  <c r="Q352" i="19"/>
  <c r="R352" i="19"/>
  <c r="P353" i="19"/>
  <c r="Q353" i="19"/>
  <c r="R353" i="19"/>
  <c r="P354" i="19"/>
  <c r="Q354" i="19"/>
  <c r="R354" i="19"/>
  <c r="P355" i="19"/>
  <c r="Q355" i="19"/>
  <c r="R355" i="19"/>
  <c r="P356" i="19"/>
  <c r="Q356" i="19"/>
  <c r="R356" i="19"/>
  <c r="P357" i="19"/>
  <c r="Q357" i="19"/>
  <c r="R357" i="19"/>
  <c r="P358" i="19"/>
  <c r="Q358" i="19"/>
  <c r="R358" i="19"/>
  <c r="P359" i="19"/>
  <c r="Q359" i="19"/>
  <c r="R359" i="19"/>
  <c r="P360" i="19"/>
  <c r="Q360" i="19"/>
  <c r="R360" i="19"/>
  <c r="P361" i="19"/>
  <c r="Q361" i="19"/>
  <c r="R361" i="19"/>
  <c r="P362" i="19"/>
  <c r="Q362" i="19"/>
  <c r="R362" i="19"/>
  <c r="P363" i="19"/>
  <c r="Q363" i="19"/>
  <c r="R363" i="19"/>
  <c r="P364" i="19"/>
  <c r="Q364" i="19"/>
  <c r="R364" i="19"/>
  <c r="P365" i="19"/>
  <c r="Q365" i="19"/>
  <c r="R365" i="19"/>
  <c r="P366" i="19"/>
  <c r="Q366" i="19"/>
  <c r="R366" i="19"/>
  <c r="P367" i="19"/>
  <c r="Q367" i="19"/>
  <c r="R367" i="19"/>
  <c r="P368" i="19"/>
  <c r="Q368" i="19"/>
  <c r="R368" i="19"/>
  <c r="P369" i="19"/>
  <c r="Q369" i="19"/>
  <c r="R369" i="19"/>
  <c r="P370" i="19"/>
  <c r="Q370" i="19"/>
  <c r="R370" i="19"/>
  <c r="P371" i="19"/>
  <c r="Q371" i="19"/>
  <c r="R371" i="19"/>
  <c r="P372" i="19"/>
  <c r="Q372" i="19"/>
  <c r="R372" i="19"/>
  <c r="P373" i="19"/>
  <c r="Q373" i="19"/>
  <c r="R373" i="19"/>
  <c r="P374" i="19"/>
  <c r="Q374" i="19"/>
  <c r="R374" i="19"/>
  <c r="P375" i="19"/>
  <c r="Q375" i="19"/>
  <c r="R375" i="19"/>
  <c r="P376" i="19"/>
  <c r="Q376" i="19"/>
  <c r="R376" i="19"/>
  <c r="P377" i="19"/>
  <c r="Q377" i="19"/>
  <c r="R377" i="19"/>
  <c r="P378" i="19"/>
  <c r="Q378" i="19"/>
  <c r="R378" i="19"/>
  <c r="P379" i="19"/>
  <c r="Q379" i="19"/>
  <c r="R379" i="19"/>
  <c r="P380" i="19"/>
  <c r="Q380" i="19"/>
  <c r="R380" i="19"/>
  <c r="P381" i="19"/>
  <c r="Q381" i="19"/>
  <c r="R381" i="19"/>
  <c r="P382" i="19"/>
  <c r="Q382" i="19"/>
  <c r="R382" i="19"/>
  <c r="P383" i="19"/>
  <c r="Q383" i="19"/>
  <c r="R383" i="19"/>
  <c r="P384" i="19"/>
  <c r="Q384" i="19"/>
  <c r="R384" i="19"/>
  <c r="P385" i="19"/>
  <c r="Q385" i="19"/>
  <c r="R385" i="19"/>
  <c r="P386" i="19"/>
  <c r="Q386" i="19"/>
  <c r="R386" i="19"/>
  <c r="P387" i="19"/>
  <c r="Q387" i="19"/>
  <c r="R387" i="19"/>
  <c r="P388" i="19"/>
  <c r="Q388" i="19"/>
  <c r="R388" i="19"/>
  <c r="P389" i="19"/>
  <c r="Q389" i="19"/>
  <c r="R389" i="19"/>
  <c r="P390" i="19"/>
  <c r="Q390" i="19"/>
  <c r="R390" i="19"/>
  <c r="P391" i="19"/>
  <c r="Q391" i="19"/>
  <c r="R391" i="19"/>
  <c r="P392" i="19"/>
  <c r="Q392" i="19"/>
  <c r="R392" i="19"/>
  <c r="P393" i="19"/>
  <c r="Q393" i="19"/>
  <c r="R393" i="19"/>
  <c r="P394" i="19"/>
  <c r="Q394" i="19"/>
  <c r="R394" i="19"/>
  <c r="P395" i="19"/>
  <c r="Q395" i="19"/>
  <c r="R395" i="19"/>
  <c r="P396" i="19"/>
  <c r="Q396" i="19"/>
  <c r="R396" i="19"/>
  <c r="P397" i="19"/>
  <c r="Q397" i="19"/>
  <c r="R397" i="19"/>
  <c r="P398" i="19"/>
  <c r="Q398" i="19"/>
  <c r="R398" i="19"/>
  <c r="P399" i="19"/>
  <c r="Q399" i="19"/>
  <c r="R399" i="19"/>
  <c r="P400" i="19"/>
  <c r="Q400" i="19"/>
  <c r="R400" i="19"/>
  <c r="P401" i="19"/>
  <c r="Q401" i="19"/>
  <c r="R401" i="19"/>
  <c r="P402" i="19"/>
  <c r="Q402" i="19"/>
  <c r="R402" i="19"/>
  <c r="P403" i="19"/>
  <c r="Q403" i="19"/>
  <c r="R403" i="19"/>
  <c r="P404" i="19"/>
  <c r="Q404" i="19"/>
  <c r="R404" i="19"/>
  <c r="P405" i="19"/>
  <c r="Q405" i="19"/>
  <c r="R405" i="19"/>
  <c r="P406" i="19"/>
  <c r="Q406" i="19"/>
  <c r="R406" i="19"/>
  <c r="P407" i="19"/>
  <c r="Q407" i="19"/>
  <c r="R407" i="19"/>
  <c r="P408" i="19"/>
  <c r="Q408" i="19"/>
  <c r="R408" i="19"/>
  <c r="P409" i="19"/>
  <c r="Q409" i="19"/>
  <c r="R409" i="19"/>
  <c r="P410" i="19"/>
  <c r="Q410" i="19"/>
  <c r="R410" i="19"/>
  <c r="P411" i="19"/>
  <c r="Q411" i="19"/>
  <c r="R411" i="19"/>
  <c r="P412" i="19"/>
  <c r="Q412" i="19"/>
  <c r="R412" i="19"/>
  <c r="P413" i="19"/>
  <c r="Q413" i="19"/>
  <c r="R413" i="19"/>
  <c r="P414" i="19"/>
  <c r="Q414" i="19"/>
  <c r="R414" i="19"/>
  <c r="P415" i="19"/>
  <c r="Q415" i="19"/>
  <c r="R415" i="19"/>
  <c r="P416" i="19"/>
  <c r="Q416" i="19"/>
  <c r="R416" i="19"/>
  <c r="P417" i="19"/>
  <c r="Q417" i="19"/>
  <c r="R417" i="19"/>
  <c r="P418" i="19"/>
  <c r="Q418" i="19"/>
  <c r="R418" i="19"/>
  <c r="P419" i="19"/>
  <c r="Q419" i="19"/>
  <c r="R419" i="19"/>
  <c r="P420" i="19"/>
  <c r="Q420" i="19"/>
  <c r="R420" i="19"/>
  <c r="P421" i="19"/>
  <c r="Q421" i="19"/>
  <c r="R421" i="19"/>
  <c r="P422" i="19"/>
  <c r="Q422" i="19"/>
  <c r="R422" i="19"/>
  <c r="P423" i="19"/>
  <c r="Q423" i="19"/>
  <c r="R423" i="19"/>
  <c r="P424" i="19"/>
  <c r="Q424" i="19"/>
  <c r="R424" i="19"/>
  <c r="P425" i="19"/>
  <c r="Q425" i="19"/>
  <c r="R425" i="19"/>
  <c r="P426" i="19"/>
  <c r="Q426" i="19"/>
  <c r="R426" i="19"/>
  <c r="P427" i="19"/>
  <c r="Q427" i="19"/>
  <c r="R427" i="19"/>
  <c r="P428" i="19"/>
  <c r="Q428" i="19"/>
  <c r="R428" i="19"/>
  <c r="P429" i="19"/>
  <c r="Q429" i="19"/>
  <c r="R429" i="19"/>
  <c r="P430" i="19"/>
  <c r="Q430" i="19"/>
  <c r="R430" i="19"/>
  <c r="P431" i="19"/>
  <c r="Q431" i="19"/>
  <c r="R431" i="19"/>
  <c r="P432" i="19"/>
  <c r="Q432" i="19"/>
  <c r="R432" i="19"/>
  <c r="P433" i="19"/>
  <c r="Q433" i="19"/>
  <c r="R433" i="19"/>
  <c r="P434" i="19"/>
  <c r="Q434" i="19"/>
  <c r="R434" i="19"/>
  <c r="P435" i="19"/>
  <c r="Q435" i="19"/>
  <c r="R435" i="19"/>
  <c r="P436" i="19"/>
  <c r="Q436" i="19"/>
  <c r="R436" i="19"/>
  <c r="P437" i="19"/>
  <c r="Q437" i="19"/>
  <c r="R437" i="19"/>
  <c r="P438" i="19"/>
  <c r="Q438" i="19"/>
  <c r="R438" i="19"/>
  <c r="P439" i="19"/>
  <c r="Q439" i="19"/>
  <c r="R439" i="19"/>
  <c r="P440" i="19"/>
  <c r="Q440" i="19"/>
  <c r="R440" i="19"/>
  <c r="P441" i="19"/>
  <c r="Q441" i="19"/>
  <c r="R441" i="19"/>
  <c r="P442" i="19"/>
  <c r="Q442" i="19"/>
  <c r="R442" i="19"/>
  <c r="P443" i="19"/>
  <c r="Q443" i="19"/>
  <c r="R443" i="19"/>
  <c r="P444" i="19"/>
  <c r="Q444" i="19"/>
  <c r="R444" i="19"/>
  <c r="P445" i="19"/>
  <c r="Q445" i="19"/>
  <c r="R445" i="19"/>
  <c r="P446" i="19"/>
  <c r="Q446" i="19"/>
  <c r="R446" i="19"/>
  <c r="P447" i="19"/>
  <c r="Q447" i="19"/>
  <c r="R447" i="19"/>
  <c r="P448" i="19"/>
  <c r="Q448" i="19"/>
  <c r="R448" i="19"/>
  <c r="P449" i="19"/>
  <c r="Q449" i="19"/>
  <c r="R449" i="19"/>
  <c r="P450" i="19"/>
  <c r="Q450" i="19"/>
  <c r="R450" i="19"/>
  <c r="P451" i="19"/>
  <c r="Q451" i="19"/>
  <c r="R451" i="19"/>
  <c r="P452" i="19"/>
  <c r="Q452" i="19"/>
  <c r="R452" i="19"/>
  <c r="P453" i="19"/>
  <c r="Q453" i="19"/>
  <c r="R453" i="19"/>
  <c r="P454" i="19"/>
  <c r="Q454" i="19"/>
  <c r="R454" i="19"/>
  <c r="P455" i="19"/>
  <c r="Q455" i="19"/>
  <c r="R455" i="19"/>
  <c r="P456" i="19"/>
  <c r="Q456" i="19"/>
  <c r="R456" i="19"/>
  <c r="P457" i="19"/>
  <c r="Q457" i="19"/>
  <c r="R457" i="19"/>
  <c r="P458" i="19"/>
  <c r="Q458" i="19"/>
  <c r="R458" i="19"/>
  <c r="P459" i="19"/>
  <c r="Q459" i="19"/>
  <c r="R459" i="19"/>
  <c r="P460" i="19"/>
  <c r="Q460" i="19"/>
  <c r="R460" i="19"/>
  <c r="P461" i="19"/>
  <c r="Q461" i="19"/>
  <c r="R461" i="19"/>
  <c r="P462" i="19"/>
  <c r="Q462" i="19"/>
  <c r="R462" i="19"/>
  <c r="P463" i="19"/>
  <c r="Q463" i="19"/>
  <c r="R463" i="19"/>
  <c r="P464" i="19"/>
  <c r="Q464" i="19"/>
  <c r="R464" i="19"/>
  <c r="P465" i="19"/>
  <c r="Q465" i="19"/>
  <c r="R465" i="19"/>
  <c r="P466" i="19"/>
  <c r="Q466" i="19"/>
  <c r="R466" i="19"/>
  <c r="P467" i="19"/>
  <c r="Q467" i="19"/>
  <c r="R467" i="19"/>
  <c r="P468" i="19"/>
  <c r="Q468" i="19"/>
  <c r="R468" i="19"/>
  <c r="P469" i="19"/>
  <c r="Q469" i="19"/>
  <c r="R469" i="19"/>
  <c r="P470" i="19"/>
  <c r="Q470" i="19"/>
  <c r="R470" i="19"/>
  <c r="P471" i="19"/>
  <c r="Q471" i="19"/>
  <c r="R471" i="19"/>
  <c r="P472" i="19"/>
  <c r="Q472" i="19"/>
  <c r="R472" i="19"/>
  <c r="P473" i="19"/>
  <c r="Q473" i="19"/>
  <c r="R473" i="19"/>
  <c r="P474" i="19"/>
  <c r="Q474" i="19"/>
  <c r="R474" i="19"/>
  <c r="P475" i="19"/>
  <c r="Q475" i="19"/>
  <c r="R475" i="19"/>
  <c r="P476" i="19"/>
  <c r="Q476" i="19"/>
  <c r="R476" i="19"/>
  <c r="P477" i="19"/>
  <c r="Q477" i="19"/>
  <c r="R477" i="19"/>
  <c r="P478" i="19"/>
  <c r="Q478" i="19"/>
  <c r="R478" i="19"/>
  <c r="P479" i="19"/>
  <c r="Q479" i="19"/>
  <c r="R479" i="19"/>
  <c r="P480" i="19"/>
  <c r="Q480" i="19"/>
  <c r="R480" i="19"/>
  <c r="P481" i="19"/>
  <c r="Q481" i="19"/>
  <c r="R481" i="19"/>
  <c r="P482" i="19"/>
  <c r="Q482" i="19"/>
  <c r="R482" i="19"/>
  <c r="P483" i="19"/>
  <c r="Q483" i="19"/>
  <c r="R483" i="19"/>
  <c r="P484" i="19"/>
  <c r="Q484" i="19"/>
  <c r="R484" i="19"/>
  <c r="P485" i="19"/>
  <c r="Q485" i="19"/>
  <c r="R485" i="19"/>
  <c r="P486" i="19"/>
  <c r="Q486" i="19"/>
  <c r="R486" i="19"/>
  <c r="P487" i="19"/>
  <c r="Q487" i="19"/>
  <c r="R487" i="19"/>
  <c r="P488" i="19"/>
  <c r="Q488" i="19"/>
  <c r="R488" i="19"/>
  <c r="P489" i="19"/>
  <c r="Q489" i="19"/>
  <c r="R489" i="19"/>
  <c r="P490" i="19"/>
  <c r="Q490" i="19"/>
  <c r="R490" i="19"/>
  <c r="P491" i="19"/>
  <c r="Q491" i="19"/>
  <c r="R491" i="19"/>
  <c r="P492" i="19"/>
  <c r="Q492" i="19"/>
  <c r="R492" i="19"/>
  <c r="P493" i="19"/>
  <c r="Q493" i="19"/>
  <c r="R493" i="19"/>
  <c r="P494" i="19"/>
  <c r="Q494" i="19"/>
  <c r="R494" i="19"/>
  <c r="P495" i="19"/>
  <c r="Q495" i="19"/>
  <c r="R495" i="19"/>
  <c r="P496" i="19"/>
  <c r="Q496" i="19"/>
  <c r="R496" i="19"/>
  <c r="P497" i="19"/>
  <c r="Q497" i="19"/>
  <c r="R497" i="19"/>
  <c r="P498" i="19"/>
  <c r="Q498" i="19"/>
  <c r="R498" i="19"/>
  <c r="P499" i="19"/>
  <c r="Q499" i="19"/>
  <c r="R499" i="19"/>
  <c r="P500" i="19"/>
  <c r="Q500" i="19"/>
  <c r="R500" i="19"/>
  <c r="P501" i="19"/>
  <c r="Q501" i="19"/>
  <c r="R501" i="19"/>
  <c r="P502" i="19"/>
  <c r="Q502" i="19"/>
  <c r="R502" i="19"/>
  <c r="P503" i="19"/>
  <c r="Q503" i="19"/>
  <c r="R503" i="19"/>
  <c r="P504" i="19"/>
  <c r="Q504" i="19"/>
  <c r="R504" i="19"/>
  <c r="P505" i="19"/>
  <c r="Q505" i="19"/>
  <c r="R505" i="19"/>
  <c r="P506" i="19"/>
  <c r="Q506" i="19"/>
  <c r="R506" i="19"/>
  <c r="P507" i="19"/>
  <c r="Q507" i="19"/>
  <c r="R507" i="19"/>
  <c r="P508" i="19"/>
  <c r="Q508" i="19"/>
  <c r="R508" i="19"/>
  <c r="P509" i="19"/>
  <c r="Q509" i="19"/>
  <c r="R509" i="19"/>
  <c r="P510" i="19"/>
  <c r="Q510" i="19"/>
  <c r="R510" i="19"/>
  <c r="P511" i="19"/>
  <c r="Q511" i="19"/>
  <c r="R511" i="19"/>
  <c r="P512" i="19"/>
  <c r="Q512" i="19"/>
  <c r="R512" i="19"/>
  <c r="P513" i="19"/>
  <c r="Q513" i="19"/>
  <c r="R513" i="19"/>
  <c r="P514" i="19"/>
  <c r="Q514" i="19"/>
  <c r="R514" i="19"/>
  <c r="P515" i="19"/>
  <c r="Q515" i="19"/>
  <c r="R515" i="19"/>
  <c r="P516" i="19"/>
  <c r="Q516" i="19"/>
  <c r="R516" i="19"/>
  <c r="P517" i="19"/>
  <c r="Q517" i="19"/>
  <c r="R517" i="19"/>
  <c r="P518" i="19"/>
  <c r="Q518" i="19"/>
  <c r="R518" i="19"/>
  <c r="P519" i="19"/>
  <c r="Q519" i="19"/>
  <c r="R519" i="19"/>
  <c r="P520" i="19"/>
  <c r="Q520" i="19"/>
  <c r="R520" i="19"/>
  <c r="P521" i="19"/>
  <c r="Q521" i="19"/>
  <c r="R521" i="19"/>
  <c r="P522" i="19"/>
  <c r="Q522" i="19"/>
  <c r="R522" i="19"/>
  <c r="P523" i="19"/>
  <c r="Q523" i="19"/>
  <c r="R523" i="19"/>
  <c r="P524" i="19"/>
  <c r="Q524" i="19"/>
  <c r="R524" i="19"/>
  <c r="P525" i="19"/>
  <c r="Q525" i="19"/>
  <c r="R525" i="19"/>
  <c r="P526" i="19"/>
  <c r="Q526" i="19"/>
  <c r="R526" i="19"/>
  <c r="P527" i="19"/>
  <c r="Q527" i="19"/>
  <c r="R527" i="19"/>
  <c r="P528" i="19"/>
  <c r="Q528" i="19"/>
  <c r="R528" i="19"/>
  <c r="P529" i="19"/>
  <c r="Q529" i="19"/>
  <c r="R529" i="19"/>
  <c r="P530" i="19"/>
  <c r="Q530" i="19"/>
  <c r="R530" i="19"/>
  <c r="P531" i="19"/>
  <c r="Q531" i="19"/>
  <c r="R531" i="19"/>
  <c r="P532" i="19"/>
  <c r="Q532" i="19"/>
  <c r="R532" i="19"/>
  <c r="P533" i="19"/>
  <c r="Q533" i="19"/>
  <c r="R533" i="19"/>
  <c r="P534" i="19"/>
  <c r="Q534" i="19"/>
  <c r="R534" i="19"/>
  <c r="P535" i="19"/>
  <c r="Q535" i="19"/>
  <c r="R535" i="19"/>
  <c r="P536" i="19"/>
  <c r="Q536" i="19"/>
  <c r="R536" i="19"/>
  <c r="P537" i="19"/>
  <c r="Q537" i="19"/>
  <c r="R537" i="19"/>
  <c r="P538" i="19"/>
  <c r="Q538" i="19"/>
  <c r="R538" i="19"/>
  <c r="P539" i="19"/>
  <c r="Q539" i="19"/>
  <c r="R539" i="19"/>
  <c r="P540" i="19"/>
  <c r="Q540" i="19"/>
  <c r="R540" i="19"/>
  <c r="P541" i="19"/>
  <c r="Q541" i="19"/>
  <c r="R541" i="19"/>
  <c r="P542" i="19"/>
  <c r="Q542" i="19"/>
  <c r="R542" i="19"/>
  <c r="P543" i="19"/>
  <c r="Q543" i="19"/>
  <c r="R543" i="19"/>
  <c r="P544" i="19"/>
  <c r="Q544" i="19"/>
  <c r="R544" i="19"/>
  <c r="P545" i="19"/>
  <c r="Q545" i="19"/>
  <c r="R545" i="19"/>
  <c r="P546" i="19"/>
  <c r="Q546" i="19"/>
  <c r="R546" i="19"/>
  <c r="P547" i="19"/>
  <c r="Q547" i="19"/>
  <c r="R547" i="19"/>
  <c r="P548" i="19"/>
  <c r="Q548" i="19"/>
  <c r="R548" i="19"/>
  <c r="P549" i="19"/>
  <c r="Q549" i="19"/>
  <c r="R549" i="19"/>
  <c r="P550" i="19"/>
  <c r="Q550" i="19"/>
  <c r="R550" i="19"/>
  <c r="P551" i="19"/>
  <c r="Q551" i="19"/>
  <c r="R551" i="19"/>
  <c r="P552" i="19"/>
  <c r="Q552" i="19"/>
  <c r="R552" i="19"/>
  <c r="P553" i="19"/>
  <c r="Q553" i="19"/>
  <c r="R553" i="19"/>
  <c r="P554" i="19"/>
  <c r="Q554" i="19"/>
  <c r="R554" i="19"/>
  <c r="P555" i="19"/>
  <c r="Q555" i="19"/>
  <c r="R555" i="19"/>
  <c r="P556" i="19"/>
  <c r="Q556" i="19"/>
  <c r="R556" i="19"/>
  <c r="P557" i="19"/>
  <c r="Q557" i="19"/>
  <c r="R557" i="19"/>
  <c r="P558" i="19"/>
  <c r="Q558" i="19"/>
  <c r="R558" i="19"/>
  <c r="P559" i="19"/>
  <c r="Q559" i="19"/>
  <c r="R559" i="19"/>
  <c r="P560" i="19"/>
  <c r="Q560" i="19"/>
  <c r="R560" i="19"/>
  <c r="P561" i="19"/>
  <c r="Q561" i="19"/>
  <c r="R561" i="19"/>
  <c r="P562" i="19"/>
  <c r="Q562" i="19"/>
  <c r="R562" i="19"/>
  <c r="P563" i="19"/>
  <c r="Q563" i="19"/>
  <c r="R563" i="19"/>
  <c r="P564" i="19"/>
  <c r="Q564" i="19"/>
  <c r="R564" i="19"/>
  <c r="P565" i="19"/>
  <c r="Q565" i="19"/>
  <c r="R565" i="19"/>
  <c r="P566" i="19"/>
  <c r="Q566" i="19"/>
  <c r="R566" i="19"/>
  <c r="P567" i="19"/>
  <c r="Q567" i="19"/>
  <c r="R567" i="19"/>
  <c r="P568" i="19"/>
  <c r="Q568" i="19"/>
  <c r="R568" i="19"/>
  <c r="P569" i="19"/>
  <c r="Q569" i="19"/>
  <c r="R569" i="19"/>
  <c r="P570" i="19"/>
  <c r="Q570" i="19"/>
  <c r="R570" i="19"/>
  <c r="P571" i="19"/>
  <c r="Q571" i="19"/>
  <c r="R571" i="19"/>
  <c r="P572" i="19"/>
  <c r="Q572" i="19"/>
  <c r="R572" i="19"/>
  <c r="P573" i="19"/>
  <c r="Q573" i="19"/>
  <c r="R573" i="19"/>
  <c r="P574" i="19"/>
  <c r="Q574" i="19"/>
  <c r="R574" i="19"/>
  <c r="P575" i="19"/>
  <c r="Q575" i="19"/>
  <c r="R575" i="19"/>
  <c r="P576" i="19"/>
  <c r="Q576" i="19"/>
  <c r="R576" i="19"/>
  <c r="P577" i="19"/>
  <c r="Q577" i="19"/>
  <c r="R577" i="19"/>
  <c r="P578" i="19"/>
  <c r="Q578" i="19"/>
  <c r="R578" i="19"/>
  <c r="P579" i="19"/>
  <c r="Q579" i="19"/>
  <c r="R579" i="19"/>
  <c r="P580" i="19"/>
  <c r="Q580" i="19"/>
  <c r="R580" i="19"/>
  <c r="P581" i="19"/>
  <c r="Q581" i="19"/>
  <c r="R581" i="19"/>
  <c r="P582" i="19"/>
  <c r="Q582" i="19"/>
  <c r="R582" i="19"/>
  <c r="P583" i="19"/>
  <c r="Q583" i="19"/>
  <c r="R583" i="19"/>
  <c r="P584" i="19"/>
  <c r="Q584" i="19"/>
  <c r="R584" i="19"/>
  <c r="P585" i="19"/>
  <c r="Q585" i="19"/>
  <c r="R585" i="19"/>
  <c r="P586" i="19"/>
  <c r="Q586" i="19"/>
  <c r="R586" i="19"/>
  <c r="P587" i="19"/>
  <c r="Q587" i="19"/>
  <c r="R587" i="19"/>
  <c r="P588" i="19"/>
  <c r="Q588" i="19"/>
  <c r="R588" i="19"/>
  <c r="P589" i="19"/>
  <c r="Q589" i="19"/>
  <c r="R589" i="19"/>
  <c r="P590" i="19"/>
  <c r="Q590" i="19"/>
  <c r="R590" i="19"/>
  <c r="P591" i="19"/>
  <c r="Q591" i="19"/>
  <c r="R591" i="19"/>
  <c r="P592" i="19"/>
  <c r="Q592" i="19"/>
  <c r="R592" i="19"/>
  <c r="P593" i="19"/>
  <c r="Q593" i="19"/>
  <c r="R593" i="19"/>
  <c r="P594" i="19"/>
  <c r="Q594" i="19"/>
  <c r="R594" i="19"/>
  <c r="P595" i="19"/>
  <c r="Q595" i="19"/>
  <c r="R595" i="19"/>
  <c r="P596" i="19"/>
  <c r="Q596" i="19"/>
  <c r="R596" i="19"/>
  <c r="P597" i="19"/>
  <c r="Q597" i="19"/>
  <c r="R597" i="19"/>
  <c r="P598" i="19"/>
  <c r="Q598" i="19"/>
  <c r="R598" i="19"/>
  <c r="P599" i="19"/>
  <c r="Q599" i="19"/>
  <c r="R599" i="19"/>
  <c r="P600" i="19"/>
  <c r="Q600" i="19"/>
  <c r="R600" i="19"/>
  <c r="P601" i="19"/>
  <c r="Q601" i="19"/>
  <c r="R601" i="19"/>
  <c r="P602" i="19"/>
  <c r="Q602" i="19"/>
  <c r="R602" i="19"/>
  <c r="P603" i="19"/>
  <c r="Q603" i="19"/>
  <c r="R603" i="19"/>
  <c r="P604" i="19"/>
  <c r="Q604" i="19"/>
  <c r="R604" i="19"/>
  <c r="P605" i="19"/>
  <c r="Q605" i="19"/>
  <c r="R605" i="19"/>
  <c r="P606" i="19"/>
  <c r="Q606" i="19"/>
  <c r="R606" i="19"/>
  <c r="P607" i="19"/>
  <c r="Q607" i="19"/>
  <c r="R607" i="19"/>
  <c r="P608" i="19"/>
  <c r="Q608" i="19"/>
  <c r="R608" i="19"/>
  <c r="P609" i="19"/>
  <c r="Q609" i="19"/>
  <c r="R609" i="19"/>
  <c r="P610" i="19"/>
  <c r="Q610" i="19"/>
  <c r="R610" i="19"/>
  <c r="P611" i="19"/>
  <c r="Q611" i="19"/>
  <c r="R611" i="19"/>
  <c r="P612" i="19"/>
  <c r="Q612" i="19"/>
  <c r="R612" i="19"/>
  <c r="P613" i="19"/>
  <c r="Q613" i="19"/>
  <c r="R613" i="19"/>
  <c r="P614" i="19"/>
  <c r="Q614" i="19"/>
  <c r="R614" i="19"/>
  <c r="P615" i="19"/>
  <c r="Q615" i="19"/>
  <c r="R615" i="19"/>
  <c r="P616" i="19"/>
  <c r="Q616" i="19"/>
  <c r="R616" i="19"/>
  <c r="P617" i="19"/>
  <c r="Q617" i="19"/>
  <c r="R617" i="19"/>
  <c r="P618" i="19"/>
  <c r="Q618" i="19"/>
  <c r="R618" i="19"/>
  <c r="P619" i="19"/>
  <c r="Q619" i="19"/>
  <c r="R619" i="19"/>
  <c r="P620" i="19"/>
  <c r="Q620" i="19"/>
  <c r="R620" i="19"/>
  <c r="P621" i="19"/>
  <c r="Q621" i="19"/>
  <c r="R621" i="19"/>
  <c r="P622" i="19"/>
  <c r="Q622" i="19"/>
  <c r="R622" i="19"/>
  <c r="P623" i="19"/>
  <c r="Q623" i="19"/>
  <c r="R623" i="19"/>
  <c r="P624" i="19"/>
  <c r="Q624" i="19"/>
  <c r="R624" i="19"/>
  <c r="P625" i="19"/>
  <c r="Q625" i="19"/>
  <c r="R625" i="19"/>
  <c r="P626" i="19"/>
  <c r="Q626" i="19"/>
  <c r="R626" i="19"/>
  <c r="P627" i="19"/>
  <c r="Q627" i="19"/>
  <c r="R627" i="19"/>
  <c r="P628" i="19"/>
  <c r="Q628" i="19"/>
  <c r="R628" i="19"/>
  <c r="P629" i="19"/>
  <c r="Q629" i="19"/>
  <c r="R629" i="19"/>
  <c r="P630" i="19"/>
  <c r="Q630" i="19"/>
  <c r="R630" i="19"/>
  <c r="P631" i="19"/>
  <c r="Q631" i="19"/>
  <c r="R631" i="19"/>
  <c r="P632" i="19"/>
  <c r="Q632" i="19"/>
  <c r="R632" i="19"/>
  <c r="P633" i="19"/>
  <c r="Q633" i="19"/>
  <c r="R633" i="19"/>
  <c r="P634" i="19"/>
  <c r="Q634" i="19"/>
  <c r="R634" i="19"/>
  <c r="P635" i="19"/>
  <c r="Q635" i="19"/>
  <c r="R635" i="19"/>
  <c r="P636" i="19"/>
  <c r="Q636" i="19"/>
  <c r="R636" i="19"/>
  <c r="P637" i="19"/>
  <c r="Q637" i="19"/>
  <c r="R637" i="19"/>
  <c r="P638" i="19"/>
  <c r="Q638" i="19"/>
  <c r="R638" i="19"/>
  <c r="P639" i="19"/>
  <c r="Q639" i="19"/>
  <c r="R639" i="19"/>
  <c r="P640" i="19"/>
  <c r="Q640" i="19"/>
  <c r="R640" i="19"/>
  <c r="P641" i="19"/>
  <c r="Q641" i="19"/>
  <c r="R641" i="19"/>
  <c r="P642" i="19"/>
  <c r="Q642" i="19"/>
  <c r="R642" i="19"/>
  <c r="P643" i="19"/>
  <c r="Q643" i="19"/>
  <c r="R643" i="19"/>
  <c r="P644" i="19"/>
  <c r="Q644" i="19"/>
  <c r="R644" i="19"/>
  <c r="P645" i="19"/>
  <c r="Q645" i="19"/>
  <c r="R645" i="19"/>
  <c r="P646" i="19"/>
  <c r="Q646" i="19"/>
  <c r="R646" i="19"/>
  <c r="P647" i="19"/>
  <c r="Q647" i="19"/>
  <c r="R647" i="19"/>
  <c r="P648" i="19"/>
  <c r="Q648" i="19"/>
  <c r="R648" i="19"/>
  <c r="P649" i="19"/>
  <c r="Q649" i="19"/>
  <c r="R649" i="19"/>
  <c r="P650" i="19"/>
  <c r="Q650" i="19"/>
  <c r="R650" i="19"/>
  <c r="P651" i="19"/>
  <c r="Q651" i="19"/>
  <c r="R651" i="19"/>
  <c r="P652" i="19"/>
  <c r="Q652" i="19"/>
  <c r="R652" i="19"/>
  <c r="P653" i="19"/>
  <c r="Q653" i="19"/>
  <c r="R653" i="19"/>
  <c r="P654" i="19"/>
  <c r="Q654" i="19"/>
  <c r="R654" i="19"/>
  <c r="P655" i="19"/>
  <c r="Q655" i="19"/>
  <c r="R655" i="19"/>
  <c r="P656" i="19"/>
  <c r="Q656" i="19"/>
  <c r="R656" i="19"/>
  <c r="P657" i="19"/>
  <c r="Q657" i="19"/>
  <c r="R657" i="19"/>
  <c r="P658" i="19"/>
  <c r="Q658" i="19"/>
  <c r="R658" i="19"/>
  <c r="P659" i="19"/>
  <c r="Q659" i="19"/>
  <c r="R659" i="19"/>
  <c r="P660" i="19"/>
  <c r="Q660" i="19"/>
  <c r="R660" i="19"/>
  <c r="P661" i="19"/>
  <c r="Q661" i="19"/>
  <c r="R661" i="19"/>
  <c r="P662" i="19"/>
  <c r="Q662" i="19"/>
  <c r="R662" i="19"/>
  <c r="P663" i="19"/>
  <c r="Q663" i="19"/>
  <c r="R663" i="19"/>
  <c r="P664" i="19"/>
  <c r="Q664" i="19"/>
  <c r="R664" i="19"/>
  <c r="P665" i="19"/>
  <c r="Q665" i="19"/>
  <c r="R665" i="19"/>
  <c r="P666" i="19"/>
  <c r="Q666" i="19"/>
  <c r="R666" i="19"/>
  <c r="P667" i="19"/>
  <c r="Q667" i="19"/>
  <c r="R667" i="19"/>
  <c r="P668" i="19"/>
  <c r="Q668" i="19"/>
  <c r="R668" i="19"/>
  <c r="P669" i="19"/>
  <c r="Q669" i="19"/>
  <c r="R669" i="19"/>
  <c r="P670" i="19"/>
  <c r="Q670" i="19"/>
  <c r="R670" i="19"/>
  <c r="P671" i="19"/>
  <c r="Q671" i="19"/>
  <c r="R671" i="19"/>
  <c r="P672" i="19"/>
  <c r="Q672" i="19"/>
  <c r="R672" i="19"/>
  <c r="P673" i="19"/>
  <c r="Q673" i="19"/>
  <c r="R673" i="19"/>
  <c r="P674" i="19"/>
  <c r="Q674" i="19"/>
  <c r="R674" i="19"/>
  <c r="P675" i="19"/>
  <c r="Q675" i="19"/>
  <c r="R675" i="19"/>
  <c r="P676" i="19"/>
  <c r="Q676" i="19"/>
  <c r="R676" i="19"/>
  <c r="P677" i="19"/>
  <c r="Q677" i="19"/>
  <c r="R677" i="19"/>
  <c r="P678" i="19"/>
  <c r="Q678" i="19"/>
  <c r="R678" i="19"/>
  <c r="P679" i="19"/>
  <c r="Q679" i="19"/>
  <c r="R679" i="19"/>
  <c r="P680" i="19"/>
  <c r="Q680" i="19"/>
  <c r="R680" i="19"/>
  <c r="P681" i="19"/>
  <c r="Q681" i="19"/>
  <c r="R681" i="19"/>
  <c r="P682" i="19"/>
  <c r="Q682" i="19"/>
  <c r="R682" i="19"/>
  <c r="P683" i="19"/>
  <c r="Q683" i="19"/>
  <c r="R683" i="19"/>
  <c r="P684" i="19"/>
  <c r="Q684" i="19"/>
  <c r="R684" i="19"/>
  <c r="P685" i="19"/>
  <c r="Q685" i="19"/>
  <c r="R685" i="19"/>
  <c r="P686" i="19"/>
  <c r="Q686" i="19"/>
  <c r="R686" i="19"/>
  <c r="P687" i="19"/>
  <c r="Q687" i="19"/>
  <c r="R687" i="19"/>
  <c r="P688" i="19"/>
  <c r="Q688" i="19"/>
  <c r="R688" i="19"/>
  <c r="P689" i="19"/>
  <c r="Q689" i="19"/>
  <c r="R689" i="19"/>
  <c r="P690" i="19"/>
  <c r="Q690" i="19"/>
  <c r="R690" i="19"/>
  <c r="P691" i="19"/>
  <c r="Q691" i="19"/>
  <c r="R691" i="19"/>
  <c r="P692" i="19"/>
  <c r="Q692" i="19"/>
  <c r="R692" i="19"/>
  <c r="P693" i="19"/>
  <c r="Q693" i="19"/>
  <c r="R693" i="19"/>
  <c r="P694" i="19"/>
  <c r="Q694" i="19"/>
  <c r="R694" i="19"/>
  <c r="P695" i="19"/>
  <c r="Q695" i="19"/>
  <c r="R695" i="19"/>
  <c r="P696" i="19"/>
  <c r="Q696" i="19"/>
  <c r="R696" i="19"/>
  <c r="P697" i="19"/>
  <c r="Q697" i="19"/>
  <c r="R697" i="19"/>
  <c r="P698" i="19"/>
  <c r="Q698" i="19"/>
  <c r="R698" i="19"/>
  <c r="P699" i="19"/>
  <c r="Q699" i="19"/>
  <c r="R699" i="19"/>
  <c r="P700" i="19"/>
  <c r="Q700" i="19"/>
  <c r="R700" i="19"/>
  <c r="P701" i="19"/>
  <c r="Q701" i="19"/>
  <c r="R701" i="19"/>
  <c r="P702" i="19"/>
  <c r="Q702" i="19"/>
  <c r="R702" i="19"/>
  <c r="P703" i="19"/>
  <c r="Q703" i="19"/>
  <c r="R703" i="19"/>
  <c r="P704" i="19"/>
  <c r="Q704" i="19"/>
  <c r="R704" i="19"/>
  <c r="P705" i="19"/>
  <c r="Q705" i="19"/>
  <c r="R705" i="19"/>
  <c r="P706" i="19"/>
  <c r="Q706" i="19"/>
  <c r="R706" i="19"/>
  <c r="P707" i="19"/>
  <c r="Q707" i="19"/>
  <c r="R707" i="19"/>
  <c r="P708" i="19"/>
  <c r="Q708" i="19"/>
  <c r="R708" i="19"/>
  <c r="P709" i="19"/>
  <c r="Q709" i="19"/>
  <c r="R709" i="19"/>
  <c r="P710" i="19"/>
  <c r="Q710" i="19"/>
  <c r="R710" i="19"/>
  <c r="P711" i="19"/>
  <c r="Q711" i="19"/>
  <c r="R711" i="19"/>
  <c r="P712" i="19"/>
  <c r="Q712" i="19"/>
  <c r="R712" i="19"/>
  <c r="P713" i="19"/>
  <c r="Q713" i="19"/>
  <c r="R713" i="19"/>
  <c r="P714" i="19"/>
  <c r="Q714" i="19"/>
  <c r="R714" i="19"/>
  <c r="P715" i="19"/>
  <c r="Q715" i="19"/>
  <c r="R715" i="19"/>
  <c r="P716" i="19"/>
  <c r="Q716" i="19"/>
  <c r="R716" i="19"/>
  <c r="P717" i="19"/>
  <c r="Q717" i="19"/>
  <c r="R717" i="19"/>
  <c r="P718" i="19"/>
  <c r="Q718" i="19"/>
  <c r="R718" i="19"/>
  <c r="P719" i="19"/>
  <c r="Q719" i="19"/>
  <c r="R719" i="19"/>
  <c r="P720" i="19"/>
  <c r="Q720" i="19"/>
  <c r="R720" i="19"/>
  <c r="P721" i="19"/>
  <c r="Q721" i="19"/>
  <c r="R721" i="19"/>
  <c r="P722" i="19"/>
  <c r="Q722" i="19"/>
  <c r="R722" i="19"/>
  <c r="P723" i="19"/>
  <c r="Q723" i="19"/>
  <c r="R723" i="19"/>
  <c r="P724" i="19"/>
  <c r="Q724" i="19"/>
  <c r="R724" i="19"/>
  <c r="P725" i="19"/>
  <c r="Q725" i="19"/>
  <c r="R725" i="19"/>
  <c r="P726" i="19"/>
  <c r="Q726" i="19"/>
  <c r="R726" i="19"/>
  <c r="P727" i="19"/>
  <c r="Q727" i="19"/>
  <c r="R727" i="19"/>
  <c r="P728" i="19"/>
  <c r="Q728" i="19"/>
  <c r="R728" i="19"/>
  <c r="P729" i="19"/>
  <c r="Q729" i="19"/>
  <c r="R729" i="19"/>
  <c r="P730" i="19"/>
  <c r="Q730" i="19"/>
  <c r="R730" i="19"/>
  <c r="P731" i="19"/>
  <c r="Q731" i="19"/>
  <c r="R731" i="19"/>
  <c r="P732" i="19"/>
  <c r="Q732" i="19"/>
  <c r="R732" i="19"/>
  <c r="P733" i="19"/>
  <c r="Q733" i="19"/>
  <c r="R733" i="19"/>
  <c r="P734" i="19"/>
  <c r="Q734" i="19"/>
  <c r="R734" i="19"/>
  <c r="P735" i="19"/>
  <c r="Q735" i="19"/>
  <c r="R735" i="19"/>
  <c r="P736" i="19"/>
  <c r="Q736" i="19"/>
  <c r="R736" i="19"/>
  <c r="P737" i="19"/>
  <c r="Q737" i="19"/>
  <c r="R737" i="19"/>
  <c r="P738" i="19"/>
  <c r="Q738" i="19"/>
  <c r="R738" i="19"/>
  <c r="P739" i="19"/>
  <c r="Q739" i="19"/>
  <c r="R739" i="19"/>
  <c r="P740" i="19"/>
  <c r="Q740" i="19"/>
  <c r="R740" i="19"/>
  <c r="P741" i="19"/>
  <c r="Q741" i="19"/>
  <c r="R741" i="19"/>
  <c r="P742" i="19"/>
  <c r="Q742" i="19"/>
  <c r="R742" i="19"/>
  <c r="P743" i="19"/>
  <c r="Q743" i="19"/>
  <c r="R743" i="19"/>
  <c r="P744" i="19"/>
  <c r="Q744" i="19"/>
  <c r="R744" i="19"/>
  <c r="P745" i="19"/>
  <c r="Q745" i="19"/>
  <c r="R745" i="19"/>
  <c r="P746" i="19"/>
  <c r="Q746" i="19"/>
  <c r="R746" i="19"/>
  <c r="P747" i="19"/>
  <c r="Q747" i="19"/>
  <c r="R747" i="19"/>
  <c r="P748" i="19"/>
  <c r="Q748" i="19"/>
  <c r="R748" i="19"/>
  <c r="P749" i="19"/>
  <c r="Q749" i="19"/>
  <c r="R749" i="19"/>
  <c r="P750" i="19"/>
  <c r="Q750" i="19"/>
  <c r="R750" i="19"/>
  <c r="P751" i="19"/>
  <c r="Q751" i="19"/>
  <c r="R751" i="19"/>
  <c r="P752" i="19"/>
  <c r="Q752" i="19"/>
  <c r="R752" i="19"/>
  <c r="P753" i="19"/>
  <c r="Q753" i="19"/>
  <c r="R753" i="19"/>
  <c r="P754" i="19"/>
  <c r="Q754" i="19"/>
  <c r="R754" i="19"/>
  <c r="P755" i="19"/>
  <c r="Q755" i="19"/>
  <c r="R755" i="19"/>
  <c r="P756" i="19"/>
  <c r="Q756" i="19"/>
  <c r="R756" i="19"/>
  <c r="P757" i="19"/>
  <c r="Q757" i="19"/>
  <c r="R757" i="19"/>
  <c r="P758" i="19"/>
  <c r="Q758" i="19"/>
  <c r="R758" i="19"/>
  <c r="P759" i="19"/>
  <c r="Q759" i="19"/>
  <c r="R759" i="19"/>
  <c r="P760" i="19"/>
  <c r="Q760" i="19"/>
  <c r="R760" i="19"/>
  <c r="P761" i="19"/>
  <c r="Q761" i="19"/>
  <c r="R761" i="19"/>
  <c r="P762" i="19"/>
  <c r="Q762" i="19"/>
  <c r="R762" i="19"/>
  <c r="P763" i="19"/>
  <c r="Q763" i="19"/>
  <c r="R763" i="19"/>
  <c r="P764" i="19"/>
  <c r="Q764" i="19"/>
  <c r="R764" i="19"/>
  <c r="P765" i="19"/>
  <c r="Q765" i="19"/>
  <c r="R765" i="19"/>
  <c r="P766" i="19"/>
  <c r="Q766" i="19"/>
  <c r="R766" i="19"/>
  <c r="P767" i="19"/>
  <c r="Q767" i="19"/>
  <c r="R767" i="19"/>
  <c r="P768" i="19"/>
  <c r="Q768" i="19"/>
  <c r="R768" i="19"/>
  <c r="P769" i="19"/>
  <c r="Q769" i="19"/>
  <c r="R769" i="19"/>
  <c r="P770" i="19"/>
  <c r="Q770" i="19"/>
  <c r="R770" i="19"/>
  <c r="P771" i="19"/>
  <c r="Q771" i="19"/>
  <c r="R771" i="19"/>
  <c r="P772" i="19"/>
  <c r="Q772" i="19"/>
  <c r="R772" i="19"/>
  <c r="P773" i="19"/>
  <c r="Q773" i="19"/>
  <c r="R773" i="19"/>
  <c r="P774" i="19"/>
  <c r="Q774" i="19"/>
  <c r="R774" i="19"/>
  <c r="P775" i="19"/>
  <c r="Q775" i="19"/>
  <c r="R775" i="19"/>
  <c r="P776" i="19"/>
  <c r="Q776" i="19"/>
  <c r="R776" i="19"/>
  <c r="P777" i="19"/>
  <c r="Q777" i="19"/>
  <c r="R777" i="19"/>
  <c r="P778" i="19"/>
  <c r="Q778" i="19"/>
  <c r="R778" i="19"/>
  <c r="P779" i="19"/>
  <c r="Q779" i="19"/>
  <c r="R779" i="19"/>
  <c r="P780" i="19"/>
  <c r="Q780" i="19"/>
  <c r="R780" i="19"/>
  <c r="P781" i="19"/>
  <c r="Q781" i="19"/>
  <c r="R781" i="19"/>
  <c r="P782" i="19"/>
  <c r="Q782" i="19"/>
  <c r="R782" i="19"/>
  <c r="P783" i="19"/>
  <c r="Q783" i="19"/>
  <c r="R783" i="19"/>
  <c r="P784" i="19"/>
  <c r="Q784" i="19"/>
  <c r="R784" i="19"/>
  <c r="P785" i="19"/>
  <c r="Q785" i="19"/>
  <c r="R785" i="19"/>
  <c r="P786" i="19"/>
  <c r="Q786" i="19"/>
  <c r="R786" i="19"/>
  <c r="P787" i="19"/>
  <c r="Q787" i="19"/>
  <c r="R787" i="19"/>
  <c r="P788" i="19"/>
  <c r="Q788" i="19"/>
  <c r="R788" i="19"/>
  <c r="P789" i="19"/>
  <c r="Q789" i="19"/>
  <c r="R789" i="19"/>
  <c r="P790" i="19"/>
  <c r="Q790" i="19"/>
  <c r="R790" i="19"/>
  <c r="P791" i="19"/>
  <c r="Q791" i="19"/>
  <c r="R791" i="19"/>
  <c r="P792" i="19"/>
  <c r="Q792" i="19"/>
  <c r="R792" i="19"/>
  <c r="P793" i="19"/>
  <c r="Q793" i="19"/>
  <c r="R793" i="19"/>
  <c r="P794" i="19"/>
  <c r="Q794" i="19"/>
  <c r="R794" i="19"/>
  <c r="P795" i="19"/>
  <c r="Q795" i="19"/>
  <c r="R795" i="19"/>
  <c r="P796" i="19"/>
  <c r="Q796" i="19"/>
  <c r="R796" i="19"/>
  <c r="P797" i="19"/>
  <c r="Q797" i="19"/>
  <c r="R797" i="19"/>
  <c r="P798" i="19"/>
  <c r="Q798" i="19"/>
  <c r="R798" i="19"/>
  <c r="P799" i="19"/>
  <c r="Q799" i="19"/>
  <c r="R799" i="19"/>
  <c r="P800" i="19"/>
  <c r="Q800" i="19"/>
  <c r="R800" i="19"/>
  <c r="P801" i="19"/>
  <c r="Q801" i="19"/>
  <c r="R801" i="19"/>
  <c r="P802" i="19"/>
  <c r="Q802" i="19"/>
  <c r="R802" i="19"/>
  <c r="P803" i="19"/>
  <c r="Q803" i="19"/>
  <c r="R803" i="19"/>
  <c r="P804" i="19"/>
  <c r="Q804" i="19"/>
  <c r="R804" i="19"/>
  <c r="P805" i="19"/>
  <c r="Q805" i="19"/>
  <c r="R805" i="19"/>
  <c r="P806" i="19"/>
  <c r="Q806" i="19"/>
  <c r="R806" i="19"/>
  <c r="P807" i="19"/>
  <c r="Q807" i="19"/>
  <c r="R807" i="19"/>
  <c r="P808" i="19"/>
  <c r="Q808" i="19"/>
  <c r="R808" i="19"/>
  <c r="P809" i="19"/>
  <c r="Q809" i="19"/>
  <c r="R809" i="19"/>
  <c r="P810" i="19"/>
  <c r="Q810" i="19"/>
  <c r="R810" i="19"/>
  <c r="P811" i="19"/>
  <c r="Q811" i="19"/>
  <c r="R811" i="19"/>
  <c r="P812" i="19"/>
  <c r="Q812" i="19"/>
  <c r="R812" i="19"/>
  <c r="P813" i="19"/>
  <c r="Q813" i="19"/>
  <c r="R813" i="19"/>
  <c r="P814" i="19"/>
  <c r="Q814" i="19"/>
  <c r="R814" i="19"/>
  <c r="P815" i="19"/>
  <c r="Q815" i="19"/>
  <c r="R815" i="19"/>
  <c r="P816" i="19"/>
  <c r="Q816" i="19"/>
  <c r="R816" i="19"/>
  <c r="P817" i="19"/>
  <c r="Q817" i="19"/>
  <c r="R817" i="19"/>
  <c r="P818" i="19"/>
  <c r="Q818" i="19"/>
  <c r="R818" i="19"/>
  <c r="P819" i="19"/>
  <c r="Q819" i="19"/>
  <c r="R819" i="19"/>
  <c r="P820" i="19"/>
  <c r="Q820" i="19"/>
  <c r="R820" i="19"/>
  <c r="P821" i="19"/>
  <c r="Q821" i="19"/>
  <c r="R821" i="19"/>
  <c r="P822" i="19"/>
  <c r="Q822" i="19"/>
  <c r="R822" i="19"/>
  <c r="P823" i="19"/>
  <c r="Q823" i="19"/>
  <c r="R823" i="19"/>
  <c r="P824" i="19"/>
  <c r="Q824" i="19"/>
  <c r="R824" i="19"/>
  <c r="P825" i="19"/>
  <c r="Q825" i="19"/>
  <c r="R825" i="19"/>
  <c r="P826" i="19"/>
  <c r="Q826" i="19"/>
  <c r="R826" i="19"/>
  <c r="P827" i="19"/>
  <c r="Q827" i="19"/>
  <c r="R827" i="19"/>
  <c r="P828" i="19"/>
  <c r="Q828" i="19"/>
  <c r="R828" i="19"/>
  <c r="P829" i="19"/>
  <c r="Q829" i="19"/>
  <c r="R829" i="19"/>
  <c r="P830" i="19"/>
  <c r="Q830" i="19"/>
  <c r="R830" i="19"/>
  <c r="P831" i="19"/>
  <c r="Q831" i="19"/>
  <c r="R831" i="19"/>
  <c r="P832" i="19"/>
  <c r="Q832" i="19"/>
  <c r="R832" i="19"/>
  <c r="P833" i="19"/>
  <c r="Q833" i="19"/>
  <c r="R833" i="19"/>
  <c r="P834" i="19"/>
  <c r="Q834" i="19"/>
  <c r="R834" i="19"/>
  <c r="P835" i="19"/>
  <c r="Q835" i="19"/>
  <c r="R835" i="19"/>
  <c r="P836" i="19"/>
  <c r="Q836" i="19"/>
  <c r="R836" i="19"/>
  <c r="P837" i="19"/>
  <c r="Q837" i="19"/>
  <c r="R837" i="19"/>
  <c r="P838" i="19"/>
  <c r="Q838" i="19"/>
  <c r="R838" i="19"/>
  <c r="P839" i="19"/>
  <c r="Q839" i="19"/>
  <c r="R839" i="19"/>
  <c r="P840" i="19"/>
  <c r="Q840" i="19"/>
  <c r="R840" i="19"/>
  <c r="P841" i="19"/>
  <c r="Q841" i="19"/>
  <c r="R841" i="19"/>
  <c r="P842" i="19"/>
  <c r="Q842" i="19"/>
  <c r="R842" i="19"/>
  <c r="P843" i="19"/>
  <c r="Q843" i="19"/>
  <c r="R843" i="19"/>
  <c r="P844" i="19"/>
  <c r="Q844" i="19"/>
  <c r="R844" i="19"/>
  <c r="P845" i="19"/>
  <c r="Q845" i="19"/>
  <c r="R845" i="19"/>
  <c r="P846" i="19"/>
  <c r="Q846" i="19"/>
  <c r="R846" i="19"/>
  <c r="P847" i="19"/>
  <c r="Q847" i="19"/>
  <c r="R847" i="19"/>
  <c r="P848" i="19"/>
  <c r="Q848" i="19"/>
  <c r="R848" i="19"/>
  <c r="P849" i="19"/>
  <c r="Q849" i="19"/>
  <c r="R849" i="19"/>
  <c r="P850" i="19"/>
  <c r="Q850" i="19"/>
  <c r="R850" i="19"/>
  <c r="P851" i="19"/>
  <c r="Q851" i="19"/>
  <c r="R851" i="19"/>
  <c r="P852" i="19"/>
  <c r="Q852" i="19"/>
  <c r="R852" i="19"/>
  <c r="P853" i="19"/>
  <c r="Q853" i="19"/>
  <c r="R853" i="19"/>
  <c r="P854" i="19"/>
  <c r="Q854" i="19"/>
  <c r="R854" i="19"/>
  <c r="P855" i="19"/>
  <c r="Q855" i="19"/>
  <c r="R855" i="19"/>
  <c r="P856" i="19"/>
  <c r="Q856" i="19"/>
  <c r="R856" i="19"/>
  <c r="P857" i="19"/>
  <c r="Q857" i="19"/>
  <c r="R857" i="19"/>
  <c r="P858" i="19"/>
  <c r="Q858" i="19"/>
  <c r="R858" i="19"/>
  <c r="P859" i="19"/>
  <c r="Q859" i="19"/>
  <c r="R859" i="19"/>
  <c r="P860" i="19"/>
  <c r="Q860" i="19"/>
  <c r="R860" i="19"/>
  <c r="P861" i="19"/>
  <c r="Q861" i="19"/>
  <c r="R861" i="19"/>
  <c r="P862" i="19"/>
  <c r="Q862" i="19"/>
  <c r="R862" i="19"/>
  <c r="P863" i="19"/>
  <c r="Q863" i="19"/>
  <c r="R863" i="19"/>
  <c r="P864" i="19"/>
  <c r="Q864" i="19"/>
  <c r="R864" i="19"/>
  <c r="P865" i="19"/>
  <c r="Q865" i="19"/>
  <c r="R865" i="19"/>
  <c r="P866" i="19"/>
  <c r="Q866" i="19"/>
  <c r="R866" i="19"/>
  <c r="P867" i="19"/>
  <c r="Q867" i="19"/>
  <c r="R867" i="19"/>
  <c r="P868" i="19"/>
  <c r="Q868" i="19"/>
  <c r="R868" i="19"/>
  <c r="P869" i="19"/>
  <c r="Q869" i="19"/>
  <c r="R869" i="19"/>
  <c r="P870" i="19"/>
  <c r="Q870" i="19"/>
  <c r="R870" i="19"/>
  <c r="P871" i="19"/>
  <c r="Q871" i="19"/>
  <c r="R871" i="19"/>
  <c r="P872" i="19"/>
  <c r="Q872" i="19"/>
  <c r="R872" i="19"/>
  <c r="P873" i="19"/>
  <c r="Q873" i="19"/>
  <c r="R873" i="19"/>
  <c r="P874" i="19"/>
  <c r="Q874" i="19"/>
  <c r="R874" i="19"/>
  <c r="P875" i="19"/>
  <c r="Q875" i="19"/>
  <c r="R875" i="19"/>
  <c r="P876" i="19"/>
  <c r="Q876" i="19"/>
  <c r="R876" i="19"/>
  <c r="P877" i="19"/>
  <c r="Q877" i="19"/>
  <c r="R877" i="19"/>
  <c r="P878" i="19"/>
  <c r="Q878" i="19"/>
  <c r="R878" i="19"/>
  <c r="P879" i="19"/>
  <c r="Q879" i="19"/>
  <c r="R879" i="19"/>
  <c r="P880" i="19"/>
  <c r="Q880" i="19"/>
  <c r="R880" i="19"/>
  <c r="P881" i="19"/>
  <c r="Q881" i="19"/>
  <c r="R881" i="19"/>
  <c r="P882" i="19"/>
  <c r="Q882" i="19"/>
  <c r="R882" i="19"/>
  <c r="P883" i="19"/>
  <c r="Q883" i="19"/>
  <c r="R883" i="19"/>
  <c r="P884" i="19"/>
  <c r="Q884" i="19"/>
  <c r="R884" i="19"/>
  <c r="P885" i="19"/>
  <c r="Q885" i="19"/>
  <c r="R885" i="19"/>
  <c r="P886" i="19"/>
  <c r="Q886" i="19"/>
  <c r="R886" i="19"/>
  <c r="P887" i="19"/>
  <c r="Q887" i="19"/>
  <c r="R887" i="19"/>
  <c r="P888" i="19"/>
  <c r="Q888" i="19"/>
  <c r="R888" i="19"/>
  <c r="P889" i="19"/>
  <c r="Q889" i="19"/>
  <c r="R889" i="19"/>
  <c r="P890" i="19"/>
  <c r="Q890" i="19"/>
  <c r="R890" i="19"/>
  <c r="P891" i="19"/>
  <c r="Q891" i="19"/>
  <c r="R891" i="19"/>
  <c r="P892" i="19"/>
  <c r="Q892" i="19"/>
  <c r="R892" i="19"/>
  <c r="P893" i="19"/>
  <c r="Q893" i="19"/>
  <c r="R893" i="19"/>
  <c r="P894" i="19"/>
  <c r="Q894" i="19"/>
  <c r="R894" i="19"/>
  <c r="P895" i="19"/>
  <c r="Q895" i="19"/>
  <c r="R895" i="19"/>
  <c r="P896" i="19"/>
  <c r="Q896" i="19"/>
  <c r="R896" i="19"/>
  <c r="P897" i="19"/>
  <c r="Q897" i="19"/>
  <c r="R897" i="19"/>
  <c r="P898" i="19"/>
  <c r="Q898" i="19"/>
  <c r="R898" i="19"/>
  <c r="P899" i="19"/>
  <c r="Q899" i="19"/>
  <c r="R899" i="19"/>
  <c r="P900" i="19"/>
  <c r="Q900" i="19"/>
  <c r="R900" i="19"/>
  <c r="P901" i="19"/>
  <c r="Q901" i="19"/>
  <c r="R901" i="19"/>
  <c r="P902" i="19"/>
  <c r="Q902" i="19"/>
  <c r="R902" i="19"/>
  <c r="P903" i="19"/>
  <c r="Q903" i="19"/>
  <c r="R903" i="19"/>
  <c r="P904" i="19"/>
  <c r="Q904" i="19"/>
  <c r="R904" i="19"/>
  <c r="P905" i="19"/>
  <c r="Q905" i="19"/>
  <c r="R905" i="19"/>
  <c r="P906" i="19"/>
  <c r="Q906" i="19"/>
  <c r="R906" i="19"/>
  <c r="P907" i="19"/>
  <c r="Q907" i="19"/>
  <c r="R907" i="19"/>
  <c r="P908" i="19"/>
  <c r="Q908" i="19"/>
  <c r="R908" i="19"/>
  <c r="P909" i="19"/>
  <c r="Q909" i="19"/>
  <c r="R909" i="19"/>
  <c r="P910" i="19"/>
  <c r="Q910" i="19"/>
  <c r="R910" i="19"/>
  <c r="P911" i="19"/>
  <c r="Q911" i="19"/>
  <c r="R911" i="19"/>
  <c r="P912" i="19"/>
  <c r="Q912" i="19"/>
  <c r="R912" i="19"/>
  <c r="P913" i="19"/>
  <c r="Q913" i="19"/>
  <c r="R913" i="19"/>
  <c r="P914" i="19"/>
  <c r="Q914" i="19"/>
  <c r="R914" i="19"/>
  <c r="P915" i="19"/>
  <c r="Q915" i="19"/>
  <c r="R915" i="19"/>
  <c r="P916" i="19"/>
  <c r="Q916" i="19"/>
  <c r="R916" i="19"/>
  <c r="P917" i="19"/>
  <c r="Q917" i="19"/>
  <c r="R917" i="19"/>
  <c r="P918" i="19"/>
  <c r="Q918" i="19"/>
  <c r="R918" i="19"/>
  <c r="P919" i="19"/>
  <c r="Q919" i="19"/>
  <c r="R919" i="19"/>
  <c r="P920" i="19"/>
  <c r="Q920" i="19"/>
  <c r="R920" i="19"/>
  <c r="P921" i="19"/>
  <c r="Q921" i="19"/>
  <c r="R921" i="19"/>
  <c r="P922" i="19"/>
  <c r="Q922" i="19"/>
  <c r="R922" i="19"/>
  <c r="P923" i="19"/>
  <c r="Q923" i="19"/>
  <c r="R923" i="19"/>
  <c r="P924" i="19"/>
  <c r="Q924" i="19"/>
  <c r="R924" i="19"/>
  <c r="P925" i="19"/>
  <c r="Q925" i="19"/>
  <c r="R925" i="19"/>
  <c r="P926" i="19"/>
  <c r="Q926" i="19"/>
  <c r="R926" i="19"/>
  <c r="P927" i="19"/>
  <c r="Q927" i="19"/>
  <c r="R927" i="19"/>
  <c r="P928" i="19"/>
  <c r="Q928" i="19"/>
  <c r="R928" i="19"/>
  <c r="P929" i="19"/>
  <c r="Q929" i="19"/>
  <c r="R929" i="19"/>
  <c r="P930" i="19"/>
  <c r="Q930" i="19"/>
  <c r="R930" i="19"/>
  <c r="P931" i="19"/>
  <c r="Q931" i="19"/>
  <c r="R931" i="19"/>
  <c r="P932" i="19"/>
  <c r="Q932" i="19"/>
  <c r="R932" i="19"/>
  <c r="P933" i="19"/>
  <c r="Q933" i="19"/>
  <c r="R933" i="19"/>
  <c r="P934" i="19"/>
  <c r="Q934" i="19"/>
  <c r="R934" i="19"/>
  <c r="P935" i="19"/>
  <c r="Q935" i="19"/>
  <c r="R935" i="19"/>
  <c r="P936" i="19"/>
  <c r="Q936" i="19"/>
  <c r="R936" i="19"/>
  <c r="P937" i="19"/>
  <c r="Q937" i="19"/>
  <c r="R937" i="19"/>
  <c r="P938" i="19"/>
  <c r="Q938" i="19"/>
  <c r="R938" i="19"/>
  <c r="P939" i="19"/>
  <c r="Q939" i="19"/>
  <c r="R939" i="19"/>
  <c r="P940" i="19"/>
  <c r="Q940" i="19"/>
  <c r="R940" i="19"/>
  <c r="P941" i="19"/>
  <c r="Q941" i="19"/>
  <c r="R941" i="19"/>
  <c r="P942" i="19"/>
  <c r="Q942" i="19"/>
  <c r="R942" i="19"/>
  <c r="P943" i="19"/>
  <c r="Q943" i="19"/>
  <c r="R943" i="19"/>
  <c r="P944" i="19"/>
  <c r="Q944" i="19"/>
  <c r="R944" i="19"/>
  <c r="P945" i="19"/>
  <c r="Q945" i="19"/>
  <c r="R945" i="19"/>
  <c r="P946" i="19"/>
  <c r="Q946" i="19"/>
  <c r="R946" i="19"/>
  <c r="P947" i="19"/>
  <c r="Q947" i="19"/>
  <c r="R947" i="19"/>
  <c r="P948" i="19"/>
  <c r="Q948" i="19"/>
  <c r="R948" i="19"/>
  <c r="P949" i="19"/>
  <c r="Q949" i="19"/>
  <c r="R949" i="19"/>
  <c r="P950" i="19"/>
  <c r="Q950" i="19"/>
  <c r="R950" i="19"/>
  <c r="P951" i="19"/>
  <c r="Q951" i="19"/>
  <c r="R951" i="19"/>
  <c r="P952" i="19"/>
  <c r="Q952" i="19"/>
  <c r="R952" i="19"/>
  <c r="P953" i="19"/>
  <c r="Q953" i="19"/>
  <c r="R953" i="19"/>
  <c r="P954" i="19"/>
  <c r="Q954" i="19"/>
  <c r="R954" i="19"/>
  <c r="P955" i="19"/>
  <c r="Q955" i="19"/>
  <c r="R955" i="19"/>
  <c r="P956" i="19"/>
  <c r="Q956" i="19"/>
  <c r="R956" i="19"/>
  <c r="P957" i="19"/>
  <c r="Q957" i="19"/>
  <c r="R957" i="19"/>
  <c r="P958" i="19"/>
  <c r="Q958" i="19"/>
  <c r="R958" i="19"/>
  <c r="P959" i="19"/>
  <c r="Q959" i="19"/>
  <c r="R959" i="19"/>
  <c r="P960" i="19"/>
  <c r="Q960" i="19"/>
  <c r="R960" i="19"/>
  <c r="P961" i="19"/>
  <c r="Q961" i="19"/>
  <c r="R961" i="19"/>
  <c r="P962" i="19"/>
  <c r="Q962" i="19"/>
  <c r="R962" i="19"/>
  <c r="P963" i="19"/>
  <c r="Q963" i="19"/>
  <c r="R963" i="19"/>
  <c r="P964" i="19"/>
  <c r="Q964" i="19"/>
  <c r="R964" i="19"/>
  <c r="P965" i="19"/>
  <c r="Q965" i="19"/>
  <c r="R965" i="19"/>
  <c r="P966" i="19"/>
  <c r="Q966" i="19"/>
  <c r="R966" i="19"/>
  <c r="P967" i="19"/>
  <c r="Q967" i="19"/>
  <c r="R967" i="19"/>
  <c r="P968" i="19"/>
  <c r="Q968" i="19"/>
  <c r="R968" i="19"/>
  <c r="P969" i="19"/>
  <c r="Q969" i="19"/>
  <c r="R969" i="19"/>
  <c r="P970" i="19"/>
  <c r="Q970" i="19"/>
  <c r="R970" i="19"/>
  <c r="P971" i="19"/>
  <c r="Q971" i="19"/>
  <c r="R971" i="19"/>
  <c r="P972" i="19"/>
  <c r="Q972" i="19"/>
  <c r="R972" i="19"/>
  <c r="P973" i="19"/>
  <c r="Q973" i="19"/>
  <c r="R973" i="19"/>
  <c r="P974" i="19"/>
  <c r="Q974" i="19"/>
  <c r="R974" i="19"/>
  <c r="P975" i="19"/>
  <c r="Q975" i="19"/>
  <c r="R975" i="19"/>
  <c r="P976" i="19"/>
  <c r="Q976" i="19"/>
  <c r="R976" i="19"/>
  <c r="P977" i="19"/>
  <c r="Q977" i="19"/>
  <c r="R977" i="19"/>
  <c r="P978" i="19"/>
  <c r="Q978" i="19"/>
  <c r="R978" i="19"/>
  <c r="P979" i="19"/>
  <c r="Q979" i="19"/>
  <c r="R979" i="19"/>
  <c r="P980" i="19"/>
  <c r="Q980" i="19"/>
  <c r="R980" i="19"/>
  <c r="P981" i="19"/>
  <c r="Q981" i="19"/>
  <c r="R981" i="19"/>
  <c r="P982" i="19"/>
  <c r="Q982" i="19"/>
  <c r="R982" i="19"/>
  <c r="P983" i="19"/>
  <c r="Q983" i="19"/>
  <c r="R983" i="19"/>
  <c r="P984" i="19"/>
  <c r="Q984" i="19"/>
  <c r="R984" i="19"/>
  <c r="P985" i="19"/>
  <c r="Q985" i="19"/>
  <c r="R985" i="19"/>
  <c r="P986" i="19"/>
  <c r="Q986" i="19"/>
  <c r="R986" i="19"/>
  <c r="P987" i="19"/>
  <c r="Q987" i="19"/>
  <c r="R987" i="19"/>
  <c r="P988" i="19"/>
  <c r="Q988" i="19"/>
  <c r="R988" i="19"/>
  <c r="P989" i="19"/>
  <c r="Q989" i="19"/>
  <c r="R989" i="19"/>
  <c r="P990" i="19"/>
  <c r="Q990" i="19"/>
  <c r="R990" i="19"/>
  <c r="P991" i="19"/>
  <c r="Q991" i="19"/>
  <c r="R991" i="19"/>
  <c r="P992" i="19"/>
  <c r="Q992" i="19"/>
  <c r="R992" i="19"/>
  <c r="P993" i="19"/>
  <c r="Q993" i="19"/>
  <c r="R993" i="19"/>
  <c r="P994" i="19"/>
  <c r="Q994" i="19"/>
  <c r="R994" i="19"/>
  <c r="P995" i="19"/>
  <c r="Q995" i="19"/>
  <c r="R995" i="19"/>
  <c r="P996" i="19"/>
  <c r="Q996" i="19"/>
  <c r="R996" i="19"/>
  <c r="P997" i="19"/>
  <c r="Q997" i="19"/>
  <c r="R997" i="19"/>
  <c r="P998" i="19"/>
  <c r="Q998" i="19"/>
  <c r="R998" i="19"/>
  <c r="P999" i="19"/>
  <c r="Q999" i="19"/>
  <c r="R999" i="19"/>
  <c r="P1000" i="19"/>
  <c r="Q1000" i="19"/>
  <c r="R1000" i="19"/>
  <c r="P1001" i="19"/>
  <c r="Q1001" i="19"/>
  <c r="R1001" i="19"/>
  <c r="P1002" i="19"/>
  <c r="Q1002" i="19"/>
  <c r="R1002" i="19"/>
  <c r="P1003" i="19"/>
  <c r="Q1003" i="19"/>
  <c r="R1003" i="19"/>
  <c r="P1004" i="19"/>
  <c r="Q1004" i="19"/>
  <c r="R1004" i="19"/>
  <c r="P1005" i="19"/>
  <c r="Q1005" i="19"/>
  <c r="R1005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118" i="19"/>
  <c r="L119" i="19"/>
  <c r="L120" i="19"/>
  <c r="L121" i="19"/>
  <c r="L122" i="19"/>
  <c r="L123" i="19"/>
  <c r="L124" i="19"/>
  <c r="L125" i="19"/>
  <c r="L126" i="19"/>
  <c r="L127" i="19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5" i="19"/>
  <c r="L166" i="19"/>
  <c r="L167" i="19"/>
  <c r="L168" i="19"/>
  <c r="L169" i="19"/>
  <c r="L170" i="19"/>
  <c r="L171" i="19"/>
  <c r="L172" i="19"/>
  <c r="L173" i="19"/>
  <c r="L174" i="19"/>
  <c r="L175" i="19"/>
  <c r="L176" i="19"/>
  <c r="L177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5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5" i="19"/>
  <c r="L216" i="19"/>
  <c r="L217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0" i="19"/>
  <c r="L241" i="19"/>
  <c r="L242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0" i="19"/>
  <c r="L261" i="19"/>
  <c r="L262" i="19"/>
  <c r="L263" i="19"/>
  <c r="L264" i="19"/>
  <c r="L265" i="19"/>
  <c r="L266" i="19"/>
  <c r="L267" i="19"/>
  <c r="L268" i="19"/>
  <c r="L269" i="19"/>
  <c r="L270" i="19"/>
  <c r="L271" i="19"/>
  <c r="L272" i="19"/>
  <c r="L273" i="19"/>
  <c r="L274" i="19"/>
  <c r="L275" i="19"/>
  <c r="L276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89" i="19"/>
  <c r="L290" i="19"/>
  <c r="L291" i="19"/>
  <c r="L292" i="19"/>
  <c r="L293" i="19"/>
  <c r="L294" i="19"/>
  <c r="L295" i="19"/>
  <c r="L296" i="19"/>
  <c r="L297" i="19"/>
  <c r="L298" i="19"/>
  <c r="L299" i="19"/>
  <c r="L300" i="19"/>
  <c r="L301" i="19"/>
  <c r="L302" i="19"/>
  <c r="L303" i="19"/>
  <c r="L304" i="19"/>
  <c r="L305" i="19"/>
  <c r="L306" i="19"/>
  <c r="L307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3" i="19"/>
  <c r="L344" i="19"/>
  <c r="L345" i="19"/>
  <c r="L346" i="19"/>
  <c r="L347" i="19"/>
  <c r="L348" i="19"/>
  <c r="L349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L378" i="19"/>
  <c r="L379" i="19"/>
  <c r="L380" i="19"/>
  <c r="L381" i="19"/>
  <c r="L382" i="19"/>
  <c r="L383" i="19"/>
  <c r="L384" i="19"/>
  <c r="L385" i="19"/>
  <c r="L386" i="19"/>
  <c r="L387" i="19"/>
  <c r="L388" i="19"/>
  <c r="L389" i="19"/>
  <c r="L390" i="19"/>
  <c r="L391" i="19"/>
  <c r="L392" i="19"/>
  <c r="L393" i="19"/>
  <c r="L394" i="19"/>
  <c r="L395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22" i="19"/>
  <c r="L423" i="19"/>
  <c r="L424" i="19"/>
  <c r="L425" i="19"/>
  <c r="L426" i="19"/>
  <c r="L427" i="19"/>
  <c r="L428" i="19"/>
  <c r="L429" i="19"/>
  <c r="L430" i="19"/>
  <c r="L431" i="19"/>
  <c r="L432" i="19"/>
  <c r="L433" i="19"/>
  <c r="L434" i="19"/>
  <c r="L435" i="19"/>
  <c r="L436" i="19"/>
  <c r="L437" i="19"/>
  <c r="L438" i="19"/>
  <c r="L439" i="19"/>
  <c r="L440" i="19"/>
  <c r="L441" i="19"/>
  <c r="L442" i="19"/>
  <c r="L443" i="19"/>
  <c r="L444" i="19"/>
  <c r="L445" i="19"/>
  <c r="L446" i="19"/>
  <c r="L447" i="19"/>
  <c r="L448" i="19"/>
  <c r="L449" i="19"/>
  <c r="L450" i="19"/>
  <c r="L451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6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L479" i="19"/>
  <c r="L480" i="19"/>
  <c r="L481" i="19"/>
  <c r="L482" i="19"/>
  <c r="L483" i="19"/>
  <c r="L484" i="19"/>
  <c r="L485" i="19"/>
  <c r="L486" i="19"/>
  <c r="L487" i="19"/>
  <c r="L488" i="19"/>
  <c r="L489" i="19"/>
  <c r="L490" i="19"/>
  <c r="L491" i="19"/>
  <c r="L492" i="19"/>
  <c r="L493" i="19"/>
  <c r="L494" i="19"/>
  <c r="L495" i="19"/>
  <c r="L496" i="19"/>
  <c r="L497" i="19"/>
  <c r="L498" i="19"/>
  <c r="L499" i="19"/>
  <c r="L500" i="19"/>
  <c r="L501" i="19"/>
  <c r="L502" i="19"/>
  <c r="L503" i="19"/>
  <c r="L504" i="19"/>
  <c r="L505" i="19"/>
  <c r="L506" i="19"/>
  <c r="L507" i="19"/>
  <c r="L508" i="19"/>
  <c r="L509" i="19"/>
  <c r="L510" i="19"/>
  <c r="L511" i="19"/>
  <c r="L512" i="19"/>
  <c r="L513" i="19"/>
  <c r="L514" i="19"/>
  <c r="L515" i="19"/>
  <c r="L516" i="19"/>
  <c r="L517" i="19"/>
  <c r="L518" i="19"/>
  <c r="L519" i="19"/>
  <c r="L520" i="19"/>
  <c r="L521" i="19"/>
  <c r="L522" i="19"/>
  <c r="L523" i="19"/>
  <c r="L524" i="19"/>
  <c r="L525" i="19"/>
  <c r="L526" i="19"/>
  <c r="L527" i="19"/>
  <c r="L528" i="19"/>
  <c r="L529" i="19"/>
  <c r="L530" i="19"/>
  <c r="L531" i="19"/>
  <c r="L532" i="19"/>
  <c r="L533" i="19"/>
  <c r="L534" i="19"/>
  <c r="L535" i="19"/>
  <c r="L536" i="19"/>
  <c r="L537" i="19"/>
  <c r="L538" i="19"/>
  <c r="L539" i="19"/>
  <c r="L540" i="19"/>
  <c r="L541" i="19"/>
  <c r="L542" i="19"/>
  <c r="L543" i="19"/>
  <c r="L544" i="19"/>
  <c r="L545" i="19"/>
  <c r="L546" i="19"/>
  <c r="L547" i="19"/>
  <c r="L548" i="19"/>
  <c r="L549" i="19"/>
  <c r="L550" i="19"/>
  <c r="L551" i="19"/>
  <c r="L552" i="19"/>
  <c r="L553" i="19"/>
  <c r="L554" i="19"/>
  <c r="L555" i="19"/>
  <c r="L556" i="19"/>
  <c r="L557" i="19"/>
  <c r="L558" i="19"/>
  <c r="L559" i="19"/>
  <c r="L560" i="19"/>
  <c r="L561" i="19"/>
  <c r="L562" i="19"/>
  <c r="L563" i="19"/>
  <c r="L564" i="19"/>
  <c r="L565" i="19"/>
  <c r="L566" i="19"/>
  <c r="L567" i="19"/>
  <c r="L568" i="19"/>
  <c r="L569" i="19"/>
  <c r="L570" i="19"/>
  <c r="L571" i="19"/>
  <c r="L572" i="19"/>
  <c r="L573" i="19"/>
  <c r="L574" i="19"/>
  <c r="L575" i="19"/>
  <c r="L576" i="19"/>
  <c r="L577" i="19"/>
  <c r="L578" i="19"/>
  <c r="L579" i="19"/>
  <c r="L580" i="19"/>
  <c r="L581" i="19"/>
  <c r="L582" i="19"/>
  <c r="L583" i="19"/>
  <c r="L584" i="19"/>
  <c r="L585" i="19"/>
  <c r="L586" i="19"/>
  <c r="L587" i="19"/>
  <c r="L588" i="19"/>
  <c r="L589" i="19"/>
  <c r="L590" i="19"/>
  <c r="L591" i="19"/>
  <c r="L592" i="19"/>
  <c r="L593" i="19"/>
  <c r="L594" i="19"/>
  <c r="L595" i="19"/>
  <c r="L596" i="19"/>
  <c r="L597" i="19"/>
  <c r="L598" i="19"/>
  <c r="L599" i="19"/>
  <c r="L600" i="19"/>
  <c r="L601" i="19"/>
  <c r="L602" i="19"/>
  <c r="L603" i="19"/>
  <c r="L604" i="19"/>
  <c r="L605" i="19"/>
  <c r="L606" i="19"/>
  <c r="L607" i="19"/>
  <c r="L608" i="19"/>
  <c r="L609" i="19"/>
  <c r="L610" i="19"/>
  <c r="L611" i="19"/>
  <c r="L612" i="19"/>
  <c r="L613" i="19"/>
  <c r="L614" i="19"/>
  <c r="L615" i="19"/>
  <c r="L616" i="19"/>
  <c r="L617" i="19"/>
  <c r="L618" i="19"/>
  <c r="L619" i="19"/>
  <c r="L620" i="19"/>
  <c r="L621" i="19"/>
  <c r="L622" i="19"/>
  <c r="L623" i="19"/>
  <c r="L624" i="19"/>
  <c r="L625" i="19"/>
  <c r="L626" i="19"/>
  <c r="L627" i="19"/>
  <c r="L628" i="19"/>
  <c r="L629" i="19"/>
  <c r="L630" i="19"/>
  <c r="L631" i="19"/>
  <c r="L632" i="19"/>
  <c r="L633" i="19"/>
  <c r="L634" i="19"/>
  <c r="L635" i="19"/>
  <c r="L636" i="19"/>
  <c r="L637" i="19"/>
  <c r="L638" i="19"/>
  <c r="L639" i="19"/>
  <c r="L640" i="19"/>
  <c r="L641" i="19"/>
  <c r="L642" i="19"/>
  <c r="L643" i="19"/>
  <c r="L644" i="19"/>
  <c r="L645" i="19"/>
  <c r="L646" i="19"/>
  <c r="L647" i="19"/>
  <c r="L648" i="19"/>
  <c r="L649" i="19"/>
  <c r="L650" i="19"/>
  <c r="L651" i="19"/>
  <c r="L652" i="19"/>
  <c r="L653" i="19"/>
  <c r="L654" i="19"/>
  <c r="L655" i="19"/>
  <c r="L656" i="19"/>
  <c r="L657" i="19"/>
  <c r="L658" i="19"/>
  <c r="L659" i="19"/>
  <c r="L660" i="19"/>
  <c r="L661" i="19"/>
  <c r="L662" i="19"/>
  <c r="L663" i="19"/>
  <c r="L664" i="19"/>
  <c r="L665" i="19"/>
  <c r="L666" i="19"/>
  <c r="L667" i="19"/>
  <c r="L668" i="19"/>
  <c r="L669" i="19"/>
  <c r="L670" i="19"/>
  <c r="L671" i="19"/>
  <c r="L672" i="19"/>
  <c r="L673" i="19"/>
  <c r="L674" i="19"/>
  <c r="L675" i="19"/>
  <c r="L676" i="19"/>
  <c r="L677" i="19"/>
  <c r="L678" i="19"/>
  <c r="L679" i="19"/>
  <c r="L680" i="19"/>
  <c r="L681" i="19"/>
  <c r="L682" i="19"/>
  <c r="L683" i="19"/>
  <c r="L684" i="19"/>
  <c r="L685" i="19"/>
  <c r="L686" i="19"/>
  <c r="L687" i="19"/>
  <c r="L688" i="19"/>
  <c r="L689" i="19"/>
  <c r="L690" i="19"/>
  <c r="L691" i="19"/>
  <c r="L692" i="19"/>
  <c r="L693" i="19"/>
  <c r="L694" i="19"/>
  <c r="L695" i="19"/>
  <c r="L696" i="19"/>
  <c r="L697" i="19"/>
  <c r="L698" i="19"/>
  <c r="L699" i="19"/>
  <c r="L700" i="19"/>
  <c r="L701" i="19"/>
  <c r="L702" i="19"/>
  <c r="L703" i="19"/>
  <c r="L704" i="19"/>
  <c r="L705" i="19"/>
  <c r="L706" i="19"/>
  <c r="L707" i="19"/>
  <c r="L708" i="19"/>
  <c r="L709" i="19"/>
  <c r="L710" i="19"/>
  <c r="L711" i="19"/>
  <c r="L712" i="19"/>
  <c r="L713" i="19"/>
  <c r="L714" i="19"/>
  <c r="L715" i="19"/>
  <c r="L716" i="19"/>
  <c r="L717" i="19"/>
  <c r="L718" i="19"/>
  <c r="L719" i="19"/>
  <c r="L720" i="19"/>
  <c r="L721" i="19"/>
  <c r="L722" i="19"/>
  <c r="L723" i="19"/>
  <c r="L724" i="19"/>
  <c r="L725" i="19"/>
  <c r="L726" i="19"/>
  <c r="L727" i="19"/>
  <c r="L728" i="19"/>
  <c r="L729" i="19"/>
  <c r="L730" i="19"/>
  <c r="L731" i="19"/>
  <c r="L732" i="19"/>
  <c r="L733" i="19"/>
  <c r="L734" i="19"/>
  <c r="L735" i="19"/>
  <c r="L736" i="19"/>
  <c r="L737" i="19"/>
  <c r="L738" i="19"/>
  <c r="L739" i="19"/>
  <c r="L740" i="19"/>
  <c r="L741" i="19"/>
  <c r="L742" i="19"/>
  <c r="L743" i="19"/>
  <c r="L744" i="19"/>
  <c r="L745" i="19"/>
  <c r="L746" i="19"/>
  <c r="L747" i="19"/>
  <c r="L748" i="19"/>
  <c r="L749" i="19"/>
  <c r="L750" i="19"/>
  <c r="L751" i="19"/>
  <c r="L752" i="19"/>
  <c r="L753" i="19"/>
  <c r="L754" i="19"/>
  <c r="L755" i="19"/>
  <c r="L756" i="19"/>
  <c r="L757" i="19"/>
  <c r="L758" i="19"/>
  <c r="L759" i="19"/>
  <c r="L760" i="19"/>
  <c r="L761" i="19"/>
  <c r="L762" i="19"/>
  <c r="L763" i="19"/>
  <c r="L764" i="19"/>
  <c r="L765" i="19"/>
  <c r="L766" i="19"/>
  <c r="L767" i="19"/>
  <c r="L768" i="19"/>
  <c r="L769" i="19"/>
  <c r="L770" i="19"/>
  <c r="L771" i="19"/>
  <c r="L772" i="19"/>
  <c r="L773" i="19"/>
  <c r="L774" i="19"/>
  <c r="L775" i="19"/>
  <c r="L776" i="19"/>
  <c r="L777" i="19"/>
  <c r="L778" i="19"/>
  <c r="L779" i="19"/>
  <c r="L780" i="19"/>
  <c r="L781" i="19"/>
  <c r="L782" i="19"/>
  <c r="L783" i="19"/>
  <c r="L784" i="19"/>
  <c r="L785" i="19"/>
  <c r="L786" i="19"/>
  <c r="L787" i="19"/>
  <c r="L788" i="19"/>
  <c r="L789" i="19"/>
  <c r="L790" i="19"/>
  <c r="L791" i="19"/>
  <c r="L792" i="19"/>
  <c r="L793" i="19"/>
  <c r="L794" i="19"/>
  <c r="L795" i="19"/>
  <c r="L796" i="19"/>
  <c r="L797" i="19"/>
  <c r="L798" i="19"/>
  <c r="L799" i="19"/>
  <c r="L800" i="19"/>
  <c r="L801" i="19"/>
  <c r="L802" i="19"/>
  <c r="L803" i="19"/>
  <c r="L804" i="19"/>
  <c r="L805" i="19"/>
  <c r="L806" i="19"/>
  <c r="L807" i="19"/>
  <c r="L808" i="19"/>
  <c r="L809" i="19"/>
  <c r="L810" i="19"/>
  <c r="L811" i="19"/>
  <c r="L812" i="19"/>
  <c r="L813" i="19"/>
  <c r="L814" i="19"/>
  <c r="L815" i="19"/>
  <c r="L816" i="19"/>
  <c r="L817" i="19"/>
  <c r="L818" i="19"/>
  <c r="L819" i="19"/>
  <c r="L820" i="19"/>
  <c r="L821" i="19"/>
  <c r="L822" i="19"/>
  <c r="L823" i="19"/>
  <c r="L824" i="19"/>
  <c r="L825" i="19"/>
  <c r="L826" i="19"/>
  <c r="L827" i="19"/>
  <c r="L828" i="19"/>
  <c r="L829" i="19"/>
  <c r="L830" i="19"/>
  <c r="L831" i="19"/>
  <c r="L832" i="19"/>
  <c r="L833" i="19"/>
  <c r="L834" i="19"/>
  <c r="L835" i="19"/>
  <c r="L836" i="19"/>
  <c r="L837" i="19"/>
  <c r="L838" i="19"/>
  <c r="L839" i="19"/>
  <c r="L840" i="19"/>
  <c r="L841" i="19"/>
  <c r="L842" i="19"/>
  <c r="L843" i="19"/>
  <c r="L844" i="19"/>
  <c r="L845" i="19"/>
  <c r="L846" i="19"/>
  <c r="L847" i="19"/>
  <c r="L848" i="19"/>
  <c r="L849" i="19"/>
  <c r="L850" i="19"/>
  <c r="L851" i="19"/>
  <c r="L852" i="19"/>
  <c r="L853" i="19"/>
  <c r="L854" i="19"/>
  <c r="L855" i="19"/>
  <c r="L856" i="19"/>
  <c r="L857" i="19"/>
  <c r="L858" i="19"/>
  <c r="L859" i="19"/>
  <c r="L860" i="19"/>
  <c r="L861" i="19"/>
  <c r="L862" i="19"/>
  <c r="L863" i="19"/>
  <c r="L864" i="19"/>
  <c r="L865" i="19"/>
  <c r="L866" i="19"/>
  <c r="L867" i="19"/>
  <c r="L868" i="19"/>
  <c r="L869" i="19"/>
  <c r="L870" i="19"/>
  <c r="L871" i="19"/>
  <c r="L872" i="19"/>
  <c r="L873" i="19"/>
  <c r="L874" i="19"/>
  <c r="L875" i="19"/>
  <c r="L876" i="19"/>
  <c r="L877" i="19"/>
  <c r="L878" i="19"/>
  <c r="L879" i="19"/>
  <c r="L880" i="19"/>
  <c r="L881" i="19"/>
  <c r="L882" i="19"/>
  <c r="L883" i="19"/>
  <c r="L884" i="19"/>
  <c r="L885" i="19"/>
  <c r="L886" i="19"/>
  <c r="L887" i="19"/>
  <c r="L888" i="19"/>
  <c r="L889" i="19"/>
  <c r="L890" i="19"/>
  <c r="L891" i="19"/>
  <c r="L892" i="19"/>
  <c r="L893" i="19"/>
  <c r="L894" i="19"/>
  <c r="L895" i="19"/>
  <c r="L896" i="19"/>
  <c r="L897" i="19"/>
  <c r="L898" i="19"/>
  <c r="L899" i="19"/>
  <c r="L900" i="19"/>
  <c r="L901" i="19"/>
  <c r="L902" i="19"/>
  <c r="L903" i="19"/>
  <c r="L904" i="19"/>
  <c r="L905" i="19"/>
  <c r="L906" i="19"/>
  <c r="L907" i="19"/>
  <c r="L908" i="19"/>
  <c r="L909" i="19"/>
  <c r="L910" i="19"/>
  <c r="L911" i="19"/>
  <c r="L912" i="19"/>
  <c r="L913" i="19"/>
  <c r="L914" i="19"/>
  <c r="L915" i="19"/>
  <c r="L916" i="19"/>
  <c r="L917" i="19"/>
  <c r="L918" i="19"/>
  <c r="L919" i="19"/>
  <c r="L920" i="19"/>
  <c r="L921" i="19"/>
  <c r="L922" i="19"/>
  <c r="L923" i="19"/>
  <c r="L924" i="19"/>
  <c r="L925" i="19"/>
  <c r="L926" i="19"/>
  <c r="L927" i="19"/>
  <c r="L928" i="19"/>
  <c r="L929" i="19"/>
  <c r="L930" i="19"/>
  <c r="L931" i="19"/>
  <c r="L932" i="19"/>
  <c r="L933" i="19"/>
  <c r="L934" i="19"/>
  <c r="L935" i="19"/>
  <c r="L936" i="19"/>
  <c r="L937" i="19"/>
  <c r="L938" i="19"/>
  <c r="L939" i="19"/>
  <c r="L940" i="19"/>
  <c r="L941" i="19"/>
  <c r="L942" i="19"/>
  <c r="L943" i="19"/>
  <c r="L944" i="19"/>
  <c r="L945" i="19"/>
  <c r="L946" i="19"/>
  <c r="L947" i="19"/>
  <c r="L948" i="19"/>
  <c r="L949" i="19"/>
  <c r="L950" i="19"/>
  <c r="L951" i="19"/>
  <c r="L952" i="19"/>
  <c r="L953" i="19"/>
  <c r="L954" i="19"/>
  <c r="L955" i="19"/>
  <c r="L956" i="19"/>
  <c r="L957" i="19"/>
  <c r="L958" i="19"/>
  <c r="L959" i="19"/>
  <c r="L960" i="19"/>
  <c r="L961" i="19"/>
  <c r="L962" i="19"/>
  <c r="L963" i="19"/>
  <c r="L964" i="19"/>
  <c r="L965" i="19"/>
  <c r="L966" i="19"/>
  <c r="L967" i="19"/>
  <c r="L968" i="19"/>
  <c r="L969" i="19"/>
  <c r="L970" i="19"/>
  <c r="L971" i="19"/>
  <c r="L972" i="19"/>
  <c r="L973" i="19"/>
  <c r="L974" i="19"/>
  <c r="L975" i="19"/>
  <c r="L976" i="19"/>
  <c r="L977" i="19"/>
  <c r="L978" i="19"/>
  <c r="L979" i="19"/>
  <c r="L980" i="19"/>
  <c r="L981" i="19"/>
  <c r="L982" i="19"/>
  <c r="L983" i="19"/>
  <c r="L984" i="19"/>
  <c r="L985" i="19"/>
  <c r="L986" i="19"/>
  <c r="L987" i="19"/>
  <c r="L988" i="19"/>
  <c r="L989" i="19"/>
  <c r="L990" i="19"/>
  <c r="L991" i="19"/>
  <c r="L992" i="19"/>
  <c r="L993" i="19"/>
  <c r="L994" i="19"/>
  <c r="L995" i="19"/>
  <c r="L996" i="19"/>
  <c r="L997" i="19"/>
  <c r="L998" i="19"/>
  <c r="L999" i="19"/>
  <c r="L1000" i="19"/>
  <c r="L1001" i="19"/>
  <c r="L1002" i="19"/>
  <c r="L1003" i="19"/>
  <c r="L1004" i="19"/>
  <c r="L1005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466" i="19"/>
  <c r="I467" i="19"/>
  <c r="I468" i="19"/>
  <c r="I469" i="19"/>
  <c r="I470" i="19"/>
  <c r="I471" i="19"/>
  <c r="I472" i="19"/>
  <c r="I473" i="19"/>
  <c r="I474" i="19"/>
  <c r="I475" i="19"/>
  <c r="I476" i="19"/>
  <c r="I477" i="19"/>
  <c r="I478" i="19"/>
  <c r="I479" i="19"/>
  <c r="I480" i="19"/>
  <c r="I481" i="19"/>
  <c r="I482" i="19"/>
  <c r="I483" i="19"/>
  <c r="I484" i="19"/>
  <c r="I485" i="19"/>
  <c r="I486" i="19"/>
  <c r="I487" i="19"/>
  <c r="I488" i="19"/>
  <c r="I489" i="19"/>
  <c r="I490" i="19"/>
  <c r="I491" i="19"/>
  <c r="I492" i="19"/>
  <c r="I493" i="19"/>
  <c r="I494" i="19"/>
  <c r="I495" i="19"/>
  <c r="I496" i="19"/>
  <c r="I497" i="19"/>
  <c r="I498" i="19"/>
  <c r="I499" i="19"/>
  <c r="I500" i="19"/>
  <c r="I501" i="19"/>
  <c r="I502" i="19"/>
  <c r="I503" i="19"/>
  <c r="I504" i="19"/>
  <c r="I505" i="19"/>
  <c r="I506" i="19"/>
  <c r="I507" i="19"/>
  <c r="I508" i="19"/>
  <c r="I509" i="19"/>
  <c r="I510" i="19"/>
  <c r="I511" i="19"/>
  <c r="I512" i="19"/>
  <c r="I513" i="19"/>
  <c r="I514" i="19"/>
  <c r="I515" i="19"/>
  <c r="I516" i="19"/>
  <c r="I517" i="19"/>
  <c r="I518" i="19"/>
  <c r="I519" i="19"/>
  <c r="I520" i="19"/>
  <c r="I521" i="19"/>
  <c r="I522" i="19"/>
  <c r="I523" i="19"/>
  <c r="I524" i="19"/>
  <c r="I525" i="19"/>
  <c r="I526" i="19"/>
  <c r="I527" i="19"/>
  <c r="I528" i="19"/>
  <c r="I529" i="19"/>
  <c r="I530" i="19"/>
  <c r="I531" i="19"/>
  <c r="I532" i="19"/>
  <c r="I533" i="19"/>
  <c r="I534" i="19"/>
  <c r="I535" i="19"/>
  <c r="I536" i="19"/>
  <c r="I537" i="19"/>
  <c r="I538" i="19"/>
  <c r="I539" i="19"/>
  <c r="I540" i="19"/>
  <c r="I541" i="19"/>
  <c r="I542" i="19"/>
  <c r="I543" i="19"/>
  <c r="I544" i="19"/>
  <c r="I545" i="19"/>
  <c r="I546" i="19"/>
  <c r="I547" i="19"/>
  <c r="I548" i="19"/>
  <c r="I549" i="19"/>
  <c r="I550" i="19"/>
  <c r="I551" i="19"/>
  <c r="I552" i="19"/>
  <c r="I553" i="19"/>
  <c r="I554" i="19"/>
  <c r="I555" i="19"/>
  <c r="I556" i="19"/>
  <c r="I557" i="19"/>
  <c r="I558" i="19"/>
  <c r="I559" i="19"/>
  <c r="I560" i="19"/>
  <c r="I561" i="19"/>
  <c r="I562" i="19"/>
  <c r="I563" i="19"/>
  <c r="I564" i="19"/>
  <c r="I565" i="19"/>
  <c r="I566" i="19"/>
  <c r="I567" i="19"/>
  <c r="I568" i="19"/>
  <c r="I569" i="19"/>
  <c r="I570" i="19"/>
  <c r="I571" i="19"/>
  <c r="I572" i="19"/>
  <c r="I573" i="19"/>
  <c r="I574" i="19"/>
  <c r="I575" i="19"/>
  <c r="I576" i="19"/>
  <c r="I577" i="19"/>
  <c r="I578" i="19"/>
  <c r="I579" i="19"/>
  <c r="I580" i="19"/>
  <c r="I581" i="19"/>
  <c r="I582" i="19"/>
  <c r="I583" i="19"/>
  <c r="I584" i="19"/>
  <c r="I585" i="19"/>
  <c r="I586" i="19"/>
  <c r="I587" i="19"/>
  <c r="I588" i="19"/>
  <c r="I589" i="19"/>
  <c r="I590" i="19"/>
  <c r="I591" i="19"/>
  <c r="I592" i="19"/>
  <c r="I593" i="19"/>
  <c r="I594" i="19"/>
  <c r="I595" i="19"/>
  <c r="I596" i="19"/>
  <c r="I597" i="19"/>
  <c r="I598" i="19"/>
  <c r="I599" i="19"/>
  <c r="I600" i="19"/>
  <c r="I601" i="19"/>
  <c r="I602" i="19"/>
  <c r="I603" i="19"/>
  <c r="I604" i="19"/>
  <c r="I605" i="19"/>
  <c r="I606" i="19"/>
  <c r="I607" i="19"/>
  <c r="I608" i="19"/>
  <c r="I609" i="19"/>
  <c r="I610" i="19"/>
  <c r="I611" i="19"/>
  <c r="I612" i="19"/>
  <c r="I613" i="19"/>
  <c r="I614" i="19"/>
  <c r="I615" i="19"/>
  <c r="I616" i="19"/>
  <c r="I617" i="19"/>
  <c r="I618" i="19"/>
  <c r="I619" i="19"/>
  <c r="I620" i="19"/>
  <c r="I621" i="19"/>
  <c r="I622" i="19"/>
  <c r="I623" i="19"/>
  <c r="I624" i="19"/>
  <c r="I625" i="19"/>
  <c r="I626" i="19"/>
  <c r="I627" i="19"/>
  <c r="I628" i="19"/>
  <c r="I629" i="19"/>
  <c r="I630" i="19"/>
  <c r="I631" i="19"/>
  <c r="I632" i="19"/>
  <c r="I633" i="19"/>
  <c r="I634" i="19"/>
  <c r="I635" i="19"/>
  <c r="I636" i="19"/>
  <c r="I637" i="19"/>
  <c r="I638" i="19"/>
  <c r="I639" i="19"/>
  <c r="I640" i="19"/>
  <c r="I641" i="19"/>
  <c r="I642" i="19"/>
  <c r="I643" i="19"/>
  <c r="I644" i="19"/>
  <c r="I645" i="19"/>
  <c r="I646" i="19"/>
  <c r="I647" i="19"/>
  <c r="I648" i="19"/>
  <c r="I649" i="19"/>
  <c r="I650" i="19"/>
  <c r="I651" i="19"/>
  <c r="I652" i="19"/>
  <c r="I653" i="19"/>
  <c r="I654" i="19"/>
  <c r="I655" i="19"/>
  <c r="I656" i="19"/>
  <c r="I657" i="19"/>
  <c r="I658" i="19"/>
  <c r="I659" i="19"/>
  <c r="I660" i="19"/>
  <c r="I661" i="19"/>
  <c r="I662" i="19"/>
  <c r="I663" i="19"/>
  <c r="I664" i="19"/>
  <c r="I665" i="19"/>
  <c r="I666" i="19"/>
  <c r="I667" i="19"/>
  <c r="I668" i="19"/>
  <c r="I669" i="19"/>
  <c r="I670" i="19"/>
  <c r="I671" i="19"/>
  <c r="I672" i="19"/>
  <c r="I673" i="19"/>
  <c r="I674" i="19"/>
  <c r="I675" i="19"/>
  <c r="I676" i="19"/>
  <c r="I677" i="19"/>
  <c r="I678" i="19"/>
  <c r="I679" i="19"/>
  <c r="I680" i="19"/>
  <c r="I681" i="19"/>
  <c r="I682" i="19"/>
  <c r="I683" i="19"/>
  <c r="I684" i="19"/>
  <c r="I685" i="19"/>
  <c r="I686" i="19"/>
  <c r="I687" i="19"/>
  <c r="I688" i="19"/>
  <c r="I689" i="19"/>
  <c r="I690" i="19"/>
  <c r="I691" i="19"/>
  <c r="I692" i="19"/>
  <c r="I693" i="19"/>
  <c r="I694" i="19"/>
  <c r="I695" i="19"/>
  <c r="I696" i="19"/>
  <c r="I697" i="19"/>
  <c r="I698" i="19"/>
  <c r="I699" i="19"/>
  <c r="I700" i="19"/>
  <c r="I701" i="19"/>
  <c r="I702" i="19"/>
  <c r="I703" i="19"/>
  <c r="I704" i="19"/>
  <c r="I705" i="19"/>
  <c r="I706" i="19"/>
  <c r="I707" i="19"/>
  <c r="I708" i="19"/>
  <c r="I709" i="19"/>
  <c r="I710" i="19"/>
  <c r="I711" i="19"/>
  <c r="I712" i="19"/>
  <c r="I713" i="19"/>
  <c r="I714" i="19"/>
  <c r="I715" i="19"/>
  <c r="I716" i="19"/>
  <c r="I717" i="19"/>
  <c r="I718" i="19"/>
  <c r="I719" i="19"/>
  <c r="I720" i="19"/>
  <c r="I721" i="19"/>
  <c r="I722" i="19"/>
  <c r="I723" i="19"/>
  <c r="I724" i="19"/>
  <c r="I725" i="19"/>
  <c r="I726" i="19"/>
  <c r="I727" i="19"/>
  <c r="I728" i="19"/>
  <c r="I729" i="19"/>
  <c r="I730" i="19"/>
  <c r="I731" i="19"/>
  <c r="I732" i="19"/>
  <c r="I733" i="19"/>
  <c r="I734" i="19"/>
  <c r="I735" i="19"/>
  <c r="I736" i="19"/>
  <c r="I737" i="19"/>
  <c r="I738" i="19"/>
  <c r="I739" i="19"/>
  <c r="I740" i="19"/>
  <c r="I741" i="19"/>
  <c r="I742" i="19"/>
  <c r="I743" i="19"/>
  <c r="I744" i="19"/>
  <c r="I745" i="19"/>
  <c r="I746" i="19"/>
  <c r="I747" i="19"/>
  <c r="I748" i="19"/>
  <c r="I749" i="19"/>
  <c r="I750" i="19"/>
  <c r="I751" i="19"/>
  <c r="I752" i="19"/>
  <c r="I753" i="19"/>
  <c r="I754" i="19"/>
  <c r="I755" i="19"/>
  <c r="I756" i="19"/>
  <c r="I757" i="19"/>
  <c r="I758" i="19"/>
  <c r="I759" i="19"/>
  <c r="I760" i="19"/>
  <c r="I761" i="19"/>
  <c r="I762" i="19"/>
  <c r="I763" i="19"/>
  <c r="I764" i="19"/>
  <c r="I765" i="19"/>
  <c r="I766" i="19"/>
  <c r="I767" i="19"/>
  <c r="I768" i="19"/>
  <c r="I769" i="19"/>
  <c r="I770" i="19"/>
  <c r="I771" i="19"/>
  <c r="I772" i="19"/>
  <c r="I773" i="19"/>
  <c r="I774" i="19"/>
  <c r="I775" i="19"/>
  <c r="I776" i="19"/>
  <c r="I777" i="19"/>
  <c r="I778" i="19"/>
  <c r="I779" i="19"/>
  <c r="I780" i="19"/>
  <c r="I781" i="19"/>
  <c r="I782" i="19"/>
  <c r="I783" i="19"/>
  <c r="I784" i="19"/>
  <c r="I785" i="19"/>
  <c r="I786" i="19"/>
  <c r="I787" i="19"/>
  <c r="I788" i="19"/>
  <c r="I789" i="19"/>
  <c r="I790" i="19"/>
  <c r="I791" i="19"/>
  <c r="I792" i="19"/>
  <c r="I793" i="19"/>
  <c r="I794" i="19"/>
  <c r="I795" i="19"/>
  <c r="I796" i="19"/>
  <c r="I797" i="19"/>
  <c r="I798" i="19"/>
  <c r="I799" i="19"/>
  <c r="I800" i="19"/>
  <c r="I801" i="19"/>
  <c r="I802" i="19"/>
  <c r="I803" i="19"/>
  <c r="I804" i="19"/>
  <c r="I805" i="19"/>
  <c r="I806" i="19"/>
  <c r="I807" i="19"/>
  <c r="I808" i="19"/>
  <c r="I809" i="19"/>
  <c r="I810" i="19"/>
  <c r="I811" i="19"/>
  <c r="I812" i="19"/>
  <c r="I813" i="19"/>
  <c r="I814" i="19"/>
  <c r="I815" i="19"/>
  <c r="I816" i="19"/>
  <c r="I817" i="19"/>
  <c r="I818" i="19"/>
  <c r="I819" i="19"/>
  <c r="I820" i="19"/>
  <c r="I821" i="19"/>
  <c r="I822" i="19"/>
  <c r="I823" i="19"/>
  <c r="I824" i="19"/>
  <c r="I825" i="19"/>
  <c r="I826" i="19"/>
  <c r="I827" i="19"/>
  <c r="I828" i="19"/>
  <c r="I829" i="19"/>
  <c r="I830" i="19"/>
  <c r="I831" i="19"/>
  <c r="I832" i="19"/>
  <c r="I833" i="19"/>
  <c r="I834" i="19"/>
  <c r="I835" i="19"/>
  <c r="I836" i="19"/>
  <c r="I837" i="19"/>
  <c r="I838" i="19"/>
  <c r="I839" i="19"/>
  <c r="I840" i="19"/>
  <c r="I841" i="19"/>
  <c r="I842" i="19"/>
  <c r="I843" i="19"/>
  <c r="I844" i="19"/>
  <c r="I845" i="19"/>
  <c r="I846" i="19"/>
  <c r="I847" i="19"/>
  <c r="I848" i="19"/>
  <c r="I849" i="19"/>
  <c r="I850" i="19"/>
  <c r="I851" i="19"/>
  <c r="I852" i="19"/>
  <c r="I853" i="19"/>
  <c r="I854" i="19"/>
  <c r="I855" i="19"/>
  <c r="I856" i="19"/>
  <c r="I857" i="19"/>
  <c r="I858" i="19"/>
  <c r="I859" i="19"/>
  <c r="I860" i="19"/>
  <c r="I861" i="19"/>
  <c r="I862" i="19"/>
  <c r="I863" i="19"/>
  <c r="I864" i="19"/>
  <c r="I865" i="19"/>
  <c r="I866" i="19"/>
  <c r="I867" i="19"/>
  <c r="I868" i="19"/>
  <c r="I869" i="19"/>
  <c r="I870" i="19"/>
  <c r="I871" i="19"/>
  <c r="I872" i="19"/>
  <c r="I873" i="19"/>
  <c r="I874" i="19"/>
  <c r="I875" i="19"/>
  <c r="I876" i="19"/>
  <c r="I877" i="19"/>
  <c r="I878" i="19"/>
  <c r="I879" i="19"/>
  <c r="I880" i="19"/>
  <c r="I881" i="19"/>
  <c r="I882" i="19"/>
  <c r="I883" i="19"/>
  <c r="I884" i="19"/>
  <c r="I885" i="19"/>
  <c r="I886" i="19"/>
  <c r="I887" i="19"/>
  <c r="I888" i="19"/>
  <c r="I889" i="19"/>
  <c r="I890" i="19"/>
  <c r="I891" i="19"/>
  <c r="I892" i="19"/>
  <c r="I893" i="19"/>
  <c r="I894" i="19"/>
  <c r="I895" i="19"/>
  <c r="I896" i="19"/>
  <c r="I897" i="19"/>
  <c r="I898" i="19"/>
  <c r="I899" i="19"/>
  <c r="I900" i="19"/>
  <c r="I901" i="19"/>
  <c r="I902" i="19"/>
  <c r="I903" i="19"/>
  <c r="I904" i="19"/>
  <c r="I905" i="19"/>
  <c r="I906" i="19"/>
  <c r="I907" i="19"/>
  <c r="I908" i="19"/>
  <c r="I909" i="19"/>
  <c r="I910" i="19"/>
  <c r="I911" i="19"/>
  <c r="I912" i="19"/>
  <c r="I913" i="19"/>
  <c r="I914" i="19"/>
  <c r="I915" i="19"/>
  <c r="I916" i="19"/>
  <c r="I917" i="19"/>
  <c r="I918" i="19"/>
  <c r="I919" i="19"/>
  <c r="I920" i="19"/>
  <c r="I921" i="19"/>
  <c r="I922" i="19"/>
  <c r="I923" i="19"/>
  <c r="I924" i="19"/>
  <c r="I925" i="19"/>
  <c r="I926" i="19"/>
  <c r="I927" i="19"/>
  <c r="I928" i="19"/>
  <c r="I929" i="19"/>
  <c r="I930" i="19"/>
  <c r="I931" i="19"/>
  <c r="I932" i="19"/>
  <c r="I933" i="19"/>
  <c r="I934" i="19"/>
  <c r="I935" i="19"/>
  <c r="I936" i="19"/>
  <c r="I937" i="19"/>
  <c r="I938" i="19"/>
  <c r="I939" i="19"/>
  <c r="I940" i="19"/>
  <c r="I941" i="19"/>
  <c r="I942" i="19"/>
  <c r="I943" i="19"/>
  <c r="I944" i="19"/>
  <c r="I945" i="19"/>
  <c r="I946" i="19"/>
  <c r="I947" i="19"/>
  <c r="I948" i="19"/>
  <c r="I949" i="19"/>
  <c r="I950" i="19"/>
  <c r="I951" i="19"/>
  <c r="I952" i="19"/>
  <c r="I953" i="19"/>
  <c r="I954" i="19"/>
  <c r="I955" i="19"/>
  <c r="I956" i="19"/>
  <c r="I957" i="19"/>
  <c r="I958" i="19"/>
  <c r="I959" i="19"/>
  <c r="I960" i="19"/>
  <c r="I961" i="19"/>
  <c r="I962" i="19"/>
  <c r="I963" i="19"/>
  <c r="I964" i="19"/>
  <c r="I965" i="19"/>
  <c r="I966" i="19"/>
  <c r="I967" i="19"/>
  <c r="I968" i="19"/>
  <c r="I969" i="19"/>
  <c r="I970" i="19"/>
  <c r="I971" i="19"/>
  <c r="I972" i="19"/>
  <c r="I973" i="19"/>
  <c r="I974" i="19"/>
  <c r="I975" i="19"/>
  <c r="I976" i="19"/>
  <c r="I977" i="19"/>
  <c r="I978" i="19"/>
  <c r="I979" i="19"/>
  <c r="I980" i="19"/>
  <c r="I981" i="19"/>
  <c r="I982" i="19"/>
  <c r="I983" i="19"/>
  <c r="I984" i="19"/>
  <c r="I985" i="19"/>
  <c r="I986" i="19"/>
  <c r="I987" i="19"/>
  <c r="I988" i="19"/>
  <c r="I989" i="19"/>
  <c r="I990" i="19"/>
  <c r="I991" i="19"/>
  <c r="I992" i="19"/>
  <c r="I993" i="19"/>
  <c r="I994" i="19"/>
  <c r="I995" i="19"/>
  <c r="I996" i="19"/>
  <c r="I997" i="19"/>
  <c r="I998" i="19"/>
  <c r="I999" i="19"/>
  <c r="I1000" i="19"/>
  <c r="I1001" i="19"/>
  <c r="I1002" i="19"/>
  <c r="I1003" i="19"/>
  <c r="I1004" i="19"/>
  <c r="I1005" i="19"/>
  <c r="I7" i="19"/>
  <c r="R7" i="19"/>
  <c r="Q7" i="19"/>
  <c r="P7" i="19"/>
  <c r="R8" i="18"/>
  <c r="P8" i="18"/>
  <c r="Q8" i="18"/>
  <c r="R9" i="18"/>
  <c r="P9" i="18"/>
  <c r="Q9" i="18"/>
  <c r="P10" i="18"/>
  <c r="Q10" i="18"/>
  <c r="R10" i="18"/>
  <c r="P11" i="18"/>
  <c r="Q11" i="18"/>
  <c r="R11" i="18"/>
  <c r="P12" i="18"/>
  <c r="Q12" i="18"/>
  <c r="R12" i="18"/>
  <c r="P13" i="18"/>
  <c r="Q13" i="18"/>
  <c r="R13" i="18"/>
  <c r="P14" i="18"/>
  <c r="Q14" i="18"/>
  <c r="R14" i="18"/>
  <c r="P15" i="18"/>
  <c r="Q15" i="18"/>
  <c r="R15" i="18"/>
  <c r="P16" i="18"/>
  <c r="Q16" i="18"/>
  <c r="R16" i="18"/>
  <c r="P17" i="18"/>
  <c r="Q17" i="18"/>
  <c r="R17" i="18"/>
  <c r="P18" i="18"/>
  <c r="Q18" i="18"/>
  <c r="R18" i="18"/>
  <c r="P19" i="18"/>
  <c r="Q19" i="18"/>
  <c r="R19" i="18"/>
  <c r="P20" i="18"/>
  <c r="Q20" i="18"/>
  <c r="R20" i="18"/>
  <c r="P21" i="18"/>
  <c r="Q21" i="18"/>
  <c r="R21" i="18"/>
  <c r="P22" i="18"/>
  <c r="Q22" i="18"/>
  <c r="R22" i="18"/>
  <c r="P23" i="18"/>
  <c r="Q23" i="18"/>
  <c r="R23" i="18"/>
  <c r="P24" i="18"/>
  <c r="Q24" i="18"/>
  <c r="R24" i="18"/>
  <c r="P25" i="18"/>
  <c r="Q25" i="18"/>
  <c r="R25" i="18"/>
  <c r="P26" i="18"/>
  <c r="Q26" i="18"/>
  <c r="R26" i="18"/>
  <c r="P27" i="18"/>
  <c r="Q27" i="18"/>
  <c r="R27" i="18"/>
  <c r="P28" i="18"/>
  <c r="Q28" i="18"/>
  <c r="R28" i="18"/>
  <c r="P29" i="18"/>
  <c r="Q29" i="18"/>
  <c r="R29" i="18"/>
  <c r="P30" i="18"/>
  <c r="Q30" i="18"/>
  <c r="R30" i="18"/>
  <c r="P31" i="18"/>
  <c r="Q31" i="18"/>
  <c r="R31" i="18"/>
  <c r="P32" i="18"/>
  <c r="Q32" i="18"/>
  <c r="R32" i="18"/>
  <c r="P33" i="18"/>
  <c r="Q33" i="18"/>
  <c r="R33" i="18"/>
  <c r="P34" i="18"/>
  <c r="Q34" i="18"/>
  <c r="R34" i="18"/>
  <c r="P35" i="18"/>
  <c r="Q35" i="18"/>
  <c r="R35" i="18"/>
  <c r="P36" i="18"/>
  <c r="Q36" i="18"/>
  <c r="R36" i="18"/>
  <c r="P37" i="18"/>
  <c r="Q37" i="18"/>
  <c r="R37" i="18"/>
  <c r="P38" i="18"/>
  <c r="Q38" i="18"/>
  <c r="R38" i="18"/>
  <c r="P39" i="18"/>
  <c r="Q39" i="18"/>
  <c r="R39" i="18"/>
  <c r="P40" i="18"/>
  <c r="Q40" i="18"/>
  <c r="R40" i="18"/>
  <c r="P41" i="18"/>
  <c r="Q41" i="18"/>
  <c r="R41" i="18"/>
  <c r="P42" i="18"/>
  <c r="Q42" i="18"/>
  <c r="R42" i="18"/>
  <c r="P43" i="18"/>
  <c r="Q43" i="18"/>
  <c r="R43" i="18"/>
  <c r="P44" i="18"/>
  <c r="Q44" i="18"/>
  <c r="R44" i="18"/>
  <c r="P45" i="18"/>
  <c r="Q45" i="18"/>
  <c r="R45" i="18"/>
  <c r="P46" i="18"/>
  <c r="Q46" i="18"/>
  <c r="R46" i="18"/>
  <c r="P47" i="18"/>
  <c r="Q47" i="18"/>
  <c r="R47" i="18"/>
  <c r="P48" i="18"/>
  <c r="Q48" i="18"/>
  <c r="R48" i="18"/>
  <c r="P49" i="18"/>
  <c r="Q49" i="18"/>
  <c r="R49" i="18"/>
  <c r="P50" i="18"/>
  <c r="Q50" i="18"/>
  <c r="R50" i="18"/>
  <c r="P51" i="18"/>
  <c r="Q51" i="18"/>
  <c r="R51" i="18"/>
  <c r="P52" i="18"/>
  <c r="Q52" i="18"/>
  <c r="R52" i="18"/>
  <c r="P53" i="18"/>
  <c r="Q53" i="18"/>
  <c r="R53" i="18"/>
  <c r="P54" i="18"/>
  <c r="Q54" i="18"/>
  <c r="R54" i="18"/>
  <c r="P55" i="18"/>
  <c r="Q55" i="18"/>
  <c r="R55" i="18"/>
  <c r="P56" i="18"/>
  <c r="Q56" i="18"/>
  <c r="R56" i="18"/>
  <c r="P57" i="18"/>
  <c r="Q57" i="18"/>
  <c r="R57" i="18"/>
  <c r="P58" i="18"/>
  <c r="Q58" i="18"/>
  <c r="R58" i="18"/>
  <c r="P59" i="18"/>
  <c r="Q59" i="18"/>
  <c r="R59" i="18"/>
  <c r="P60" i="18"/>
  <c r="Q60" i="18"/>
  <c r="R60" i="18"/>
  <c r="P61" i="18"/>
  <c r="Q61" i="18"/>
  <c r="R61" i="18"/>
  <c r="P62" i="18"/>
  <c r="Q62" i="18"/>
  <c r="R62" i="18"/>
  <c r="P63" i="18"/>
  <c r="Q63" i="18"/>
  <c r="R63" i="18"/>
  <c r="P64" i="18"/>
  <c r="Q64" i="18"/>
  <c r="R64" i="18"/>
  <c r="P65" i="18"/>
  <c r="Q65" i="18"/>
  <c r="R65" i="18"/>
  <c r="P66" i="18"/>
  <c r="Q66" i="18"/>
  <c r="R66" i="18"/>
  <c r="P67" i="18"/>
  <c r="Q67" i="18"/>
  <c r="R67" i="18"/>
  <c r="P68" i="18"/>
  <c r="Q68" i="18"/>
  <c r="R68" i="18"/>
  <c r="P69" i="18"/>
  <c r="Q69" i="18"/>
  <c r="R69" i="18"/>
  <c r="P70" i="18"/>
  <c r="Q70" i="18"/>
  <c r="R70" i="18"/>
  <c r="P71" i="18"/>
  <c r="Q71" i="18"/>
  <c r="R71" i="18"/>
  <c r="P72" i="18"/>
  <c r="Q72" i="18"/>
  <c r="R72" i="18"/>
  <c r="P73" i="18"/>
  <c r="Q73" i="18"/>
  <c r="R73" i="18"/>
  <c r="P74" i="18"/>
  <c r="Q74" i="18"/>
  <c r="R74" i="18"/>
  <c r="P75" i="18"/>
  <c r="Q75" i="18"/>
  <c r="R75" i="18"/>
  <c r="P76" i="18"/>
  <c r="Q76" i="18"/>
  <c r="R76" i="18"/>
  <c r="P77" i="18"/>
  <c r="Q77" i="18"/>
  <c r="R77" i="18"/>
  <c r="P78" i="18"/>
  <c r="Q78" i="18"/>
  <c r="R78" i="18"/>
  <c r="P79" i="18"/>
  <c r="Q79" i="18"/>
  <c r="R79" i="18"/>
  <c r="P80" i="18"/>
  <c r="Q80" i="18"/>
  <c r="R80" i="18"/>
  <c r="P81" i="18"/>
  <c r="Q81" i="18"/>
  <c r="R81" i="18"/>
  <c r="P82" i="18"/>
  <c r="Q82" i="18"/>
  <c r="R82" i="18"/>
  <c r="P83" i="18"/>
  <c r="Q83" i="18"/>
  <c r="R83" i="18"/>
  <c r="P84" i="18"/>
  <c r="Q84" i="18"/>
  <c r="R84" i="18"/>
  <c r="P85" i="18"/>
  <c r="Q85" i="18"/>
  <c r="R85" i="18"/>
  <c r="P86" i="18"/>
  <c r="Q86" i="18"/>
  <c r="R86" i="18"/>
  <c r="P87" i="18"/>
  <c r="Q87" i="18"/>
  <c r="R87" i="18"/>
  <c r="P88" i="18"/>
  <c r="Q88" i="18"/>
  <c r="R88" i="18"/>
  <c r="P89" i="18"/>
  <c r="Q89" i="18"/>
  <c r="R89" i="18"/>
  <c r="P90" i="18"/>
  <c r="Q90" i="18"/>
  <c r="R90" i="18"/>
  <c r="P91" i="18"/>
  <c r="Q91" i="18"/>
  <c r="R91" i="18"/>
  <c r="P92" i="18"/>
  <c r="Q92" i="18"/>
  <c r="R92" i="18"/>
  <c r="P93" i="18"/>
  <c r="Q93" i="18"/>
  <c r="R93" i="18"/>
  <c r="P94" i="18"/>
  <c r="Q94" i="18"/>
  <c r="R94" i="18"/>
  <c r="P95" i="18"/>
  <c r="Q95" i="18"/>
  <c r="R95" i="18"/>
  <c r="P96" i="18"/>
  <c r="Q96" i="18"/>
  <c r="R96" i="18"/>
  <c r="P97" i="18"/>
  <c r="Q97" i="18"/>
  <c r="R97" i="18"/>
  <c r="P98" i="18"/>
  <c r="Q98" i="18"/>
  <c r="R98" i="18"/>
  <c r="P99" i="18"/>
  <c r="Q99" i="18"/>
  <c r="R99" i="18"/>
  <c r="P100" i="18"/>
  <c r="Q100" i="18"/>
  <c r="R100" i="18"/>
  <c r="P101" i="18"/>
  <c r="Q101" i="18"/>
  <c r="R101" i="18"/>
  <c r="P102" i="18"/>
  <c r="Q102" i="18"/>
  <c r="R102" i="18"/>
  <c r="P103" i="18"/>
  <c r="Q103" i="18"/>
  <c r="R103" i="18"/>
  <c r="P104" i="18"/>
  <c r="Q104" i="18"/>
  <c r="R104" i="18"/>
  <c r="P105" i="18"/>
  <c r="Q105" i="18"/>
  <c r="R105" i="18"/>
  <c r="P106" i="18"/>
  <c r="Q106" i="18"/>
  <c r="R106" i="18"/>
  <c r="P107" i="18"/>
  <c r="Q107" i="18"/>
  <c r="R107" i="18"/>
  <c r="P108" i="18"/>
  <c r="Q108" i="18"/>
  <c r="R108" i="18"/>
  <c r="P109" i="18"/>
  <c r="Q109" i="18"/>
  <c r="R109" i="18"/>
  <c r="P110" i="18"/>
  <c r="Q110" i="18"/>
  <c r="R110" i="18"/>
  <c r="P111" i="18"/>
  <c r="Q111" i="18"/>
  <c r="R111" i="18"/>
  <c r="P112" i="18"/>
  <c r="Q112" i="18"/>
  <c r="R112" i="18"/>
  <c r="P113" i="18"/>
  <c r="Q113" i="18"/>
  <c r="R113" i="18"/>
  <c r="P114" i="18"/>
  <c r="Q114" i="18"/>
  <c r="R114" i="18"/>
  <c r="P115" i="18"/>
  <c r="Q115" i="18"/>
  <c r="R115" i="18"/>
  <c r="P116" i="18"/>
  <c r="Q116" i="18"/>
  <c r="R116" i="18"/>
  <c r="P117" i="18"/>
  <c r="Q117" i="18"/>
  <c r="R117" i="18"/>
  <c r="P118" i="18"/>
  <c r="Q118" i="18"/>
  <c r="R118" i="18"/>
  <c r="P119" i="18"/>
  <c r="Q119" i="18"/>
  <c r="R119" i="18"/>
  <c r="P120" i="18"/>
  <c r="Q120" i="18"/>
  <c r="R120" i="18"/>
  <c r="P121" i="18"/>
  <c r="Q121" i="18"/>
  <c r="R121" i="18"/>
  <c r="P122" i="18"/>
  <c r="Q122" i="18"/>
  <c r="R122" i="18"/>
  <c r="P123" i="18"/>
  <c r="Q123" i="18"/>
  <c r="R123" i="18"/>
  <c r="P124" i="18"/>
  <c r="Q124" i="18"/>
  <c r="R124" i="18"/>
  <c r="P125" i="18"/>
  <c r="Q125" i="18"/>
  <c r="R125" i="18"/>
  <c r="P126" i="18"/>
  <c r="Q126" i="18"/>
  <c r="R126" i="18"/>
  <c r="P127" i="18"/>
  <c r="Q127" i="18"/>
  <c r="R127" i="18"/>
  <c r="P128" i="18"/>
  <c r="Q128" i="18"/>
  <c r="R128" i="18"/>
  <c r="P129" i="18"/>
  <c r="Q129" i="18"/>
  <c r="R129" i="18"/>
  <c r="P130" i="18"/>
  <c r="Q130" i="18"/>
  <c r="R130" i="18"/>
  <c r="P131" i="18"/>
  <c r="Q131" i="18"/>
  <c r="R131" i="18"/>
  <c r="P132" i="18"/>
  <c r="Q132" i="18"/>
  <c r="R132" i="18"/>
  <c r="P133" i="18"/>
  <c r="Q133" i="18"/>
  <c r="R133" i="18"/>
  <c r="P134" i="18"/>
  <c r="Q134" i="18"/>
  <c r="R134" i="18"/>
  <c r="P135" i="18"/>
  <c r="Q135" i="18"/>
  <c r="R135" i="18"/>
  <c r="P136" i="18"/>
  <c r="Q136" i="18"/>
  <c r="R136" i="18"/>
  <c r="P137" i="18"/>
  <c r="Q137" i="18"/>
  <c r="R137" i="18"/>
  <c r="P138" i="18"/>
  <c r="Q138" i="18"/>
  <c r="R138" i="18"/>
  <c r="P139" i="18"/>
  <c r="Q139" i="18"/>
  <c r="R139" i="18"/>
  <c r="P140" i="18"/>
  <c r="Q140" i="18"/>
  <c r="R140" i="18"/>
  <c r="P141" i="18"/>
  <c r="Q141" i="18"/>
  <c r="R141" i="18"/>
  <c r="P142" i="18"/>
  <c r="Q142" i="18"/>
  <c r="R142" i="18"/>
  <c r="P143" i="18"/>
  <c r="Q143" i="18"/>
  <c r="R143" i="18"/>
  <c r="P144" i="18"/>
  <c r="Q144" i="18"/>
  <c r="R144" i="18"/>
  <c r="P145" i="18"/>
  <c r="Q145" i="18"/>
  <c r="R145" i="18"/>
  <c r="P146" i="18"/>
  <c r="Q146" i="18"/>
  <c r="R146" i="18"/>
  <c r="P147" i="18"/>
  <c r="Q147" i="18"/>
  <c r="R147" i="18"/>
  <c r="P148" i="18"/>
  <c r="Q148" i="18"/>
  <c r="R148" i="18"/>
  <c r="P149" i="18"/>
  <c r="Q149" i="18"/>
  <c r="R149" i="18"/>
  <c r="P150" i="18"/>
  <c r="Q150" i="18"/>
  <c r="R150" i="18"/>
  <c r="P151" i="18"/>
  <c r="Q151" i="18"/>
  <c r="R151" i="18"/>
  <c r="P152" i="18"/>
  <c r="Q152" i="18"/>
  <c r="R152" i="18"/>
  <c r="P153" i="18"/>
  <c r="Q153" i="18"/>
  <c r="R153" i="18"/>
  <c r="P154" i="18"/>
  <c r="Q154" i="18"/>
  <c r="R154" i="18"/>
  <c r="P155" i="18"/>
  <c r="Q155" i="18"/>
  <c r="R155" i="18"/>
  <c r="P156" i="18"/>
  <c r="Q156" i="18"/>
  <c r="R156" i="18"/>
  <c r="P157" i="18"/>
  <c r="Q157" i="18"/>
  <c r="R157" i="18"/>
  <c r="P158" i="18"/>
  <c r="Q158" i="18"/>
  <c r="R158" i="18"/>
  <c r="P159" i="18"/>
  <c r="Q159" i="18"/>
  <c r="R159" i="18"/>
  <c r="P160" i="18"/>
  <c r="Q160" i="18"/>
  <c r="R160" i="18"/>
  <c r="P161" i="18"/>
  <c r="Q161" i="18"/>
  <c r="R161" i="18"/>
  <c r="P162" i="18"/>
  <c r="Q162" i="18"/>
  <c r="R162" i="18"/>
  <c r="P163" i="18"/>
  <c r="Q163" i="18"/>
  <c r="R163" i="18"/>
  <c r="P164" i="18"/>
  <c r="Q164" i="18"/>
  <c r="R164" i="18"/>
  <c r="P165" i="18"/>
  <c r="Q165" i="18"/>
  <c r="R165" i="18"/>
  <c r="P166" i="18"/>
  <c r="Q166" i="18"/>
  <c r="R166" i="18"/>
  <c r="P167" i="18"/>
  <c r="Q167" i="18"/>
  <c r="R167" i="18"/>
  <c r="P168" i="18"/>
  <c r="Q168" i="18"/>
  <c r="R168" i="18"/>
  <c r="P169" i="18"/>
  <c r="Q169" i="18"/>
  <c r="R169" i="18"/>
  <c r="P170" i="18"/>
  <c r="Q170" i="18"/>
  <c r="R170" i="18"/>
  <c r="P171" i="18"/>
  <c r="Q171" i="18"/>
  <c r="R171" i="18"/>
  <c r="P172" i="18"/>
  <c r="Q172" i="18"/>
  <c r="R172" i="18"/>
  <c r="P173" i="18"/>
  <c r="Q173" i="18"/>
  <c r="R173" i="18"/>
  <c r="P174" i="18"/>
  <c r="Q174" i="18"/>
  <c r="R174" i="18"/>
  <c r="P175" i="18"/>
  <c r="Q175" i="18"/>
  <c r="R175" i="18"/>
  <c r="P176" i="18"/>
  <c r="Q176" i="18"/>
  <c r="R176" i="18"/>
  <c r="P177" i="18"/>
  <c r="Q177" i="18"/>
  <c r="R177" i="18"/>
  <c r="P178" i="18"/>
  <c r="Q178" i="18"/>
  <c r="R178" i="18"/>
  <c r="P179" i="18"/>
  <c r="Q179" i="18"/>
  <c r="R179" i="18"/>
  <c r="P180" i="18"/>
  <c r="Q180" i="18"/>
  <c r="R180" i="18"/>
  <c r="P181" i="18"/>
  <c r="Q181" i="18"/>
  <c r="R181" i="18"/>
  <c r="P182" i="18"/>
  <c r="Q182" i="18"/>
  <c r="R182" i="18"/>
  <c r="P183" i="18"/>
  <c r="Q183" i="18"/>
  <c r="R183" i="18"/>
  <c r="P184" i="18"/>
  <c r="Q184" i="18"/>
  <c r="R184" i="18"/>
  <c r="P185" i="18"/>
  <c r="Q185" i="18"/>
  <c r="R185" i="18"/>
  <c r="P186" i="18"/>
  <c r="Q186" i="18"/>
  <c r="R186" i="18"/>
  <c r="P187" i="18"/>
  <c r="Q187" i="18"/>
  <c r="R187" i="18"/>
  <c r="P188" i="18"/>
  <c r="Q188" i="18"/>
  <c r="R188" i="18"/>
  <c r="P189" i="18"/>
  <c r="Q189" i="18"/>
  <c r="R189" i="18"/>
  <c r="P190" i="18"/>
  <c r="Q190" i="18"/>
  <c r="R190" i="18"/>
  <c r="P191" i="18"/>
  <c r="Q191" i="18"/>
  <c r="R191" i="18"/>
  <c r="P192" i="18"/>
  <c r="Q192" i="18"/>
  <c r="R192" i="18"/>
  <c r="P193" i="18"/>
  <c r="Q193" i="18"/>
  <c r="R193" i="18"/>
  <c r="P194" i="18"/>
  <c r="Q194" i="18"/>
  <c r="R194" i="18"/>
  <c r="P195" i="18"/>
  <c r="Q195" i="18"/>
  <c r="R195" i="18"/>
  <c r="P196" i="18"/>
  <c r="Q196" i="18"/>
  <c r="R196" i="18"/>
  <c r="P197" i="18"/>
  <c r="Q197" i="18"/>
  <c r="R197" i="18"/>
  <c r="P198" i="18"/>
  <c r="Q198" i="18"/>
  <c r="R198" i="18"/>
  <c r="P199" i="18"/>
  <c r="Q199" i="18"/>
  <c r="R199" i="18"/>
  <c r="P200" i="18"/>
  <c r="Q200" i="18"/>
  <c r="R200" i="18"/>
  <c r="P201" i="18"/>
  <c r="Q201" i="18"/>
  <c r="R201" i="18"/>
  <c r="P202" i="18"/>
  <c r="Q202" i="18"/>
  <c r="R202" i="18"/>
  <c r="P203" i="18"/>
  <c r="Q203" i="18"/>
  <c r="R203" i="18"/>
  <c r="P204" i="18"/>
  <c r="Q204" i="18"/>
  <c r="R204" i="18"/>
  <c r="P205" i="18"/>
  <c r="Q205" i="18"/>
  <c r="R205" i="18"/>
  <c r="P206" i="18"/>
  <c r="Q206" i="18"/>
  <c r="R206" i="18"/>
  <c r="P207" i="18"/>
  <c r="Q207" i="18"/>
  <c r="R207" i="18"/>
  <c r="P208" i="18"/>
  <c r="Q208" i="18"/>
  <c r="R208" i="18"/>
  <c r="P209" i="18"/>
  <c r="Q209" i="18"/>
  <c r="R209" i="18"/>
  <c r="P210" i="18"/>
  <c r="Q210" i="18"/>
  <c r="R210" i="18"/>
  <c r="P211" i="18"/>
  <c r="Q211" i="18"/>
  <c r="R211" i="18"/>
  <c r="P212" i="18"/>
  <c r="Q212" i="18"/>
  <c r="R212" i="18"/>
  <c r="P213" i="18"/>
  <c r="Q213" i="18"/>
  <c r="R213" i="18"/>
  <c r="P214" i="18"/>
  <c r="Q214" i="18"/>
  <c r="R214" i="18"/>
  <c r="P215" i="18"/>
  <c r="Q215" i="18"/>
  <c r="R215" i="18"/>
  <c r="P216" i="18"/>
  <c r="Q216" i="18"/>
  <c r="R216" i="18"/>
  <c r="P217" i="18"/>
  <c r="Q217" i="18"/>
  <c r="R217" i="18"/>
  <c r="P218" i="18"/>
  <c r="Q218" i="18"/>
  <c r="R218" i="18"/>
  <c r="P219" i="18"/>
  <c r="Q219" i="18"/>
  <c r="R219" i="18"/>
  <c r="P220" i="18"/>
  <c r="Q220" i="18"/>
  <c r="R220" i="18"/>
  <c r="P221" i="18"/>
  <c r="Q221" i="18"/>
  <c r="R221" i="18"/>
  <c r="P222" i="18"/>
  <c r="Q222" i="18"/>
  <c r="R222" i="18"/>
  <c r="P223" i="18"/>
  <c r="Q223" i="18"/>
  <c r="R223" i="18"/>
  <c r="P224" i="18"/>
  <c r="Q224" i="18"/>
  <c r="R224" i="18"/>
  <c r="P225" i="18"/>
  <c r="Q225" i="18"/>
  <c r="R225" i="18"/>
  <c r="P226" i="18"/>
  <c r="Q226" i="18"/>
  <c r="R226" i="18"/>
  <c r="P227" i="18"/>
  <c r="Q227" i="18"/>
  <c r="R227" i="18"/>
  <c r="P228" i="18"/>
  <c r="Q228" i="18"/>
  <c r="R228" i="18"/>
  <c r="P229" i="18"/>
  <c r="Q229" i="18"/>
  <c r="R229" i="18"/>
  <c r="P230" i="18"/>
  <c r="Q230" i="18"/>
  <c r="R230" i="18"/>
  <c r="P231" i="18"/>
  <c r="Q231" i="18"/>
  <c r="R231" i="18"/>
  <c r="P232" i="18"/>
  <c r="Q232" i="18"/>
  <c r="R232" i="18"/>
  <c r="P233" i="18"/>
  <c r="Q233" i="18"/>
  <c r="R233" i="18"/>
  <c r="P234" i="18"/>
  <c r="Q234" i="18"/>
  <c r="R234" i="18"/>
  <c r="P235" i="18"/>
  <c r="Q235" i="18"/>
  <c r="R235" i="18"/>
  <c r="P236" i="18"/>
  <c r="Q236" i="18"/>
  <c r="R236" i="18"/>
  <c r="P237" i="18"/>
  <c r="Q237" i="18"/>
  <c r="R237" i="18"/>
  <c r="P238" i="18"/>
  <c r="Q238" i="18"/>
  <c r="R238" i="18"/>
  <c r="P239" i="18"/>
  <c r="Q239" i="18"/>
  <c r="R239" i="18"/>
  <c r="P240" i="18"/>
  <c r="Q240" i="18"/>
  <c r="R240" i="18"/>
  <c r="P241" i="18"/>
  <c r="Q241" i="18"/>
  <c r="R241" i="18"/>
  <c r="P242" i="18"/>
  <c r="Q242" i="18"/>
  <c r="R242" i="18"/>
  <c r="P243" i="18"/>
  <c r="Q243" i="18"/>
  <c r="R243" i="18"/>
  <c r="P244" i="18"/>
  <c r="Q244" i="18"/>
  <c r="R244" i="18"/>
  <c r="P245" i="18"/>
  <c r="Q245" i="18"/>
  <c r="R245" i="18"/>
  <c r="P246" i="18"/>
  <c r="Q246" i="18"/>
  <c r="R246" i="18"/>
  <c r="P247" i="18"/>
  <c r="Q247" i="18"/>
  <c r="R247" i="18"/>
  <c r="P248" i="18"/>
  <c r="Q248" i="18"/>
  <c r="R248" i="18"/>
  <c r="P249" i="18"/>
  <c r="Q249" i="18"/>
  <c r="R249" i="18"/>
  <c r="P250" i="18"/>
  <c r="Q250" i="18"/>
  <c r="R250" i="18"/>
  <c r="P251" i="18"/>
  <c r="Q251" i="18"/>
  <c r="R251" i="18"/>
  <c r="P252" i="18"/>
  <c r="Q252" i="18"/>
  <c r="R252" i="18"/>
  <c r="P253" i="18"/>
  <c r="Q253" i="18"/>
  <c r="R253" i="18"/>
  <c r="P254" i="18"/>
  <c r="Q254" i="18"/>
  <c r="R254" i="18"/>
  <c r="P255" i="18"/>
  <c r="Q255" i="18"/>
  <c r="R255" i="18"/>
  <c r="P256" i="18"/>
  <c r="Q256" i="18"/>
  <c r="R256" i="18"/>
  <c r="P257" i="18"/>
  <c r="Q257" i="18"/>
  <c r="R257" i="18"/>
  <c r="P258" i="18"/>
  <c r="Q258" i="18"/>
  <c r="R258" i="18"/>
  <c r="P259" i="18"/>
  <c r="Q259" i="18"/>
  <c r="R259" i="18"/>
  <c r="P260" i="18"/>
  <c r="Q260" i="18"/>
  <c r="R260" i="18"/>
  <c r="P261" i="18"/>
  <c r="Q261" i="18"/>
  <c r="R261" i="18"/>
  <c r="P262" i="18"/>
  <c r="Q262" i="18"/>
  <c r="R262" i="18"/>
  <c r="P263" i="18"/>
  <c r="Q263" i="18"/>
  <c r="R263" i="18"/>
  <c r="P264" i="18"/>
  <c r="Q264" i="18"/>
  <c r="R264" i="18"/>
  <c r="P265" i="18"/>
  <c r="Q265" i="18"/>
  <c r="R265" i="18"/>
  <c r="P266" i="18"/>
  <c r="Q266" i="18"/>
  <c r="R266" i="18"/>
  <c r="P267" i="18"/>
  <c r="Q267" i="18"/>
  <c r="R267" i="18"/>
  <c r="P268" i="18"/>
  <c r="Q268" i="18"/>
  <c r="R268" i="18"/>
  <c r="P269" i="18"/>
  <c r="Q269" i="18"/>
  <c r="R269" i="18"/>
  <c r="P270" i="18"/>
  <c r="Q270" i="18"/>
  <c r="R270" i="18"/>
  <c r="P271" i="18"/>
  <c r="Q271" i="18"/>
  <c r="R271" i="18"/>
  <c r="P272" i="18"/>
  <c r="Q272" i="18"/>
  <c r="R272" i="18"/>
  <c r="P273" i="18"/>
  <c r="Q273" i="18"/>
  <c r="R273" i="18"/>
  <c r="P274" i="18"/>
  <c r="Q274" i="18"/>
  <c r="R274" i="18"/>
  <c r="P275" i="18"/>
  <c r="Q275" i="18"/>
  <c r="R275" i="18"/>
  <c r="P276" i="18"/>
  <c r="Q276" i="18"/>
  <c r="R276" i="18"/>
  <c r="P277" i="18"/>
  <c r="Q277" i="18"/>
  <c r="R277" i="18"/>
  <c r="P278" i="18"/>
  <c r="Q278" i="18"/>
  <c r="R278" i="18"/>
  <c r="P279" i="18"/>
  <c r="Q279" i="18"/>
  <c r="R279" i="18"/>
  <c r="P280" i="18"/>
  <c r="Q280" i="18"/>
  <c r="R280" i="18"/>
  <c r="P281" i="18"/>
  <c r="Q281" i="18"/>
  <c r="R281" i="18"/>
  <c r="P282" i="18"/>
  <c r="Q282" i="18"/>
  <c r="R282" i="18"/>
  <c r="P283" i="18"/>
  <c r="Q283" i="18"/>
  <c r="R283" i="18"/>
  <c r="P284" i="18"/>
  <c r="Q284" i="18"/>
  <c r="R284" i="18"/>
  <c r="P285" i="18"/>
  <c r="Q285" i="18"/>
  <c r="R285" i="18"/>
  <c r="P286" i="18"/>
  <c r="Q286" i="18"/>
  <c r="R286" i="18"/>
  <c r="P287" i="18"/>
  <c r="Q287" i="18"/>
  <c r="R287" i="18"/>
  <c r="P288" i="18"/>
  <c r="Q288" i="18"/>
  <c r="R288" i="18"/>
  <c r="P289" i="18"/>
  <c r="Q289" i="18"/>
  <c r="R289" i="18"/>
  <c r="P290" i="18"/>
  <c r="Q290" i="18"/>
  <c r="R290" i="18"/>
  <c r="P291" i="18"/>
  <c r="Q291" i="18"/>
  <c r="R291" i="18"/>
  <c r="P292" i="18"/>
  <c r="Q292" i="18"/>
  <c r="R292" i="18"/>
  <c r="P293" i="18"/>
  <c r="Q293" i="18"/>
  <c r="R293" i="18"/>
  <c r="P294" i="18"/>
  <c r="Q294" i="18"/>
  <c r="R294" i="18"/>
  <c r="P295" i="18"/>
  <c r="Q295" i="18"/>
  <c r="R295" i="18"/>
  <c r="P296" i="18"/>
  <c r="Q296" i="18"/>
  <c r="R296" i="18"/>
  <c r="P297" i="18"/>
  <c r="Q297" i="18"/>
  <c r="R297" i="18"/>
  <c r="P298" i="18"/>
  <c r="Q298" i="18"/>
  <c r="R298" i="18"/>
  <c r="P299" i="18"/>
  <c r="Q299" i="18"/>
  <c r="R299" i="18"/>
  <c r="P300" i="18"/>
  <c r="Q300" i="18"/>
  <c r="R300" i="18"/>
  <c r="P301" i="18"/>
  <c r="Q301" i="18"/>
  <c r="R301" i="18"/>
  <c r="P302" i="18"/>
  <c r="Q302" i="18"/>
  <c r="R302" i="18"/>
  <c r="P303" i="18"/>
  <c r="Q303" i="18"/>
  <c r="R303" i="18"/>
  <c r="P304" i="18"/>
  <c r="Q304" i="18"/>
  <c r="R304" i="18"/>
  <c r="P305" i="18"/>
  <c r="Q305" i="18"/>
  <c r="R305" i="18"/>
  <c r="P306" i="18"/>
  <c r="Q306" i="18"/>
  <c r="R306" i="18"/>
  <c r="P307" i="18"/>
  <c r="Q307" i="18"/>
  <c r="R307" i="18"/>
  <c r="P308" i="18"/>
  <c r="Q308" i="18"/>
  <c r="R308" i="18"/>
  <c r="P309" i="18"/>
  <c r="Q309" i="18"/>
  <c r="R309" i="18"/>
  <c r="P310" i="18"/>
  <c r="Q310" i="18"/>
  <c r="R310" i="18"/>
  <c r="P311" i="18"/>
  <c r="Q311" i="18"/>
  <c r="R311" i="18"/>
  <c r="P312" i="18"/>
  <c r="Q312" i="18"/>
  <c r="R312" i="18"/>
  <c r="P313" i="18"/>
  <c r="Q313" i="18"/>
  <c r="R313" i="18"/>
  <c r="P314" i="18"/>
  <c r="Q314" i="18"/>
  <c r="R314" i="18"/>
  <c r="P315" i="18"/>
  <c r="Q315" i="18"/>
  <c r="R315" i="18"/>
  <c r="P316" i="18"/>
  <c r="Q316" i="18"/>
  <c r="R316" i="18"/>
  <c r="P317" i="18"/>
  <c r="Q317" i="18"/>
  <c r="R317" i="18"/>
  <c r="P318" i="18"/>
  <c r="Q318" i="18"/>
  <c r="R318" i="18"/>
  <c r="P319" i="18"/>
  <c r="Q319" i="18"/>
  <c r="R319" i="18"/>
  <c r="P320" i="18"/>
  <c r="Q320" i="18"/>
  <c r="R320" i="18"/>
  <c r="P321" i="18"/>
  <c r="Q321" i="18"/>
  <c r="R321" i="18"/>
  <c r="P322" i="18"/>
  <c r="Q322" i="18"/>
  <c r="R322" i="18"/>
  <c r="P323" i="18"/>
  <c r="Q323" i="18"/>
  <c r="R323" i="18"/>
  <c r="P324" i="18"/>
  <c r="Q324" i="18"/>
  <c r="R324" i="18"/>
  <c r="P325" i="18"/>
  <c r="Q325" i="18"/>
  <c r="R325" i="18"/>
  <c r="P326" i="18"/>
  <c r="Q326" i="18"/>
  <c r="R326" i="18"/>
  <c r="P327" i="18"/>
  <c r="Q327" i="18"/>
  <c r="R327" i="18"/>
  <c r="P328" i="18"/>
  <c r="Q328" i="18"/>
  <c r="R328" i="18"/>
  <c r="P329" i="18"/>
  <c r="Q329" i="18"/>
  <c r="R329" i="18"/>
  <c r="P330" i="18"/>
  <c r="Q330" i="18"/>
  <c r="R330" i="18"/>
  <c r="P331" i="18"/>
  <c r="Q331" i="18"/>
  <c r="R331" i="18"/>
  <c r="P332" i="18"/>
  <c r="Q332" i="18"/>
  <c r="R332" i="18"/>
  <c r="P333" i="18"/>
  <c r="Q333" i="18"/>
  <c r="R333" i="18"/>
  <c r="P334" i="18"/>
  <c r="Q334" i="18"/>
  <c r="R334" i="18"/>
  <c r="P335" i="18"/>
  <c r="Q335" i="18"/>
  <c r="R335" i="18"/>
  <c r="P336" i="18"/>
  <c r="Q336" i="18"/>
  <c r="R336" i="18"/>
  <c r="P337" i="18"/>
  <c r="Q337" i="18"/>
  <c r="R337" i="18"/>
  <c r="P338" i="18"/>
  <c r="Q338" i="18"/>
  <c r="R338" i="18"/>
  <c r="P339" i="18"/>
  <c r="Q339" i="18"/>
  <c r="R339" i="18"/>
  <c r="P340" i="18"/>
  <c r="Q340" i="18"/>
  <c r="R340" i="18"/>
  <c r="P341" i="18"/>
  <c r="Q341" i="18"/>
  <c r="R341" i="18"/>
  <c r="P342" i="18"/>
  <c r="Q342" i="18"/>
  <c r="R342" i="18"/>
  <c r="P343" i="18"/>
  <c r="Q343" i="18"/>
  <c r="R343" i="18"/>
  <c r="P344" i="18"/>
  <c r="Q344" i="18"/>
  <c r="R344" i="18"/>
  <c r="P345" i="18"/>
  <c r="Q345" i="18"/>
  <c r="R345" i="18"/>
  <c r="P346" i="18"/>
  <c r="Q346" i="18"/>
  <c r="R346" i="18"/>
  <c r="P347" i="18"/>
  <c r="Q347" i="18"/>
  <c r="R347" i="18"/>
  <c r="P348" i="18"/>
  <c r="Q348" i="18"/>
  <c r="R348" i="18"/>
  <c r="P349" i="18"/>
  <c r="Q349" i="18"/>
  <c r="R349" i="18"/>
  <c r="P350" i="18"/>
  <c r="Q350" i="18"/>
  <c r="R350" i="18"/>
  <c r="P351" i="18"/>
  <c r="Q351" i="18"/>
  <c r="R351" i="18"/>
  <c r="P352" i="18"/>
  <c r="Q352" i="18"/>
  <c r="R352" i="18"/>
  <c r="P353" i="18"/>
  <c r="Q353" i="18"/>
  <c r="R353" i="18"/>
  <c r="P354" i="18"/>
  <c r="Q354" i="18"/>
  <c r="R354" i="18"/>
  <c r="P355" i="18"/>
  <c r="Q355" i="18"/>
  <c r="R355" i="18"/>
  <c r="P356" i="18"/>
  <c r="Q356" i="18"/>
  <c r="R356" i="18"/>
  <c r="P357" i="18"/>
  <c r="Q357" i="18"/>
  <c r="R357" i="18"/>
  <c r="P358" i="18"/>
  <c r="Q358" i="18"/>
  <c r="R358" i="18"/>
  <c r="P359" i="18"/>
  <c r="Q359" i="18"/>
  <c r="R359" i="18"/>
  <c r="P360" i="18"/>
  <c r="Q360" i="18"/>
  <c r="R360" i="18"/>
  <c r="P361" i="18"/>
  <c r="Q361" i="18"/>
  <c r="R361" i="18"/>
  <c r="P362" i="18"/>
  <c r="Q362" i="18"/>
  <c r="R362" i="18"/>
  <c r="P363" i="18"/>
  <c r="Q363" i="18"/>
  <c r="R363" i="18"/>
  <c r="P364" i="18"/>
  <c r="Q364" i="18"/>
  <c r="R364" i="18"/>
  <c r="P365" i="18"/>
  <c r="Q365" i="18"/>
  <c r="R365" i="18"/>
  <c r="P366" i="18"/>
  <c r="Q366" i="18"/>
  <c r="R366" i="18"/>
  <c r="P367" i="18"/>
  <c r="Q367" i="18"/>
  <c r="R367" i="18"/>
  <c r="P368" i="18"/>
  <c r="Q368" i="18"/>
  <c r="R368" i="18"/>
  <c r="P369" i="18"/>
  <c r="Q369" i="18"/>
  <c r="R369" i="18"/>
  <c r="P370" i="18"/>
  <c r="Q370" i="18"/>
  <c r="R370" i="18"/>
  <c r="P371" i="18"/>
  <c r="Q371" i="18"/>
  <c r="R371" i="18"/>
  <c r="P372" i="18"/>
  <c r="Q372" i="18"/>
  <c r="R372" i="18"/>
  <c r="P373" i="18"/>
  <c r="Q373" i="18"/>
  <c r="R373" i="18"/>
  <c r="P374" i="18"/>
  <c r="Q374" i="18"/>
  <c r="R374" i="18"/>
  <c r="P375" i="18"/>
  <c r="Q375" i="18"/>
  <c r="R375" i="18"/>
  <c r="P376" i="18"/>
  <c r="Q376" i="18"/>
  <c r="R376" i="18"/>
  <c r="P377" i="18"/>
  <c r="Q377" i="18"/>
  <c r="R377" i="18"/>
  <c r="P378" i="18"/>
  <c r="Q378" i="18"/>
  <c r="R378" i="18"/>
  <c r="P379" i="18"/>
  <c r="Q379" i="18"/>
  <c r="R379" i="18"/>
  <c r="P380" i="18"/>
  <c r="Q380" i="18"/>
  <c r="R380" i="18"/>
  <c r="P381" i="18"/>
  <c r="Q381" i="18"/>
  <c r="R381" i="18"/>
  <c r="P382" i="18"/>
  <c r="Q382" i="18"/>
  <c r="R382" i="18"/>
  <c r="P383" i="18"/>
  <c r="Q383" i="18"/>
  <c r="R383" i="18"/>
  <c r="P384" i="18"/>
  <c r="Q384" i="18"/>
  <c r="R384" i="18"/>
  <c r="P385" i="18"/>
  <c r="Q385" i="18"/>
  <c r="R385" i="18"/>
  <c r="P386" i="18"/>
  <c r="Q386" i="18"/>
  <c r="R386" i="18"/>
  <c r="P387" i="18"/>
  <c r="Q387" i="18"/>
  <c r="R387" i="18"/>
  <c r="P388" i="18"/>
  <c r="Q388" i="18"/>
  <c r="R388" i="18"/>
  <c r="P389" i="18"/>
  <c r="Q389" i="18"/>
  <c r="R389" i="18"/>
  <c r="P390" i="18"/>
  <c r="Q390" i="18"/>
  <c r="R390" i="18"/>
  <c r="P391" i="18"/>
  <c r="Q391" i="18"/>
  <c r="R391" i="18"/>
  <c r="P392" i="18"/>
  <c r="Q392" i="18"/>
  <c r="R392" i="18"/>
  <c r="P393" i="18"/>
  <c r="Q393" i="18"/>
  <c r="R393" i="18"/>
  <c r="P394" i="18"/>
  <c r="Q394" i="18"/>
  <c r="R394" i="18"/>
  <c r="P395" i="18"/>
  <c r="Q395" i="18"/>
  <c r="R395" i="18"/>
  <c r="P396" i="18"/>
  <c r="Q396" i="18"/>
  <c r="R396" i="18"/>
  <c r="P397" i="18"/>
  <c r="Q397" i="18"/>
  <c r="R397" i="18"/>
  <c r="P398" i="18"/>
  <c r="Q398" i="18"/>
  <c r="R398" i="18"/>
  <c r="P399" i="18"/>
  <c r="Q399" i="18"/>
  <c r="R399" i="18"/>
  <c r="P400" i="18"/>
  <c r="Q400" i="18"/>
  <c r="R400" i="18"/>
  <c r="P401" i="18"/>
  <c r="Q401" i="18"/>
  <c r="R401" i="18"/>
  <c r="P402" i="18"/>
  <c r="Q402" i="18"/>
  <c r="R402" i="18"/>
  <c r="P403" i="18"/>
  <c r="Q403" i="18"/>
  <c r="R403" i="18"/>
  <c r="P404" i="18"/>
  <c r="Q404" i="18"/>
  <c r="R404" i="18"/>
  <c r="P405" i="18"/>
  <c r="Q405" i="18"/>
  <c r="R405" i="18"/>
  <c r="P406" i="18"/>
  <c r="Q406" i="18"/>
  <c r="R406" i="18"/>
  <c r="P407" i="18"/>
  <c r="Q407" i="18"/>
  <c r="R407" i="18"/>
  <c r="P408" i="18"/>
  <c r="Q408" i="18"/>
  <c r="R408" i="18"/>
  <c r="P409" i="18"/>
  <c r="Q409" i="18"/>
  <c r="R409" i="18"/>
  <c r="P410" i="18"/>
  <c r="Q410" i="18"/>
  <c r="R410" i="18"/>
  <c r="P411" i="18"/>
  <c r="Q411" i="18"/>
  <c r="R411" i="18"/>
  <c r="P412" i="18"/>
  <c r="Q412" i="18"/>
  <c r="R412" i="18"/>
  <c r="P413" i="18"/>
  <c r="Q413" i="18"/>
  <c r="R413" i="18"/>
  <c r="P414" i="18"/>
  <c r="Q414" i="18"/>
  <c r="R414" i="18"/>
  <c r="P415" i="18"/>
  <c r="Q415" i="18"/>
  <c r="R415" i="18"/>
  <c r="P416" i="18"/>
  <c r="Q416" i="18"/>
  <c r="R416" i="18"/>
  <c r="P417" i="18"/>
  <c r="Q417" i="18"/>
  <c r="R417" i="18"/>
  <c r="P418" i="18"/>
  <c r="Q418" i="18"/>
  <c r="R418" i="18"/>
  <c r="P419" i="18"/>
  <c r="Q419" i="18"/>
  <c r="R419" i="18"/>
  <c r="P420" i="18"/>
  <c r="Q420" i="18"/>
  <c r="R420" i="18"/>
  <c r="P421" i="18"/>
  <c r="Q421" i="18"/>
  <c r="R421" i="18"/>
  <c r="P422" i="18"/>
  <c r="Q422" i="18"/>
  <c r="R422" i="18"/>
  <c r="P423" i="18"/>
  <c r="Q423" i="18"/>
  <c r="R423" i="18"/>
  <c r="P424" i="18"/>
  <c r="Q424" i="18"/>
  <c r="R424" i="18"/>
  <c r="P425" i="18"/>
  <c r="Q425" i="18"/>
  <c r="R425" i="18"/>
  <c r="P426" i="18"/>
  <c r="Q426" i="18"/>
  <c r="R426" i="18"/>
  <c r="P427" i="18"/>
  <c r="Q427" i="18"/>
  <c r="R427" i="18"/>
  <c r="P428" i="18"/>
  <c r="Q428" i="18"/>
  <c r="R428" i="18"/>
  <c r="P429" i="18"/>
  <c r="Q429" i="18"/>
  <c r="R429" i="18"/>
  <c r="P430" i="18"/>
  <c r="Q430" i="18"/>
  <c r="R430" i="18"/>
  <c r="P431" i="18"/>
  <c r="Q431" i="18"/>
  <c r="R431" i="18"/>
  <c r="P432" i="18"/>
  <c r="Q432" i="18"/>
  <c r="R432" i="18"/>
  <c r="P433" i="18"/>
  <c r="Q433" i="18"/>
  <c r="R433" i="18"/>
  <c r="P434" i="18"/>
  <c r="Q434" i="18"/>
  <c r="R434" i="18"/>
  <c r="P435" i="18"/>
  <c r="Q435" i="18"/>
  <c r="R435" i="18"/>
  <c r="P436" i="18"/>
  <c r="Q436" i="18"/>
  <c r="R436" i="18"/>
  <c r="P437" i="18"/>
  <c r="Q437" i="18"/>
  <c r="R437" i="18"/>
  <c r="P438" i="18"/>
  <c r="Q438" i="18"/>
  <c r="R438" i="18"/>
  <c r="P439" i="18"/>
  <c r="Q439" i="18"/>
  <c r="R439" i="18"/>
  <c r="P440" i="18"/>
  <c r="Q440" i="18"/>
  <c r="R440" i="18"/>
  <c r="P441" i="18"/>
  <c r="Q441" i="18"/>
  <c r="R441" i="18"/>
  <c r="P442" i="18"/>
  <c r="Q442" i="18"/>
  <c r="R442" i="18"/>
  <c r="P443" i="18"/>
  <c r="Q443" i="18"/>
  <c r="R443" i="18"/>
  <c r="P444" i="18"/>
  <c r="Q444" i="18"/>
  <c r="R444" i="18"/>
  <c r="P445" i="18"/>
  <c r="Q445" i="18"/>
  <c r="R445" i="18"/>
  <c r="P446" i="18"/>
  <c r="Q446" i="18"/>
  <c r="R446" i="18"/>
  <c r="P447" i="18"/>
  <c r="Q447" i="18"/>
  <c r="R447" i="18"/>
  <c r="P448" i="18"/>
  <c r="Q448" i="18"/>
  <c r="R448" i="18"/>
  <c r="P449" i="18"/>
  <c r="Q449" i="18"/>
  <c r="R449" i="18"/>
  <c r="P450" i="18"/>
  <c r="Q450" i="18"/>
  <c r="R450" i="18"/>
  <c r="P451" i="18"/>
  <c r="Q451" i="18"/>
  <c r="R451" i="18"/>
  <c r="P452" i="18"/>
  <c r="Q452" i="18"/>
  <c r="R452" i="18"/>
  <c r="P453" i="18"/>
  <c r="Q453" i="18"/>
  <c r="R453" i="18"/>
  <c r="P454" i="18"/>
  <c r="Q454" i="18"/>
  <c r="R454" i="18"/>
  <c r="P455" i="18"/>
  <c r="Q455" i="18"/>
  <c r="R455" i="18"/>
  <c r="P456" i="18"/>
  <c r="Q456" i="18"/>
  <c r="R456" i="18"/>
  <c r="P457" i="18"/>
  <c r="Q457" i="18"/>
  <c r="R457" i="18"/>
  <c r="P458" i="18"/>
  <c r="Q458" i="18"/>
  <c r="R458" i="18"/>
  <c r="P459" i="18"/>
  <c r="Q459" i="18"/>
  <c r="R459" i="18"/>
  <c r="P460" i="18"/>
  <c r="Q460" i="18"/>
  <c r="R460" i="18"/>
  <c r="P461" i="18"/>
  <c r="Q461" i="18"/>
  <c r="R461" i="18"/>
  <c r="P462" i="18"/>
  <c r="Q462" i="18"/>
  <c r="R462" i="18"/>
  <c r="P463" i="18"/>
  <c r="Q463" i="18"/>
  <c r="R463" i="18"/>
  <c r="P464" i="18"/>
  <c r="Q464" i="18"/>
  <c r="R464" i="18"/>
  <c r="P465" i="18"/>
  <c r="Q465" i="18"/>
  <c r="R465" i="18"/>
  <c r="P466" i="18"/>
  <c r="Q466" i="18"/>
  <c r="R466" i="18"/>
  <c r="P467" i="18"/>
  <c r="Q467" i="18"/>
  <c r="R467" i="18"/>
  <c r="P468" i="18"/>
  <c r="Q468" i="18"/>
  <c r="R468" i="18"/>
  <c r="P469" i="18"/>
  <c r="Q469" i="18"/>
  <c r="R469" i="18"/>
  <c r="P470" i="18"/>
  <c r="Q470" i="18"/>
  <c r="R470" i="18"/>
  <c r="P471" i="18"/>
  <c r="Q471" i="18"/>
  <c r="R471" i="18"/>
  <c r="P472" i="18"/>
  <c r="Q472" i="18"/>
  <c r="R472" i="18"/>
  <c r="P473" i="18"/>
  <c r="Q473" i="18"/>
  <c r="R473" i="18"/>
  <c r="P474" i="18"/>
  <c r="Q474" i="18"/>
  <c r="R474" i="18"/>
  <c r="P475" i="18"/>
  <c r="Q475" i="18"/>
  <c r="R475" i="18"/>
  <c r="P476" i="18"/>
  <c r="Q476" i="18"/>
  <c r="R476" i="18"/>
  <c r="P477" i="18"/>
  <c r="Q477" i="18"/>
  <c r="R477" i="18"/>
  <c r="P478" i="18"/>
  <c r="Q478" i="18"/>
  <c r="R478" i="18"/>
  <c r="P479" i="18"/>
  <c r="Q479" i="18"/>
  <c r="R479" i="18"/>
  <c r="P480" i="18"/>
  <c r="Q480" i="18"/>
  <c r="R480" i="18"/>
  <c r="P481" i="18"/>
  <c r="Q481" i="18"/>
  <c r="R481" i="18"/>
  <c r="P482" i="18"/>
  <c r="Q482" i="18"/>
  <c r="R482" i="18"/>
  <c r="P483" i="18"/>
  <c r="Q483" i="18"/>
  <c r="R483" i="18"/>
  <c r="P484" i="18"/>
  <c r="Q484" i="18"/>
  <c r="R484" i="18"/>
  <c r="P485" i="18"/>
  <c r="Q485" i="18"/>
  <c r="R485" i="18"/>
  <c r="P486" i="18"/>
  <c r="Q486" i="18"/>
  <c r="R486" i="18"/>
  <c r="P487" i="18"/>
  <c r="Q487" i="18"/>
  <c r="R487" i="18"/>
  <c r="P488" i="18"/>
  <c r="Q488" i="18"/>
  <c r="R488" i="18"/>
  <c r="P489" i="18"/>
  <c r="Q489" i="18"/>
  <c r="R489" i="18"/>
  <c r="P490" i="18"/>
  <c r="Q490" i="18"/>
  <c r="R490" i="18"/>
  <c r="P491" i="18"/>
  <c r="Q491" i="18"/>
  <c r="R491" i="18"/>
  <c r="P492" i="18"/>
  <c r="Q492" i="18"/>
  <c r="R492" i="18"/>
  <c r="P493" i="18"/>
  <c r="Q493" i="18"/>
  <c r="R493" i="18"/>
  <c r="P494" i="18"/>
  <c r="Q494" i="18"/>
  <c r="R494" i="18"/>
  <c r="P495" i="18"/>
  <c r="Q495" i="18"/>
  <c r="R495" i="18"/>
  <c r="P496" i="18"/>
  <c r="Q496" i="18"/>
  <c r="R496" i="18"/>
  <c r="P497" i="18"/>
  <c r="Q497" i="18"/>
  <c r="R497" i="18"/>
  <c r="P498" i="18"/>
  <c r="Q498" i="18"/>
  <c r="R498" i="18"/>
  <c r="P499" i="18"/>
  <c r="Q499" i="18"/>
  <c r="R499" i="18"/>
  <c r="P500" i="18"/>
  <c r="Q500" i="18"/>
  <c r="R500" i="18"/>
  <c r="P501" i="18"/>
  <c r="Q501" i="18"/>
  <c r="R501" i="18"/>
  <c r="P502" i="18"/>
  <c r="Q502" i="18"/>
  <c r="R502" i="18"/>
  <c r="P503" i="18"/>
  <c r="Q503" i="18"/>
  <c r="R503" i="18"/>
  <c r="P504" i="18"/>
  <c r="Q504" i="18"/>
  <c r="R504" i="18"/>
  <c r="P505" i="18"/>
  <c r="Q505" i="18"/>
  <c r="R505" i="18"/>
  <c r="P506" i="18"/>
  <c r="Q506" i="18"/>
  <c r="R506" i="18"/>
  <c r="P507" i="18"/>
  <c r="Q507" i="18"/>
  <c r="R507" i="18"/>
  <c r="P508" i="18"/>
  <c r="Q508" i="18"/>
  <c r="R508" i="18"/>
  <c r="P509" i="18"/>
  <c r="Q509" i="18"/>
  <c r="R509" i="18"/>
  <c r="P510" i="18"/>
  <c r="Q510" i="18"/>
  <c r="R510" i="18"/>
  <c r="P511" i="18"/>
  <c r="Q511" i="18"/>
  <c r="R511" i="18"/>
  <c r="P512" i="18"/>
  <c r="Q512" i="18"/>
  <c r="R512" i="18"/>
  <c r="P513" i="18"/>
  <c r="Q513" i="18"/>
  <c r="R513" i="18"/>
  <c r="P514" i="18"/>
  <c r="Q514" i="18"/>
  <c r="R514" i="18"/>
  <c r="P515" i="18"/>
  <c r="Q515" i="18"/>
  <c r="R515" i="18"/>
  <c r="P516" i="18"/>
  <c r="Q516" i="18"/>
  <c r="R516" i="18"/>
  <c r="P517" i="18"/>
  <c r="Q517" i="18"/>
  <c r="R517" i="18"/>
  <c r="P518" i="18"/>
  <c r="Q518" i="18"/>
  <c r="R518" i="18"/>
  <c r="P519" i="18"/>
  <c r="Q519" i="18"/>
  <c r="R519" i="18"/>
  <c r="P520" i="18"/>
  <c r="Q520" i="18"/>
  <c r="R520" i="18"/>
  <c r="P521" i="18"/>
  <c r="Q521" i="18"/>
  <c r="R521" i="18"/>
  <c r="P522" i="18"/>
  <c r="Q522" i="18"/>
  <c r="R522" i="18"/>
  <c r="P523" i="18"/>
  <c r="Q523" i="18"/>
  <c r="R523" i="18"/>
  <c r="P524" i="18"/>
  <c r="Q524" i="18"/>
  <c r="R524" i="18"/>
  <c r="P525" i="18"/>
  <c r="Q525" i="18"/>
  <c r="R525" i="18"/>
  <c r="P526" i="18"/>
  <c r="Q526" i="18"/>
  <c r="R526" i="18"/>
  <c r="P527" i="18"/>
  <c r="Q527" i="18"/>
  <c r="R527" i="18"/>
  <c r="P528" i="18"/>
  <c r="Q528" i="18"/>
  <c r="R528" i="18"/>
  <c r="P529" i="18"/>
  <c r="Q529" i="18"/>
  <c r="R529" i="18"/>
  <c r="P530" i="18"/>
  <c r="Q530" i="18"/>
  <c r="R530" i="18"/>
  <c r="P531" i="18"/>
  <c r="Q531" i="18"/>
  <c r="R531" i="18"/>
  <c r="P532" i="18"/>
  <c r="Q532" i="18"/>
  <c r="R532" i="18"/>
  <c r="P533" i="18"/>
  <c r="Q533" i="18"/>
  <c r="R533" i="18"/>
  <c r="P534" i="18"/>
  <c r="Q534" i="18"/>
  <c r="R534" i="18"/>
  <c r="P535" i="18"/>
  <c r="Q535" i="18"/>
  <c r="R535" i="18"/>
  <c r="P536" i="18"/>
  <c r="Q536" i="18"/>
  <c r="R536" i="18"/>
  <c r="P537" i="18"/>
  <c r="Q537" i="18"/>
  <c r="R537" i="18"/>
  <c r="P538" i="18"/>
  <c r="Q538" i="18"/>
  <c r="R538" i="18"/>
  <c r="P539" i="18"/>
  <c r="Q539" i="18"/>
  <c r="R539" i="18"/>
  <c r="P540" i="18"/>
  <c r="Q540" i="18"/>
  <c r="R540" i="18"/>
  <c r="P541" i="18"/>
  <c r="Q541" i="18"/>
  <c r="R541" i="18"/>
  <c r="P542" i="18"/>
  <c r="Q542" i="18"/>
  <c r="R542" i="18"/>
  <c r="P543" i="18"/>
  <c r="Q543" i="18"/>
  <c r="R543" i="18"/>
  <c r="P544" i="18"/>
  <c r="Q544" i="18"/>
  <c r="R544" i="18"/>
  <c r="P545" i="18"/>
  <c r="Q545" i="18"/>
  <c r="R545" i="18"/>
  <c r="P546" i="18"/>
  <c r="Q546" i="18"/>
  <c r="R546" i="18"/>
  <c r="P547" i="18"/>
  <c r="Q547" i="18"/>
  <c r="R547" i="18"/>
  <c r="P548" i="18"/>
  <c r="Q548" i="18"/>
  <c r="R548" i="18"/>
  <c r="P549" i="18"/>
  <c r="Q549" i="18"/>
  <c r="R549" i="18"/>
  <c r="P550" i="18"/>
  <c r="Q550" i="18"/>
  <c r="R550" i="18"/>
  <c r="P551" i="18"/>
  <c r="Q551" i="18"/>
  <c r="R551" i="18"/>
  <c r="P552" i="18"/>
  <c r="Q552" i="18"/>
  <c r="R552" i="18"/>
  <c r="P553" i="18"/>
  <c r="Q553" i="18"/>
  <c r="R553" i="18"/>
  <c r="P554" i="18"/>
  <c r="Q554" i="18"/>
  <c r="R554" i="18"/>
  <c r="P555" i="18"/>
  <c r="Q555" i="18"/>
  <c r="R555" i="18"/>
  <c r="P556" i="18"/>
  <c r="Q556" i="18"/>
  <c r="R556" i="18"/>
  <c r="P557" i="18"/>
  <c r="Q557" i="18"/>
  <c r="R557" i="18"/>
  <c r="P558" i="18"/>
  <c r="Q558" i="18"/>
  <c r="R558" i="18"/>
  <c r="P559" i="18"/>
  <c r="Q559" i="18"/>
  <c r="R559" i="18"/>
  <c r="P560" i="18"/>
  <c r="Q560" i="18"/>
  <c r="R560" i="18"/>
  <c r="P561" i="18"/>
  <c r="Q561" i="18"/>
  <c r="R561" i="18"/>
  <c r="P562" i="18"/>
  <c r="Q562" i="18"/>
  <c r="R562" i="18"/>
  <c r="P563" i="18"/>
  <c r="Q563" i="18"/>
  <c r="R563" i="18"/>
  <c r="P564" i="18"/>
  <c r="Q564" i="18"/>
  <c r="R564" i="18"/>
  <c r="P565" i="18"/>
  <c r="Q565" i="18"/>
  <c r="R565" i="18"/>
  <c r="P566" i="18"/>
  <c r="Q566" i="18"/>
  <c r="R566" i="18"/>
  <c r="P567" i="18"/>
  <c r="Q567" i="18"/>
  <c r="R567" i="18"/>
  <c r="P568" i="18"/>
  <c r="Q568" i="18"/>
  <c r="R568" i="18"/>
  <c r="P569" i="18"/>
  <c r="Q569" i="18"/>
  <c r="R569" i="18"/>
  <c r="P570" i="18"/>
  <c r="Q570" i="18"/>
  <c r="R570" i="18"/>
  <c r="P571" i="18"/>
  <c r="Q571" i="18"/>
  <c r="R571" i="18"/>
  <c r="P572" i="18"/>
  <c r="Q572" i="18"/>
  <c r="R572" i="18"/>
  <c r="P573" i="18"/>
  <c r="Q573" i="18"/>
  <c r="R573" i="18"/>
  <c r="P574" i="18"/>
  <c r="Q574" i="18"/>
  <c r="R574" i="18"/>
  <c r="P575" i="18"/>
  <c r="Q575" i="18"/>
  <c r="R575" i="18"/>
  <c r="P576" i="18"/>
  <c r="Q576" i="18"/>
  <c r="R576" i="18"/>
  <c r="P577" i="18"/>
  <c r="Q577" i="18"/>
  <c r="R577" i="18"/>
  <c r="P578" i="18"/>
  <c r="Q578" i="18"/>
  <c r="R578" i="18"/>
  <c r="P579" i="18"/>
  <c r="Q579" i="18"/>
  <c r="R579" i="18"/>
  <c r="P580" i="18"/>
  <c r="Q580" i="18"/>
  <c r="R580" i="18"/>
  <c r="P581" i="18"/>
  <c r="Q581" i="18"/>
  <c r="R581" i="18"/>
  <c r="P582" i="18"/>
  <c r="Q582" i="18"/>
  <c r="R582" i="18"/>
  <c r="P583" i="18"/>
  <c r="Q583" i="18"/>
  <c r="R583" i="18"/>
  <c r="P584" i="18"/>
  <c r="Q584" i="18"/>
  <c r="R584" i="18"/>
  <c r="P585" i="18"/>
  <c r="Q585" i="18"/>
  <c r="R585" i="18"/>
  <c r="P586" i="18"/>
  <c r="Q586" i="18"/>
  <c r="R586" i="18"/>
  <c r="P587" i="18"/>
  <c r="Q587" i="18"/>
  <c r="R587" i="18"/>
  <c r="P588" i="18"/>
  <c r="Q588" i="18"/>
  <c r="R588" i="18"/>
  <c r="P589" i="18"/>
  <c r="Q589" i="18"/>
  <c r="R589" i="18"/>
  <c r="P590" i="18"/>
  <c r="Q590" i="18"/>
  <c r="R590" i="18"/>
  <c r="P591" i="18"/>
  <c r="Q591" i="18"/>
  <c r="R591" i="18"/>
  <c r="P592" i="18"/>
  <c r="Q592" i="18"/>
  <c r="R592" i="18"/>
  <c r="P593" i="18"/>
  <c r="Q593" i="18"/>
  <c r="R593" i="18"/>
  <c r="P594" i="18"/>
  <c r="Q594" i="18"/>
  <c r="R594" i="18"/>
  <c r="P595" i="18"/>
  <c r="Q595" i="18"/>
  <c r="R595" i="18"/>
  <c r="P596" i="18"/>
  <c r="Q596" i="18"/>
  <c r="R596" i="18"/>
  <c r="P597" i="18"/>
  <c r="Q597" i="18"/>
  <c r="R597" i="18"/>
  <c r="P598" i="18"/>
  <c r="Q598" i="18"/>
  <c r="R598" i="18"/>
  <c r="P599" i="18"/>
  <c r="Q599" i="18"/>
  <c r="R599" i="18"/>
  <c r="P600" i="18"/>
  <c r="Q600" i="18"/>
  <c r="R600" i="18"/>
  <c r="P601" i="18"/>
  <c r="Q601" i="18"/>
  <c r="R601" i="18"/>
  <c r="P602" i="18"/>
  <c r="Q602" i="18"/>
  <c r="R602" i="18"/>
  <c r="P603" i="18"/>
  <c r="Q603" i="18"/>
  <c r="R603" i="18"/>
  <c r="P604" i="18"/>
  <c r="Q604" i="18"/>
  <c r="R604" i="18"/>
  <c r="P605" i="18"/>
  <c r="Q605" i="18"/>
  <c r="R605" i="18"/>
  <c r="P606" i="18"/>
  <c r="Q606" i="18"/>
  <c r="R606" i="18"/>
  <c r="P607" i="18"/>
  <c r="Q607" i="18"/>
  <c r="R607" i="18"/>
  <c r="P608" i="18"/>
  <c r="Q608" i="18"/>
  <c r="R608" i="18"/>
  <c r="P609" i="18"/>
  <c r="Q609" i="18"/>
  <c r="R609" i="18"/>
  <c r="P610" i="18"/>
  <c r="Q610" i="18"/>
  <c r="R610" i="18"/>
  <c r="P611" i="18"/>
  <c r="Q611" i="18"/>
  <c r="R611" i="18"/>
  <c r="P612" i="18"/>
  <c r="Q612" i="18"/>
  <c r="R612" i="18"/>
  <c r="P613" i="18"/>
  <c r="Q613" i="18"/>
  <c r="R613" i="18"/>
  <c r="P614" i="18"/>
  <c r="Q614" i="18"/>
  <c r="R614" i="18"/>
  <c r="P615" i="18"/>
  <c r="Q615" i="18"/>
  <c r="R615" i="18"/>
  <c r="P616" i="18"/>
  <c r="Q616" i="18"/>
  <c r="R616" i="18"/>
  <c r="P617" i="18"/>
  <c r="Q617" i="18"/>
  <c r="R617" i="18"/>
  <c r="P618" i="18"/>
  <c r="Q618" i="18"/>
  <c r="R618" i="18"/>
  <c r="P619" i="18"/>
  <c r="Q619" i="18"/>
  <c r="R619" i="18"/>
  <c r="P620" i="18"/>
  <c r="Q620" i="18"/>
  <c r="R620" i="18"/>
  <c r="P621" i="18"/>
  <c r="Q621" i="18"/>
  <c r="R621" i="18"/>
  <c r="P622" i="18"/>
  <c r="Q622" i="18"/>
  <c r="R622" i="18"/>
  <c r="P623" i="18"/>
  <c r="Q623" i="18"/>
  <c r="R623" i="18"/>
  <c r="P624" i="18"/>
  <c r="Q624" i="18"/>
  <c r="R624" i="18"/>
  <c r="P625" i="18"/>
  <c r="Q625" i="18"/>
  <c r="R625" i="18"/>
  <c r="P626" i="18"/>
  <c r="Q626" i="18"/>
  <c r="R626" i="18"/>
  <c r="P627" i="18"/>
  <c r="Q627" i="18"/>
  <c r="R627" i="18"/>
  <c r="P628" i="18"/>
  <c r="Q628" i="18"/>
  <c r="R628" i="18"/>
  <c r="P629" i="18"/>
  <c r="Q629" i="18"/>
  <c r="R629" i="18"/>
  <c r="P630" i="18"/>
  <c r="Q630" i="18"/>
  <c r="R630" i="18"/>
  <c r="P631" i="18"/>
  <c r="Q631" i="18"/>
  <c r="R631" i="18"/>
  <c r="P632" i="18"/>
  <c r="Q632" i="18"/>
  <c r="R632" i="18"/>
  <c r="P633" i="18"/>
  <c r="Q633" i="18"/>
  <c r="R633" i="18"/>
  <c r="P634" i="18"/>
  <c r="Q634" i="18"/>
  <c r="R634" i="18"/>
  <c r="P635" i="18"/>
  <c r="Q635" i="18"/>
  <c r="R635" i="18"/>
  <c r="P636" i="18"/>
  <c r="Q636" i="18"/>
  <c r="R636" i="18"/>
  <c r="P637" i="18"/>
  <c r="Q637" i="18"/>
  <c r="R637" i="18"/>
  <c r="P638" i="18"/>
  <c r="Q638" i="18"/>
  <c r="R638" i="18"/>
  <c r="P639" i="18"/>
  <c r="Q639" i="18"/>
  <c r="R639" i="18"/>
  <c r="P640" i="18"/>
  <c r="Q640" i="18"/>
  <c r="R640" i="18"/>
  <c r="P641" i="18"/>
  <c r="Q641" i="18"/>
  <c r="R641" i="18"/>
  <c r="P642" i="18"/>
  <c r="Q642" i="18"/>
  <c r="R642" i="18"/>
  <c r="P643" i="18"/>
  <c r="Q643" i="18"/>
  <c r="R643" i="18"/>
  <c r="P644" i="18"/>
  <c r="Q644" i="18"/>
  <c r="R644" i="18"/>
  <c r="P645" i="18"/>
  <c r="Q645" i="18"/>
  <c r="R645" i="18"/>
  <c r="P646" i="18"/>
  <c r="Q646" i="18"/>
  <c r="R646" i="18"/>
  <c r="P647" i="18"/>
  <c r="Q647" i="18"/>
  <c r="R647" i="18"/>
  <c r="P648" i="18"/>
  <c r="Q648" i="18"/>
  <c r="R648" i="18"/>
  <c r="P649" i="18"/>
  <c r="Q649" i="18"/>
  <c r="R649" i="18"/>
  <c r="P650" i="18"/>
  <c r="Q650" i="18"/>
  <c r="R650" i="18"/>
  <c r="P651" i="18"/>
  <c r="Q651" i="18"/>
  <c r="R651" i="18"/>
  <c r="P652" i="18"/>
  <c r="Q652" i="18"/>
  <c r="R652" i="18"/>
  <c r="P653" i="18"/>
  <c r="Q653" i="18"/>
  <c r="R653" i="18"/>
  <c r="P654" i="18"/>
  <c r="Q654" i="18"/>
  <c r="R654" i="18"/>
  <c r="P655" i="18"/>
  <c r="Q655" i="18"/>
  <c r="R655" i="18"/>
  <c r="P656" i="18"/>
  <c r="Q656" i="18"/>
  <c r="R656" i="18"/>
  <c r="P657" i="18"/>
  <c r="Q657" i="18"/>
  <c r="R657" i="18"/>
  <c r="P658" i="18"/>
  <c r="Q658" i="18"/>
  <c r="R658" i="18"/>
  <c r="P659" i="18"/>
  <c r="Q659" i="18"/>
  <c r="R659" i="18"/>
  <c r="P660" i="18"/>
  <c r="Q660" i="18"/>
  <c r="R660" i="18"/>
  <c r="P661" i="18"/>
  <c r="Q661" i="18"/>
  <c r="R661" i="18"/>
  <c r="P662" i="18"/>
  <c r="Q662" i="18"/>
  <c r="R662" i="18"/>
  <c r="P663" i="18"/>
  <c r="Q663" i="18"/>
  <c r="R663" i="18"/>
  <c r="P664" i="18"/>
  <c r="Q664" i="18"/>
  <c r="R664" i="18"/>
  <c r="P665" i="18"/>
  <c r="Q665" i="18"/>
  <c r="R665" i="18"/>
  <c r="P666" i="18"/>
  <c r="Q666" i="18"/>
  <c r="R666" i="18"/>
  <c r="P667" i="18"/>
  <c r="Q667" i="18"/>
  <c r="R667" i="18"/>
  <c r="P668" i="18"/>
  <c r="Q668" i="18"/>
  <c r="R668" i="18"/>
  <c r="P669" i="18"/>
  <c r="Q669" i="18"/>
  <c r="R669" i="18"/>
  <c r="P670" i="18"/>
  <c r="Q670" i="18"/>
  <c r="R670" i="18"/>
  <c r="P671" i="18"/>
  <c r="Q671" i="18"/>
  <c r="R671" i="18"/>
  <c r="P672" i="18"/>
  <c r="Q672" i="18"/>
  <c r="R672" i="18"/>
  <c r="P673" i="18"/>
  <c r="Q673" i="18"/>
  <c r="R673" i="18"/>
  <c r="P674" i="18"/>
  <c r="Q674" i="18"/>
  <c r="R674" i="18"/>
  <c r="P675" i="18"/>
  <c r="Q675" i="18"/>
  <c r="R675" i="18"/>
  <c r="P676" i="18"/>
  <c r="Q676" i="18"/>
  <c r="R676" i="18"/>
  <c r="P677" i="18"/>
  <c r="Q677" i="18"/>
  <c r="R677" i="18"/>
  <c r="P678" i="18"/>
  <c r="Q678" i="18"/>
  <c r="R678" i="18"/>
  <c r="P679" i="18"/>
  <c r="Q679" i="18"/>
  <c r="R679" i="18"/>
  <c r="P680" i="18"/>
  <c r="Q680" i="18"/>
  <c r="R680" i="18"/>
  <c r="P681" i="18"/>
  <c r="Q681" i="18"/>
  <c r="R681" i="18"/>
  <c r="P682" i="18"/>
  <c r="Q682" i="18"/>
  <c r="R682" i="18"/>
  <c r="P683" i="18"/>
  <c r="Q683" i="18"/>
  <c r="R683" i="18"/>
  <c r="P684" i="18"/>
  <c r="Q684" i="18"/>
  <c r="R684" i="18"/>
  <c r="P685" i="18"/>
  <c r="Q685" i="18"/>
  <c r="R685" i="18"/>
  <c r="P686" i="18"/>
  <c r="Q686" i="18"/>
  <c r="R686" i="18"/>
  <c r="P687" i="18"/>
  <c r="Q687" i="18"/>
  <c r="R687" i="18"/>
  <c r="P688" i="18"/>
  <c r="Q688" i="18"/>
  <c r="R688" i="18"/>
  <c r="P689" i="18"/>
  <c r="Q689" i="18"/>
  <c r="R689" i="18"/>
  <c r="P690" i="18"/>
  <c r="Q690" i="18"/>
  <c r="R690" i="18"/>
  <c r="P691" i="18"/>
  <c r="Q691" i="18"/>
  <c r="R691" i="18"/>
  <c r="P692" i="18"/>
  <c r="Q692" i="18"/>
  <c r="R692" i="18"/>
  <c r="P693" i="18"/>
  <c r="Q693" i="18"/>
  <c r="R693" i="18"/>
  <c r="P694" i="18"/>
  <c r="Q694" i="18"/>
  <c r="R694" i="18"/>
  <c r="P695" i="18"/>
  <c r="Q695" i="18"/>
  <c r="R695" i="18"/>
  <c r="P696" i="18"/>
  <c r="Q696" i="18"/>
  <c r="R696" i="18"/>
  <c r="P697" i="18"/>
  <c r="Q697" i="18"/>
  <c r="R697" i="18"/>
  <c r="P698" i="18"/>
  <c r="Q698" i="18"/>
  <c r="R698" i="18"/>
  <c r="P699" i="18"/>
  <c r="Q699" i="18"/>
  <c r="R699" i="18"/>
  <c r="P700" i="18"/>
  <c r="Q700" i="18"/>
  <c r="R700" i="18"/>
  <c r="P701" i="18"/>
  <c r="Q701" i="18"/>
  <c r="R701" i="18"/>
  <c r="P702" i="18"/>
  <c r="Q702" i="18"/>
  <c r="R702" i="18"/>
  <c r="P703" i="18"/>
  <c r="Q703" i="18"/>
  <c r="R703" i="18"/>
  <c r="P704" i="18"/>
  <c r="Q704" i="18"/>
  <c r="R704" i="18"/>
  <c r="P705" i="18"/>
  <c r="Q705" i="18"/>
  <c r="R705" i="18"/>
  <c r="P706" i="18"/>
  <c r="Q706" i="18"/>
  <c r="R706" i="18"/>
  <c r="P707" i="18"/>
  <c r="Q707" i="18"/>
  <c r="R707" i="18"/>
  <c r="P708" i="18"/>
  <c r="Q708" i="18"/>
  <c r="R708" i="18"/>
  <c r="P709" i="18"/>
  <c r="Q709" i="18"/>
  <c r="R709" i="18"/>
  <c r="P710" i="18"/>
  <c r="Q710" i="18"/>
  <c r="R710" i="18"/>
  <c r="P711" i="18"/>
  <c r="Q711" i="18"/>
  <c r="R711" i="18"/>
  <c r="P712" i="18"/>
  <c r="Q712" i="18"/>
  <c r="R712" i="18"/>
  <c r="P713" i="18"/>
  <c r="Q713" i="18"/>
  <c r="R713" i="18"/>
  <c r="P714" i="18"/>
  <c r="Q714" i="18"/>
  <c r="R714" i="18"/>
  <c r="P715" i="18"/>
  <c r="Q715" i="18"/>
  <c r="R715" i="18"/>
  <c r="P716" i="18"/>
  <c r="Q716" i="18"/>
  <c r="R716" i="18"/>
  <c r="P717" i="18"/>
  <c r="Q717" i="18"/>
  <c r="R717" i="18"/>
  <c r="P718" i="18"/>
  <c r="Q718" i="18"/>
  <c r="R718" i="18"/>
  <c r="P719" i="18"/>
  <c r="Q719" i="18"/>
  <c r="R719" i="18"/>
  <c r="P720" i="18"/>
  <c r="Q720" i="18"/>
  <c r="R720" i="18"/>
  <c r="P721" i="18"/>
  <c r="Q721" i="18"/>
  <c r="R721" i="18"/>
  <c r="P722" i="18"/>
  <c r="Q722" i="18"/>
  <c r="R722" i="18"/>
  <c r="P723" i="18"/>
  <c r="Q723" i="18"/>
  <c r="R723" i="18"/>
  <c r="P724" i="18"/>
  <c r="Q724" i="18"/>
  <c r="R724" i="18"/>
  <c r="P725" i="18"/>
  <c r="Q725" i="18"/>
  <c r="R725" i="18"/>
  <c r="P726" i="18"/>
  <c r="Q726" i="18"/>
  <c r="R726" i="18"/>
  <c r="P727" i="18"/>
  <c r="Q727" i="18"/>
  <c r="R727" i="18"/>
  <c r="P728" i="18"/>
  <c r="Q728" i="18"/>
  <c r="R728" i="18"/>
  <c r="P729" i="18"/>
  <c r="Q729" i="18"/>
  <c r="R729" i="18"/>
  <c r="P730" i="18"/>
  <c r="Q730" i="18"/>
  <c r="R730" i="18"/>
  <c r="P731" i="18"/>
  <c r="Q731" i="18"/>
  <c r="R731" i="18"/>
  <c r="P732" i="18"/>
  <c r="Q732" i="18"/>
  <c r="R732" i="18"/>
  <c r="P733" i="18"/>
  <c r="Q733" i="18"/>
  <c r="R733" i="18"/>
  <c r="P734" i="18"/>
  <c r="Q734" i="18"/>
  <c r="R734" i="18"/>
  <c r="P735" i="18"/>
  <c r="Q735" i="18"/>
  <c r="R735" i="18"/>
  <c r="P736" i="18"/>
  <c r="Q736" i="18"/>
  <c r="R736" i="18"/>
  <c r="P737" i="18"/>
  <c r="Q737" i="18"/>
  <c r="R737" i="18"/>
  <c r="P738" i="18"/>
  <c r="Q738" i="18"/>
  <c r="R738" i="18"/>
  <c r="P739" i="18"/>
  <c r="Q739" i="18"/>
  <c r="R739" i="18"/>
  <c r="P740" i="18"/>
  <c r="Q740" i="18"/>
  <c r="R740" i="18"/>
  <c r="P741" i="18"/>
  <c r="Q741" i="18"/>
  <c r="R741" i="18"/>
  <c r="P742" i="18"/>
  <c r="Q742" i="18"/>
  <c r="R742" i="18"/>
  <c r="P743" i="18"/>
  <c r="Q743" i="18"/>
  <c r="R743" i="18"/>
  <c r="P744" i="18"/>
  <c r="Q744" i="18"/>
  <c r="R744" i="18"/>
  <c r="P745" i="18"/>
  <c r="Q745" i="18"/>
  <c r="R745" i="18"/>
  <c r="P746" i="18"/>
  <c r="Q746" i="18"/>
  <c r="R746" i="18"/>
  <c r="P747" i="18"/>
  <c r="Q747" i="18"/>
  <c r="R747" i="18"/>
  <c r="P748" i="18"/>
  <c r="Q748" i="18"/>
  <c r="R748" i="18"/>
  <c r="P749" i="18"/>
  <c r="Q749" i="18"/>
  <c r="R749" i="18"/>
  <c r="P750" i="18"/>
  <c r="Q750" i="18"/>
  <c r="R750" i="18"/>
  <c r="P751" i="18"/>
  <c r="Q751" i="18"/>
  <c r="R751" i="18"/>
  <c r="P752" i="18"/>
  <c r="Q752" i="18"/>
  <c r="R752" i="18"/>
  <c r="P753" i="18"/>
  <c r="Q753" i="18"/>
  <c r="R753" i="18"/>
  <c r="P754" i="18"/>
  <c r="Q754" i="18"/>
  <c r="R754" i="18"/>
  <c r="P755" i="18"/>
  <c r="Q755" i="18"/>
  <c r="R755" i="18"/>
  <c r="P756" i="18"/>
  <c r="Q756" i="18"/>
  <c r="R756" i="18"/>
  <c r="P757" i="18"/>
  <c r="Q757" i="18"/>
  <c r="R757" i="18"/>
  <c r="P758" i="18"/>
  <c r="Q758" i="18"/>
  <c r="R758" i="18"/>
  <c r="P759" i="18"/>
  <c r="Q759" i="18"/>
  <c r="R759" i="18"/>
  <c r="P760" i="18"/>
  <c r="Q760" i="18"/>
  <c r="R760" i="18"/>
  <c r="P761" i="18"/>
  <c r="Q761" i="18"/>
  <c r="R761" i="18"/>
  <c r="P762" i="18"/>
  <c r="Q762" i="18"/>
  <c r="R762" i="18"/>
  <c r="P763" i="18"/>
  <c r="Q763" i="18"/>
  <c r="R763" i="18"/>
  <c r="P764" i="18"/>
  <c r="Q764" i="18"/>
  <c r="R764" i="18"/>
  <c r="P765" i="18"/>
  <c r="Q765" i="18"/>
  <c r="R765" i="18"/>
  <c r="P766" i="18"/>
  <c r="Q766" i="18"/>
  <c r="R766" i="18"/>
  <c r="P767" i="18"/>
  <c r="Q767" i="18"/>
  <c r="R767" i="18"/>
  <c r="P768" i="18"/>
  <c r="Q768" i="18"/>
  <c r="R768" i="18"/>
  <c r="P769" i="18"/>
  <c r="Q769" i="18"/>
  <c r="R769" i="18"/>
  <c r="P770" i="18"/>
  <c r="Q770" i="18"/>
  <c r="R770" i="18"/>
  <c r="P771" i="18"/>
  <c r="Q771" i="18"/>
  <c r="R771" i="18"/>
  <c r="P772" i="18"/>
  <c r="Q772" i="18"/>
  <c r="R772" i="18"/>
  <c r="P773" i="18"/>
  <c r="Q773" i="18"/>
  <c r="R773" i="18"/>
  <c r="P774" i="18"/>
  <c r="Q774" i="18"/>
  <c r="R774" i="18"/>
  <c r="P775" i="18"/>
  <c r="Q775" i="18"/>
  <c r="R775" i="18"/>
  <c r="P776" i="18"/>
  <c r="Q776" i="18"/>
  <c r="R776" i="18"/>
  <c r="P777" i="18"/>
  <c r="Q777" i="18"/>
  <c r="R777" i="18"/>
  <c r="P778" i="18"/>
  <c r="Q778" i="18"/>
  <c r="R778" i="18"/>
  <c r="P779" i="18"/>
  <c r="Q779" i="18"/>
  <c r="R779" i="18"/>
  <c r="P780" i="18"/>
  <c r="Q780" i="18"/>
  <c r="R780" i="18"/>
  <c r="P781" i="18"/>
  <c r="Q781" i="18"/>
  <c r="R781" i="18"/>
  <c r="P782" i="18"/>
  <c r="Q782" i="18"/>
  <c r="R782" i="18"/>
  <c r="P783" i="18"/>
  <c r="Q783" i="18"/>
  <c r="R783" i="18"/>
  <c r="P784" i="18"/>
  <c r="Q784" i="18"/>
  <c r="R784" i="18"/>
  <c r="P785" i="18"/>
  <c r="Q785" i="18"/>
  <c r="R785" i="18"/>
  <c r="P786" i="18"/>
  <c r="Q786" i="18"/>
  <c r="R786" i="18"/>
  <c r="P787" i="18"/>
  <c r="Q787" i="18"/>
  <c r="R787" i="18"/>
  <c r="P788" i="18"/>
  <c r="Q788" i="18"/>
  <c r="R788" i="18"/>
  <c r="P789" i="18"/>
  <c r="Q789" i="18"/>
  <c r="R789" i="18"/>
  <c r="P790" i="18"/>
  <c r="Q790" i="18"/>
  <c r="R790" i="18"/>
  <c r="P791" i="18"/>
  <c r="Q791" i="18"/>
  <c r="R791" i="18"/>
  <c r="P792" i="18"/>
  <c r="Q792" i="18"/>
  <c r="R792" i="18"/>
  <c r="P793" i="18"/>
  <c r="Q793" i="18"/>
  <c r="R793" i="18"/>
  <c r="P794" i="18"/>
  <c r="Q794" i="18"/>
  <c r="R794" i="18"/>
  <c r="P795" i="18"/>
  <c r="Q795" i="18"/>
  <c r="R795" i="18"/>
  <c r="P796" i="18"/>
  <c r="Q796" i="18"/>
  <c r="R796" i="18"/>
  <c r="P797" i="18"/>
  <c r="Q797" i="18"/>
  <c r="R797" i="18"/>
  <c r="P798" i="18"/>
  <c r="Q798" i="18"/>
  <c r="R798" i="18"/>
  <c r="P799" i="18"/>
  <c r="Q799" i="18"/>
  <c r="R799" i="18"/>
  <c r="P800" i="18"/>
  <c r="Q800" i="18"/>
  <c r="R800" i="18"/>
  <c r="P801" i="18"/>
  <c r="Q801" i="18"/>
  <c r="R801" i="18"/>
  <c r="P802" i="18"/>
  <c r="Q802" i="18"/>
  <c r="R802" i="18"/>
  <c r="P803" i="18"/>
  <c r="Q803" i="18"/>
  <c r="R803" i="18"/>
  <c r="P804" i="18"/>
  <c r="Q804" i="18"/>
  <c r="R804" i="18"/>
  <c r="P805" i="18"/>
  <c r="Q805" i="18"/>
  <c r="R805" i="18"/>
  <c r="P806" i="18"/>
  <c r="Q806" i="18"/>
  <c r="R806" i="18"/>
  <c r="P807" i="18"/>
  <c r="Q807" i="18"/>
  <c r="R807" i="18"/>
  <c r="P808" i="18"/>
  <c r="Q808" i="18"/>
  <c r="R808" i="18"/>
  <c r="P809" i="18"/>
  <c r="Q809" i="18"/>
  <c r="R809" i="18"/>
  <c r="P810" i="18"/>
  <c r="Q810" i="18"/>
  <c r="R810" i="18"/>
  <c r="P811" i="18"/>
  <c r="Q811" i="18"/>
  <c r="R811" i="18"/>
  <c r="P812" i="18"/>
  <c r="Q812" i="18"/>
  <c r="R812" i="18"/>
  <c r="P813" i="18"/>
  <c r="Q813" i="18"/>
  <c r="R813" i="18"/>
  <c r="P814" i="18"/>
  <c r="Q814" i="18"/>
  <c r="R814" i="18"/>
  <c r="P815" i="18"/>
  <c r="Q815" i="18"/>
  <c r="R815" i="18"/>
  <c r="P816" i="18"/>
  <c r="Q816" i="18"/>
  <c r="R816" i="18"/>
  <c r="P817" i="18"/>
  <c r="Q817" i="18"/>
  <c r="R817" i="18"/>
  <c r="P818" i="18"/>
  <c r="Q818" i="18"/>
  <c r="R818" i="18"/>
  <c r="P819" i="18"/>
  <c r="Q819" i="18"/>
  <c r="R819" i="18"/>
  <c r="P820" i="18"/>
  <c r="Q820" i="18"/>
  <c r="R820" i="18"/>
  <c r="P821" i="18"/>
  <c r="Q821" i="18"/>
  <c r="R821" i="18"/>
  <c r="P822" i="18"/>
  <c r="Q822" i="18"/>
  <c r="R822" i="18"/>
  <c r="P823" i="18"/>
  <c r="Q823" i="18"/>
  <c r="R823" i="18"/>
  <c r="P824" i="18"/>
  <c r="Q824" i="18"/>
  <c r="R824" i="18"/>
  <c r="P825" i="18"/>
  <c r="Q825" i="18"/>
  <c r="R825" i="18"/>
  <c r="P826" i="18"/>
  <c r="Q826" i="18"/>
  <c r="R826" i="18"/>
  <c r="P827" i="18"/>
  <c r="Q827" i="18"/>
  <c r="R827" i="18"/>
  <c r="P828" i="18"/>
  <c r="Q828" i="18"/>
  <c r="R828" i="18"/>
  <c r="P829" i="18"/>
  <c r="Q829" i="18"/>
  <c r="R829" i="18"/>
  <c r="P830" i="18"/>
  <c r="Q830" i="18"/>
  <c r="R830" i="18"/>
  <c r="P831" i="18"/>
  <c r="Q831" i="18"/>
  <c r="R831" i="18"/>
  <c r="P832" i="18"/>
  <c r="Q832" i="18"/>
  <c r="R832" i="18"/>
  <c r="P833" i="18"/>
  <c r="Q833" i="18"/>
  <c r="R833" i="18"/>
  <c r="P834" i="18"/>
  <c r="Q834" i="18"/>
  <c r="R834" i="18"/>
  <c r="P835" i="18"/>
  <c r="Q835" i="18"/>
  <c r="R835" i="18"/>
  <c r="P836" i="18"/>
  <c r="Q836" i="18"/>
  <c r="R836" i="18"/>
  <c r="P837" i="18"/>
  <c r="Q837" i="18"/>
  <c r="R837" i="18"/>
  <c r="P838" i="18"/>
  <c r="Q838" i="18"/>
  <c r="R838" i="18"/>
  <c r="P839" i="18"/>
  <c r="Q839" i="18"/>
  <c r="R839" i="18"/>
  <c r="P840" i="18"/>
  <c r="Q840" i="18"/>
  <c r="R840" i="18"/>
  <c r="P841" i="18"/>
  <c r="Q841" i="18"/>
  <c r="R841" i="18"/>
  <c r="P842" i="18"/>
  <c r="Q842" i="18"/>
  <c r="R842" i="18"/>
  <c r="P843" i="18"/>
  <c r="Q843" i="18"/>
  <c r="R843" i="18"/>
  <c r="P844" i="18"/>
  <c r="Q844" i="18"/>
  <c r="R844" i="18"/>
  <c r="P845" i="18"/>
  <c r="Q845" i="18"/>
  <c r="R845" i="18"/>
  <c r="P846" i="18"/>
  <c r="Q846" i="18"/>
  <c r="R846" i="18"/>
  <c r="P847" i="18"/>
  <c r="Q847" i="18"/>
  <c r="R847" i="18"/>
  <c r="P848" i="18"/>
  <c r="Q848" i="18"/>
  <c r="R848" i="18"/>
  <c r="P849" i="18"/>
  <c r="Q849" i="18"/>
  <c r="R849" i="18"/>
  <c r="P850" i="18"/>
  <c r="Q850" i="18"/>
  <c r="R850" i="18"/>
  <c r="P851" i="18"/>
  <c r="Q851" i="18"/>
  <c r="R851" i="18"/>
  <c r="P852" i="18"/>
  <c r="Q852" i="18"/>
  <c r="R852" i="18"/>
  <c r="P853" i="18"/>
  <c r="Q853" i="18"/>
  <c r="R853" i="18"/>
  <c r="P854" i="18"/>
  <c r="Q854" i="18"/>
  <c r="R854" i="18"/>
  <c r="P855" i="18"/>
  <c r="Q855" i="18"/>
  <c r="R855" i="18"/>
  <c r="P856" i="18"/>
  <c r="Q856" i="18"/>
  <c r="R856" i="18"/>
  <c r="P857" i="18"/>
  <c r="Q857" i="18"/>
  <c r="R857" i="18"/>
  <c r="P858" i="18"/>
  <c r="Q858" i="18"/>
  <c r="R858" i="18"/>
  <c r="P859" i="18"/>
  <c r="Q859" i="18"/>
  <c r="R859" i="18"/>
  <c r="P860" i="18"/>
  <c r="Q860" i="18"/>
  <c r="R860" i="18"/>
  <c r="P861" i="18"/>
  <c r="Q861" i="18"/>
  <c r="R861" i="18"/>
  <c r="P862" i="18"/>
  <c r="Q862" i="18"/>
  <c r="R862" i="18"/>
  <c r="P863" i="18"/>
  <c r="Q863" i="18"/>
  <c r="R863" i="18"/>
  <c r="P864" i="18"/>
  <c r="Q864" i="18"/>
  <c r="R864" i="18"/>
  <c r="P865" i="18"/>
  <c r="Q865" i="18"/>
  <c r="R865" i="18"/>
  <c r="P866" i="18"/>
  <c r="Q866" i="18"/>
  <c r="R866" i="18"/>
  <c r="P867" i="18"/>
  <c r="Q867" i="18"/>
  <c r="R867" i="18"/>
  <c r="P868" i="18"/>
  <c r="Q868" i="18"/>
  <c r="R868" i="18"/>
  <c r="P869" i="18"/>
  <c r="Q869" i="18"/>
  <c r="R869" i="18"/>
  <c r="P870" i="18"/>
  <c r="Q870" i="18"/>
  <c r="R870" i="18"/>
  <c r="P871" i="18"/>
  <c r="Q871" i="18"/>
  <c r="R871" i="18"/>
  <c r="P872" i="18"/>
  <c r="Q872" i="18"/>
  <c r="R872" i="18"/>
  <c r="P873" i="18"/>
  <c r="Q873" i="18"/>
  <c r="R873" i="18"/>
  <c r="P874" i="18"/>
  <c r="Q874" i="18"/>
  <c r="R874" i="18"/>
  <c r="P875" i="18"/>
  <c r="Q875" i="18"/>
  <c r="R875" i="18"/>
  <c r="P876" i="18"/>
  <c r="Q876" i="18"/>
  <c r="R876" i="18"/>
  <c r="P877" i="18"/>
  <c r="Q877" i="18"/>
  <c r="R877" i="18"/>
  <c r="P878" i="18"/>
  <c r="Q878" i="18"/>
  <c r="R878" i="18"/>
  <c r="P879" i="18"/>
  <c r="Q879" i="18"/>
  <c r="R879" i="18"/>
  <c r="P880" i="18"/>
  <c r="Q880" i="18"/>
  <c r="R880" i="18"/>
  <c r="P881" i="18"/>
  <c r="Q881" i="18"/>
  <c r="R881" i="18"/>
  <c r="P882" i="18"/>
  <c r="Q882" i="18"/>
  <c r="R882" i="18"/>
  <c r="P883" i="18"/>
  <c r="Q883" i="18"/>
  <c r="R883" i="18"/>
  <c r="P884" i="18"/>
  <c r="Q884" i="18"/>
  <c r="R884" i="18"/>
  <c r="P885" i="18"/>
  <c r="Q885" i="18"/>
  <c r="R885" i="18"/>
  <c r="P886" i="18"/>
  <c r="Q886" i="18"/>
  <c r="R886" i="18"/>
  <c r="P887" i="18"/>
  <c r="Q887" i="18"/>
  <c r="R887" i="18"/>
  <c r="P888" i="18"/>
  <c r="Q888" i="18"/>
  <c r="R888" i="18"/>
  <c r="P889" i="18"/>
  <c r="Q889" i="18"/>
  <c r="R889" i="18"/>
  <c r="P890" i="18"/>
  <c r="Q890" i="18"/>
  <c r="R890" i="18"/>
  <c r="P891" i="18"/>
  <c r="Q891" i="18"/>
  <c r="R891" i="18"/>
  <c r="P892" i="18"/>
  <c r="Q892" i="18"/>
  <c r="R892" i="18"/>
  <c r="P893" i="18"/>
  <c r="Q893" i="18"/>
  <c r="R893" i="18"/>
  <c r="P894" i="18"/>
  <c r="Q894" i="18"/>
  <c r="R894" i="18"/>
  <c r="P895" i="18"/>
  <c r="Q895" i="18"/>
  <c r="R895" i="18"/>
  <c r="P896" i="18"/>
  <c r="Q896" i="18"/>
  <c r="R896" i="18"/>
  <c r="P897" i="18"/>
  <c r="Q897" i="18"/>
  <c r="R897" i="18"/>
  <c r="P898" i="18"/>
  <c r="Q898" i="18"/>
  <c r="R898" i="18"/>
  <c r="P899" i="18"/>
  <c r="Q899" i="18"/>
  <c r="R899" i="18"/>
  <c r="P900" i="18"/>
  <c r="Q900" i="18"/>
  <c r="R900" i="18"/>
  <c r="P901" i="18"/>
  <c r="Q901" i="18"/>
  <c r="R901" i="18"/>
  <c r="P902" i="18"/>
  <c r="Q902" i="18"/>
  <c r="R902" i="18"/>
  <c r="P903" i="18"/>
  <c r="Q903" i="18"/>
  <c r="R903" i="18"/>
  <c r="P904" i="18"/>
  <c r="Q904" i="18"/>
  <c r="R904" i="18"/>
  <c r="P905" i="18"/>
  <c r="Q905" i="18"/>
  <c r="R905" i="18"/>
  <c r="P906" i="18"/>
  <c r="Q906" i="18"/>
  <c r="R906" i="18"/>
  <c r="P907" i="18"/>
  <c r="Q907" i="18"/>
  <c r="R907" i="18"/>
  <c r="P908" i="18"/>
  <c r="Q908" i="18"/>
  <c r="R908" i="18"/>
  <c r="P909" i="18"/>
  <c r="Q909" i="18"/>
  <c r="R909" i="18"/>
  <c r="P910" i="18"/>
  <c r="Q910" i="18"/>
  <c r="R910" i="18"/>
  <c r="P911" i="18"/>
  <c r="Q911" i="18"/>
  <c r="R911" i="18"/>
  <c r="P912" i="18"/>
  <c r="Q912" i="18"/>
  <c r="R912" i="18"/>
  <c r="P913" i="18"/>
  <c r="Q913" i="18"/>
  <c r="R913" i="18"/>
  <c r="P914" i="18"/>
  <c r="Q914" i="18"/>
  <c r="R914" i="18"/>
  <c r="P915" i="18"/>
  <c r="Q915" i="18"/>
  <c r="R915" i="18"/>
  <c r="P916" i="18"/>
  <c r="Q916" i="18"/>
  <c r="R916" i="18"/>
  <c r="P917" i="18"/>
  <c r="Q917" i="18"/>
  <c r="R917" i="18"/>
  <c r="P918" i="18"/>
  <c r="Q918" i="18"/>
  <c r="R918" i="18"/>
  <c r="P919" i="18"/>
  <c r="Q919" i="18"/>
  <c r="R919" i="18"/>
  <c r="P920" i="18"/>
  <c r="Q920" i="18"/>
  <c r="R920" i="18"/>
  <c r="P921" i="18"/>
  <c r="Q921" i="18"/>
  <c r="R921" i="18"/>
  <c r="P922" i="18"/>
  <c r="Q922" i="18"/>
  <c r="R922" i="18"/>
  <c r="P923" i="18"/>
  <c r="Q923" i="18"/>
  <c r="R923" i="18"/>
  <c r="P924" i="18"/>
  <c r="Q924" i="18"/>
  <c r="R924" i="18"/>
  <c r="P925" i="18"/>
  <c r="Q925" i="18"/>
  <c r="R925" i="18"/>
  <c r="P926" i="18"/>
  <c r="Q926" i="18"/>
  <c r="R926" i="18"/>
  <c r="P927" i="18"/>
  <c r="Q927" i="18"/>
  <c r="R927" i="18"/>
  <c r="P928" i="18"/>
  <c r="Q928" i="18"/>
  <c r="R928" i="18"/>
  <c r="P929" i="18"/>
  <c r="Q929" i="18"/>
  <c r="R929" i="18"/>
  <c r="P930" i="18"/>
  <c r="Q930" i="18"/>
  <c r="R930" i="18"/>
  <c r="P931" i="18"/>
  <c r="Q931" i="18"/>
  <c r="R931" i="18"/>
  <c r="P932" i="18"/>
  <c r="Q932" i="18"/>
  <c r="R932" i="18"/>
  <c r="P933" i="18"/>
  <c r="Q933" i="18"/>
  <c r="R933" i="18"/>
  <c r="P934" i="18"/>
  <c r="Q934" i="18"/>
  <c r="R934" i="18"/>
  <c r="P935" i="18"/>
  <c r="Q935" i="18"/>
  <c r="R935" i="18"/>
  <c r="P936" i="18"/>
  <c r="Q936" i="18"/>
  <c r="R936" i="18"/>
  <c r="P937" i="18"/>
  <c r="Q937" i="18"/>
  <c r="R937" i="18"/>
  <c r="P938" i="18"/>
  <c r="Q938" i="18"/>
  <c r="R938" i="18"/>
  <c r="P939" i="18"/>
  <c r="Q939" i="18"/>
  <c r="R939" i="18"/>
  <c r="P940" i="18"/>
  <c r="Q940" i="18"/>
  <c r="R940" i="18"/>
  <c r="P941" i="18"/>
  <c r="Q941" i="18"/>
  <c r="R941" i="18"/>
  <c r="P942" i="18"/>
  <c r="Q942" i="18"/>
  <c r="R942" i="18"/>
  <c r="P943" i="18"/>
  <c r="Q943" i="18"/>
  <c r="R943" i="18"/>
  <c r="P944" i="18"/>
  <c r="Q944" i="18"/>
  <c r="R944" i="18"/>
  <c r="P945" i="18"/>
  <c r="Q945" i="18"/>
  <c r="R945" i="18"/>
  <c r="P946" i="18"/>
  <c r="Q946" i="18"/>
  <c r="R946" i="18"/>
  <c r="P947" i="18"/>
  <c r="Q947" i="18"/>
  <c r="R947" i="18"/>
  <c r="P948" i="18"/>
  <c r="Q948" i="18"/>
  <c r="R948" i="18"/>
  <c r="P949" i="18"/>
  <c r="Q949" i="18"/>
  <c r="R949" i="18"/>
  <c r="P950" i="18"/>
  <c r="Q950" i="18"/>
  <c r="R950" i="18"/>
  <c r="P951" i="18"/>
  <c r="Q951" i="18"/>
  <c r="R951" i="18"/>
  <c r="P952" i="18"/>
  <c r="Q952" i="18"/>
  <c r="R952" i="18"/>
  <c r="P953" i="18"/>
  <c r="Q953" i="18"/>
  <c r="R953" i="18"/>
  <c r="P954" i="18"/>
  <c r="Q954" i="18"/>
  <c r="R954" i="18"/>
  <c r="P955" i="18"/>
  <c r="Q955" i="18"/>
  <c r="R955" i="18"/>
  <c r="P956" i="18"/>
  <c r="Q956" i="18"/>
  <c r="R956" i="18"/>
  <c r="P957" i="18"/>
  <c r="Q957" i="18"/>
  <c r="R957" i="18"/>
  <c r="P958" i="18"/>
  <c r="Q958" i="18"/>
  <c r="R958" i="18"/>
  <c r="P959" i="18"/>
  <c r="Q959" i="18"/>
  <c r="R959" i="18"/>
  <c r="P960" i="18"/>
  <c r="Q960" i="18"/>
  <c r="R960" i="18"/>
  <c r="P961" i="18"/>
  <c r="Q961" i="18"/>
  <c r="R961" i="18"/>
  <c r="P962" i="18"/>
  <c r="Q962" i="18"/>
  <c r="R962" i="18"/>
  <c r="P963" i="18"/>
  <c r="Q963" i="18"/>
  <c r="R963" i="18"/>
  <c r="P964" i="18"/>
  <c r="Q964" i="18"/>
  <c r="R964" i="18"/>
  <c r="P965" i="18"/>
  <c r="Q965" i="18"/>
  <c r="R965" i="18"/>
  <c r="P966" i="18"/>
  <c r="Q966" i="18"/>
  <c r="R966" i="18"/>
  <c r="P967" i="18"/>
  <c r="Q967" i="18"/>
  <c r="R967" i="18"/>
  <c r="P968" i="18"/>
  <c r="Q968" i="18"/>
  <c r="R968" i="18"/>
  <c r="P969" i="18"/>
  <c r="Q969" i="18"/>
  <c r="R969" i="18"/>
  <c r="P970" i="18"/>
  <c r="Q970" i="18"/>
  <c r="R970" i="18"/>
  <c r="P971" i="18"/>
  <c r="Q971" i="18"/>
  <c r="R971" i="18"/>
  <c r="P972" i="18"/>
  <c r="Q972" i="18"/>
  <c r="R972" i="18"/>
  <c r="P973" i="18"/>
  <c r="Q973" i="18"/>
  <c r="R973" i="18"/>
  <c r="P974" i="18"/>
  <c r="Q974" i="18"/>
  <c r="R974" i="18"/>
  <c r="P975" i="18"/>
  <c r="Q975" i="18"/>
  <c r="R975" i="18"/>
  <c r="P976" i="18"/>
  <c r="Q976" i="18"/>
  <c r="R976" i="18"/>
  <c r="P977" i="18"/>
  <c r="Q977" i="18"/>
  <c r="R977" i="18"/>
  <c r="P978" i="18"/>
  <c r="Q978" i="18"/>
  <c r="R978" i="18"/>
  <c r="P979" i="18"/>
  <c r="Q979" i="18"/>
  <c r="R979" i="18"/>
  <c r="P980" i="18"/>
  <c r="Q980" i="18"/>
  <c r="R980" i="18"/>
  <c r="P981" i="18"/>
  <c r="Q981" i="18"/>
  <c r="R981" i="18"/>
  <c r="P982" i="18"/>
  <c r="Q982" i="18"/>
  <c r="R982" i="18"/>
  <c r="P983" i="18"/>
  <c r="Q983" i="18"/>
  <c r="R983" i="18"/>
  <c r="P984" i="18"/>
  <c r="Q984" i="18"/>
  <c r="R984" i="18"/>
  <c r="P985" i="18"/>
  <c r="Q985" i="18"/>
  <c r="R985" i="18"/>
  <c r="P986" i="18"/>
  <c r="Q986" i="18"/>
  <c r="R986" i="18"/>
  <c r="P987" i="18"/>
  <c r="Q987" i="18"/>
  <c r="R987" i="18"/>
  <c r="P988" i="18"/>
  <c r="Q988" i="18"/>
  <c r="R988" i="18"/>
  <c r="P989" i="18"/>
  <c r="Q989" i="18"/>
  <c r="R989" i="18"/>
  <c r="P990" i="18"/>
  <c r="Q990" i="18"/>
  <c r="R990" i="18"/>
  <c r="P991" i="18"/>
  <c r="Q991" i="18"/>
  <c r="R991" i="18"/>
  <c r="P992" i="18"/>
  <c r="Q992" i="18"/>
  <c r="R992" i="18"/>
  <c r="P993" i="18"/>
  <c r="Q993" i="18"/>
  <c r="R993" i="18"/>
  <c r="P994" i="18"/>
  <c r="Q994" i="18"/>
  <c r="R994" i="18"/>
  <c r="P995" i="18"/>
  <c r="Q995" i="18"/>
  <c r="R995" i="18"/>
  <c r="P996" i="18"/>
  <c r="Q996" i="18"/>
  <c r="R996" i="18"/>
  <c r="P997" i="18"/>
  <c r="Q997" i="18"/>
  <c r="R997" i="18"/>
  <c r="P998" i="18"/>
  <c r="Q998" i="18"/>
  <c r="R998" i="18"/>
  <c r="P999" i="18"/>
  <c r="Q999" i="18"/>
  <c r="R999" i="18"/>
  <c r="P1000" i="18"/>
  <c r="Q1000" i="18"/>
  <c r="R1000" i="18"/>
  <c r="P1001" i="18"/>
  <c r="Q1001" i="18"/>
  <c r="R1001" i="18"/>
  <c r="P1002" i="18"/>
  <c r="Q1002" i="18"/>
  <c r="R1002" i="18"/>
  <c r="P1003" i="18"/>
  <c r="Q1003" i="18"/>
  <c r="R1003" i="18"/>
  <c r="P1004" i="18"/>
  <c r="Q1004" i="18"/>
  <c r="R1004" i="18"/>
  <c r="P1005" i="18"/>
  <c r="Q1005" i="18"/>
  <c r="R1005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260" i="18"/>
  <c r="L261" i="18"/>
  <c r="L262" i="18"/>
  <c r="L263" i="18"/>
  <c r="L264" i="18"/>
  <c r="L265" i="18"/>
  <c r="L266" i="18"/>
  <c r="L267" i="18"/>
  <c r="L268" i="18"/>
  <c r="L269" i="18"/>
  <c r="L270" i="18"/>
  <c r="L271" i="18"/>
  <c r="L272" i="18"/>
  <c r="L273" i="18"/>
  <c r="L274" i="18"/>
  <c r="L275" i="18"/>
  <c r="L276" i="18"/>
  <c r="L277" i="18"/>
  <c r="L278" i="18"/>
  <c r="L279" i="18"/>
  <c r="L280" i="18"/>
  <c r="L281" i="18"/>
  <c r="L282" i="18"/>
  <c r="L283" i="18"/>
  <c r="L284" i="18"/>
  <c r="L285" i="18"/>
  <c r="L286" i="18"/>
  <c r="L287" i="18"/>
  <c r="L288" i="18"/>
  <c r="L289" i="18"/>
  <c r="L290" i="18"/>
  <c r="L291" i="18"/>
  <c r="L292" i="18"/>
  <c r="L293" i="18"/>
  <c r="L294" i="18"/>
  <c r="L295" i="18"/>
  <c r="L296" i="18"/>
  <c r="L297" i="18"/>
  <c r="L298" i="18"/>
  <c r="L299" i="18"/>
  <c r="L300" i="18"/>
  <c r="L301" i="18"/>
  <c r="L302" i="18"/>
  <c r="L303" i="18"/>
  <c r="L304" i="18"/>
  <c r="L305" i="18"/>
  <c r="L306" i="18"/>
  <c r="L307" i="18"/>
  <c r="L308" i="18"/>
  <c r="L309" i="18"/>
  <c r="L310" i="18"/>
  <c r="L311" i="18"/>
  <c r="L312" i="18"/>
  <c r="L313" i="18"/>
  <c r="L314" i="18"/>
  <c r="L315" i="18"/>
  <c r="L316" i="18"/>
  <c r="L317" i="18"/>
  <c r="L318" i="18"/>
  <c r="L319" i="18"/>
  <c r="L320" i="18"/>
  <c r="L321" i="18"/>
  <c r="L322" i="18"/>
  <c r="L323" i="18"/>
  <c r="L324" i="18"/>
  <c r="L325" i="18"/>
  <c r="L326" i="18"/>
  <c r="L327" i="18"/>
  <c r="L328" i="18"/>
  <c r="L329" i="18"/>
  <c r="L330" i="18"/>
  <c r="L331" i="18"/>
  <c r="L332" i="18"/>
  <c r="L333" i="18"/>
  <c r="L334" i="18"/>
  <c r="L335" i="18"/>
  <c r="L336" i="18"/>
  <c r="L337" i="18"/>
  <c r="L338" i="18"/>
  <c r="L339" i="18"/>
  <c r="L340" i="18"/>
  <c r="L341" i="18"/>
  <c r="L342" i="18"/>
  <c r="L343" i="18"/>
  <c r="L344" i="18"/>
  <c r="L345" i="18"/>
  <c r="L346" i="18"/>
  <c r="L347" i="18"/>
  <c r="L348" i="18"/>
  <c r="L349" i="18"/>
  <c r="L350" i="18"/>
  <c r="L351" i="18"/>
  <c r="L352" i="18"/>
  <c r="L353" i="18"/>
  <c r="L354" i="18"/>
  <c r="L355" i="18"/>
  <c r="L356" i="18"/>
  <c r="L357" i="18"/>
  <c r="L358" i="18"/>
  <c r="L359" i="18"/>
  <c r="L360" i="18"/>
  <c r="L361" i="18"/>
  <c r="L362" i="18"/>
  <c r="L363" i="18"/>
  <c r="L364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379" i="18"/>
  <c r="L380" i="18"/>
  <c r="L381" i="18"/>
  <c r="L382" i="18"/>
  <c r="L383" i="18"/>
  <c r="L384" i="18"/>
  <c r="L385" i="18"/>
  <c r="L386" i="18"/>
  <c r="L387" i="18"/>
  <c r="L388" i="18"/>
  <c r="L389" i="18"/>
  <c r="L390" i="18"/>
  <c r="L391" i="18"/>
  <c r="L392" i="18"/>
  <c r="L393" i="18"/>
  <c r="L394" i="18"/>
  <c r="L395" i="18"/>
  <c r="L396" i="18"/>
  <c r="L397" i="18"/>
  <c r="L398" i="18"/>
  <c r="L399" i="18"/>
  <c r="L400" i="18"/>
  <c r="L401" i="18"/>
  <c r="L402" i="18"/>
  <c r="L403" i="18"/>
  <c r="L404" i="18"/>
  <c r="L405" i="18"/>
  <c r="L406" i="18"/>
  <c r="L407" i="18"/>
  <c r="L408" i="18"/>
  <c r="L409" i="18"/>
  <c r="L410" i="18"/>
  <c r="L411" i="18"/>
  <c r="L412" i="18"/>
  <c r="L413" i="18"/>
  <c r="L414" i="18"/>
  <c r="L415" i="18"/>
  <c r="L416" i="18"/>
  <c r="L417" i="18"/>
  <c r="L418" i="18"/>
  <c r="L419" i="18"/>
  <c r="L420" i="18"/>
  <c r="L421" i="18"/>
  <c r="L422" i="18"/>
  <c r="L423" i="18"/>
  <c r="L424" i="18"/>
  <c r="L425" i="18"/>
  <c r="L426" i="18"/>
  <c r="L427" i="18"/>
  <c r="L428" i="18"/>
  <c r="L429" i="18"/>
  <c r="L430" i="18"/>
  <c r="L431" i="18"/>
  <c r="L432" i="18"/>
  <c r="L433" i="18"/>
  <c r="L434" i="18"/>
  <c r="L435" i="18"/>
  <c r="L436" i="18"/>
  <c r="L437" i="18"/>
  <c r="L438" i="18"/>
  <c r="L439" i="18"/>
  <c r="L440" i="18"/>
  <c r="L441" i="18"/>
  <c r="L442" i="18"/>
  <c r="L443" i="18"/>
  <c r="L444" i="18"/>
  <c r="L445" i="18"/>
  <c r="L446" i="18"/>
  <c r="L447" i="18"/>
  <c r="L448" i="18"/>
  <c r="L449" i="18"/>
  <c r="L450" i="18"/>
  <c r="L451" i="18"/>
  <c r="L452" i="18"/>
  <c r="L453" i="18"/>
  <c r="L454" i="18"/>
  <c r="L455" i="18"/>
  <c r="L456" i="18"/>
  <c r="L457" i="18"/>
  <c r="L458" i="18"/>
  <c r="L459" i="18"/>
  <c r="L460" i="18"/>
  <c r="L461" i="18"/>
  <c r="L462" i="18"/>
  <c r="L463" i="18"/>
  <c r="L464" i="18"/>
  <c r="L465" i="18"/>
  <c r="L466" i="18"/>
  <c r="L467" i="18"/>
  <c r="L468" i="18"/>
  <c r="L469" i="18"/>
  <c r="L470" i="18"/>
  <c r="L471" i="18"/>
  <c r="L472" i="18"/>
  <c r="L473" i="18"/>
  <c r="L474" i="18"/>
  <c r="L475" i="18"/>
  <c r="L476" i="18"/>
  <c r="L477" i="18"/>
  <c r="L478" i="18"/>
  <c r="L479" i="18"/>
  <c r="L480" i="18"/>
  <c r="L481" i="18"/>
  <c r="L482" i="18"/>
  <c r="L483" i="18"/>
  <c r="L484" i="18"/>
  <c r="L485" i="18"/>
  <c r="L486" i="18"/>
  <c r="L487" i="18"/>
  <c r="L488" i="18"/>
  <c r="L489" i="18"/>
  <c r="L490" i="18"/>
  <c r="L491" i="18"/>
  <c r="L492" i="18"/>
  <c r="L493" i="18"/>
  <c r="L494" i="18"/>
  <c r="L495" i="18"/>
  <c r="L496" i="18"/>
  <c r="L497" i="18"/>
  <c r="L498" i="18"/>
  <c r="L499" i="18"/>
  <c r="L500" i="18"/>
  <c r="L501" i="18"/>
  <c r="L502" i="18"/>
  <c r="L503" i="18"/>
  <c r="L504" i="18"/>
  <c r="L505" i="18"/>
  <c r="L506" i="18"/>
  <c r="L507" i="18"/>
  <c r="L508" i="18"/>
  <c r="L509" i="18"/>
  <c r="L510" i="18"/>
  <c r="L511" i="18"/>
  <c r="L512" i="18"/>
  <c r="L513" i="18"/>
  <c r="L514" i="18"/>
  <c r="L515" i="18"/>
  <c r="L516" i="18"/>
  <c r="L517" i="18"/>
  <c r="L518" i="18"/>
  <c r="L519" i="18"/>
  <c r="L520" i="18"/>
  <c r="L521" i="18"/>
  <c r="L522" i="18"/>
  <c r="L523" i="18"/>
  <c r="L524" i="18"/>
  <c r="L525" i="18"/>
  <c r="L526" i="18"/>
  <c r="L527" i="18"/>
  <c r="L528" i="18"/>
  <c r="L529" i="18"/>
  <c r="L530" i="18"/>
  <c r="L531" i="18"/>
  <c r="L532" i="18"/>
  <c r="L533" i="18"/>
  <c r="L534" i="18"/>
  <c r="L535" i="18"/>
  <c r="L536" i="18"/>
  <c r="L537" i="18"/>
  <c r="L538" i="18"/>
  <c r="L539" i="18"/>
  <c r="L540" i="18"/>
  <c r="L541" i="18"/>
  <c r="L542" i="18"/>
  <c r="L543" i="18"/>
  <c r="L544" i="18"/>
  <c r="L545" i="18"/>
  <c r="L546" i="18"/>
  <c r="L547" i="18"/>
  <c r="L548" i="18"/>
  <c r="L549" i="18"/>
  <c r="L550" i="18"/>
  <c r="L551" i="18"/>
  <c r="L552" i="18"/>
  <c r="L553" i="18"/>
  <c r="L554" i="18"/>
  <c r="L555" i="18"/>
  <c r="L556" i="18"/>
  <c r="L557" i="18"/>
  <c r="L558" i="18"/>
  <c r="L559" i="18"/>
  <c r="L560" i="18"/>
  <c r="L561" i="18"/>
  <c r="L562" i="18"/>
  <c r="L563" i="18"/>
  <c r="L564" i="18"/>
  <c r="L565" i="18"/>
  <c r="L566" i="18"/>
  <c r="L567" i="18"/>
  <c r="L568" i="18"/>
  <c r="L569" i="18"/>
  <c r="L570" i="18"/>
  <c r="L571" i="18"/>
  <c r="L572" i="18"/>
  <c r="L573" i="18"/>
  <c r="L574" i="18"/>
  <c r="L575" i="18"/>
  <c r="L576" i="18"/>
  <c r="L577" i="18"/>
  <c r="L578" i="18"/>
  <c r="L579" i="18"/>
  <c r="L580" i="18"/>
  <c r="L581" i="18"/>
  <c r="L582" i="18"/>
  <c r="L583" i="18"/>
  <c r="L584" i="18"/>
  <c r="L585" i="18"/>
  <c r="L586" i="18"/>
  <c r="L587" i="18"/>
  <c r="L588" i="18"/>
  <c r="L589" i="18"/>
  <c r="L590" i="18"/>
  <c r="L591" i="18"/>
  <c r="L592" i="18"/>
  <c r="L593" i="18"/>
  <c r="L594" i="18"/>
  <c r="L595" i="18"/>
  <c r="L596" i="18"/>
  <c r="L597" i="18"/>
  <c r="L598" i="18"/>
  <c r="L599" i="18"/>
  <c r="L600" i="18"/>
  <c r="L601" i="18"/>
  <c r="L602" i="18"/>
  <c r="L603" i="18"/>
  <c r="L604" i="18"/>
  <c r="L605" i="18"/>
  <c r="L606" i="18"/>
  <c r="L607" i="18"/>
  <c r="L608" i="18"/>
  <c r="L609" i="18"/>
  <c r="L610" i="18"/>
  <c r="L611" i="18"/>
  <c r="L612" i="18"/>
  <c r="L613" i="18"/>
  <c r="L614" i="18"/>
  <c r="L615" i="18"/>
  <c r="L616" i="18"/>
  <c r="L617" i="18"/>
  <c r="L618" i="18"/>
  <c r="L619" i="18"/>
  <c r="L620" i="18"/>
  <c r="L621" i="18"/>
  <c r="L622" i="18"/>
  <c r="L623" i="18"/>
  <c r="L624" i="18"/>
  <c r="L625" i="18"/>
  <c r="L626" i="18"/>
  <c r="L627" i="18"/>
  <c r="L628" i="18"/>
  <c r="L629" i="18"/>
  <c r="L630" i="18"/>
  <c r="L631" i="18"/>
  <c r="L632" i="18"/>
  <c r="L633" i="18"/>
  <c r="L634" i="18"/>
  <c r="L635" i="18"/>
  <c r="L636" i="18"/>
  <c r="L637" i="18"/>
  <c r="L638" i="18"/>
  <c r="L639" i="18"/>
  <c r="L640" i="18"/>
  <c r="L641" i="18"/>
  <c r="L642" i="18"/>
  <c r="L643" i="18"/>
  <c r="L644" i="18"/>
  <c r="L645" i="18"/>
  <c r="L646" i="18"/>
  <c r="L647" i="18"/>
  <c r="L648" i="18"/>
  <c r="L649" i="18"/>
  <c r="L650" i="18"/>
  <c r="L651" i="18"/>
  <c r="L652" i="18"/>
  <c r="L653" i="18"/>
  <c r="L654" i="18"/>
  <c r="L655" i="18"/>
  <c r="L656" i="18"/>
  <c r="L657" i="18"/>
  <c r="L658" i="18"/>
  <c r="L659" i="18"/>
  <c r="L660" i="18"/>
  <c r="L661" i="18"/>
  <c r="L662" i="18"/>
  <c r="L663" i="18"/>
  <c r="L664" i="18"/>
  <c r="L665" i="18"/>
  <c r="L666" i="18"/>
  <c r="L667" i="18"/>
  <c r="L668" i="18"/>
  <c r="L669" i="18"/>
  <c r="L670" i="18"/>
  <c r="L671" i="18"/>
  <c r="L672" i="18"/>
  <c r="L673" i="18"/>
  <c r="L674" i="18"/>
  <c r="L675" i="18"/>
  <c r="L676" i="18"/>
  <c r="L677" i="18"/>
  <c r="L678" i="18"/>
  <c r="L679" i="18"/>
  <c r="L680" i="18"/>
  <c r="L681" i="18"/>
  <c r="L682" i="18"/>
  <c r="L683" i="18"/>
  <c r="L684" i="18"/>
  <c r="L685" i="18"/>
  <c r="L686" i="18"/>
  <c r="L687" i="18"/>
  <c r="L688" i="18"/>
  <c r="L689" i="18"/>
  <c r="L690" i="18"/>
  <c r="L691" i="18"/>
  <c r="L692" i="18"/>
  <c r="L693" i="18"/>
  <c r="L694" i="18"/>
  <c r="L695" i="18"/>
  <c r="L696" i="18"/>
  <c r="L697" i="18"/>
  <c r="L698" i="18"/>
  <c r="L699" i="18"/>
  <c r="L700" i="18"/>
  <c r="L701" i="18"/>
  <c r="L702" i="18"/>
  <c r="L703" i="18"/>
  <c r="L704" i="18"/>
  <c r="L705" i="18"/>
  <c r="L706" i="18"/>
  <c r="L707" i="18"/>
  <c r="L708" i="18"/>
  <c r="L709" i="18"/>
  <c r="L710" i="18"/>
  <c r="L711" i="18"/>
  <c r="L712" i="18"/>
  <c r="L713" i="18"/>
  <c r="L714" i="18"/>
  <c r="L715" i="18"/>
  <c r="L716" i="18"/>
  <c r="L717" i="18"/>
  <c r="L718" i="18"/>
  <c r="L719" i="18"/>
  <c r="L720" i="18"/>
  <c r="L721" i="18"/>
  <c r="L722" i="18"/>
  <c r="L723" i="18"/>
  <c r="L724" i="18"/>
  <c r="L725" i="18"/>
  <c r="L726" i="18"/>
  <c r="L727" i="18"/>
  <c r="L728" i="18"/>
  <c r="L729" i="18"/>
  <c r="L730" i="18"/>
  <c r="L731" i="18"/>
  <c r="L732" i="18"/>
  <c r="L733" i="18"/>
  <c r="L734" i="18"/>
  <c r="L735" i="18"/>
  <c r="L736" i="18"/>
  <c r="L737" i="18"/>
  <c r="L738" i="18"/>
  <c r="L739" i="18"/>
  <c r="L740" i="18"/>
  <c r="L741" i="18"/>
  <c r="L742" i="18"/>
  <c r="L743" i="18"/>
  <c r="L744" i="18"/>
  <c r="L745" i="18"/>
  <c r="L746" i="18"/>
  <c r="L747" i="18"/>
  <c r="L748" i="18"/>
  <c r="L749" i="18"/>
  <c r="L750" i="18"/>
  <c r="L751" i="18"/>
  <c r="L752" i="18"/>
  <c r="L753" i="18"/>
  <c r="L754" i="18"/>
  <c r="L755" i="18"/>
  <c r="L756" i="18"/>
  <c r="L757" i="18"/>
  <c r="L758" i="18"/>
  <c r="L759" i="18"/>
  <c r="L760" i="18"/>
  <c r="L761" i="18"/>
  <c r="L762" i="18"/>
  <c r="L763" i="18"/>
  <c r="L764" i="18"/>
  <c r="L765" i="18"/>
  <c r="L766" i="18"/>
  <c r="L767" i="18"/>
  <c r="L768" i="18"/>
  <c r="L769" i="18"/>
  <c r="L770" i="18"/>
  <c r="L771" i="18"/>
  <c r="L772" i="18"/>
  <c r="L773" i="18"/>
  <c r="L774" i="18"/>
  <c r="L775" i="18"/>
  <c r="L776" i="18"/>
  <c r="L777" i="18"/>
  <c r="L778" i="18"/>
  <c r="L779" i="18"/>
  <c r="L780" i="18"/>
  <c r="L781" i="18"/>
  <c r="L782" i="18"/>
  <c r="L783" i="18"/>
  <c r="L784" i="18"/>
  <c r="L785" i="18"/>
  <c r="L786" i="18"/>
  <c r="L787" i="18"/>
  <c r="L788" i="18"/>
  <c r="L789" i="18"/>
  <c r="L790" i="18"/>
  <c r="L791" i="18"/>
  <c r="L792" i="18"/>
  <c r="L793" i="18"/>
  <c r="L794" i="18"/>
  <c r="L795" i="18"/>
  <c r="L796" i="18"/>
  <c r="L797" i="18"/>
  <c r="L798" i="18"/>
  <c r="L799" i="18"/>
  <c r="L800" i="18"/>
  <c r="L801" i="18"/>
  <c r="L802" i="18"/>
  <c r="L803" i="18"/>
  <c r="L804" i="18"/>
  <c r="L805" i="18"/>
  <c r="L806" i="18"/>
  <c r="L807" i="18"/>
  <c r="L808" i="18"/>
  <c r="L809" i="18"/>
  <c r="L810" i="18"/>
  <c r="L811" i="18"/>
  <c r="L812" i="18"/>
  <c r="L813" i="18"/>
  <c r="L814" i="18"/>
  <c r="L815" i="18"/>
  <c r="L816" i="18"/>
  <c r="L817" i="18"/>
  <c r="L818" i="18"/>
  <c r="L819" i="18"/>
  <c r="L820" i="18"/>
  <c r="L821" i="18"/>
  <c r="L822" i="18"/>
  <c r="L823" i="18"/>
  <c r="L824" i="18"/>
  <c r="L825" i="18"/>
  <c r="L826" i="18"/>
  <c r="L827" i="18"/>
  <c r="L828" i="18"/>
  <c r="L829" i="18"/>
  <c r="L830" i="18"/>
  <c r="L831" i="18"/>
  <c r="L832" i="18"/>
  <c r="L833" i="18"/>
  <c r="L834" i="18"/>
  <c r="L835" i="18"/>
  <c r="L836" i="18"/>
  <c r="L837" i="18"/>
  <c r="L838" i="18"/>
  <c r="L839" i="18"/>
  <c r="L840" i="18"/>
  <c r="L841" i="18"/>
  <c r="L842" i="18"/>
  <c r="L843" i="18"/>
  <c r="L844" i="18"/>
  <c r="L845" i="18"/>
  <c r="L846" i="18"/>
  <c r="L847" i="18"/>
  <c r="L848" i="18"/>
  <c r="L849" i="18"/>
  <c r="L850" i="18"/>
  <c r="L851" i="18"/>
  <c r="L852" i="18"/>
  <c r="L853" i="18"/>
  <c r="L854" i="18"/>
  <c r="L855" i="18"/>
  <c r="L856" i="18"/>
  <c r="L857" i="18"/>
  <c r="L858" i="18"/>
  <c r="L859" i="18"/>
  <c r="L860" i="18"/>
  <c r="L861" i="18"/>
  <c r="L862" i="18"/>
  <c r="L863" i="18"/>
  <c r="L864" i="18"/>
  <c r="L865" i="18"/>
  <c r="L866" i="18"/>
  <c r="L867" i="18"/>
  <c r="L868" i="18"/>
  <c r="L869" i="18"/>
  <c r="L870" i="18"/>
  <c r="L871" i="18"/>
  <c r="L872" i="18"/>
  <c r="L873" i="18"/>
  <c r="L874" i="18"/>
  <c r="L875" i="18"/>
  <c r="L876" i="18"/>
  <c r="L877" i="18"/>
  <c r="L878" i="18"/>
  <c r="L879" i="18"/>
  <c r="L880" i="18"/>
  <c r="L881" i="18"/>
  <c r="L882" i="18"/>
  <c r="L883" i="18"/>
  <c r="L884" i="18"/>
  <c r="L885" i="18"/>
  <c r="L886" i="18"/>
  <c r="L887" i="18"/>
  <c r="L888" i="18"/>
  <c r="L889" i="18"/>
  <c r="L890" i="18"/>
  <c r="L891" i="18"/>
  <c r="L892" i="18"/>
  <c r="L893" i="18"/>
  <c r="L894" i="18"/>
  <c r="L895" i="18"/>
  <c r="L896" i="18"/>
  <c r="L897" i="18"/>
  <c r="L898" i="18"/>
  <c r="L899" i="18"/>
  <c r="L900" i="18"/>
  <c r="L901" i="18"/>
  <c r="L902" i="18"/>
  <c r="L903" i="18"/>
  <c r="L904" i="18"/>
  <c r="L905" i="18"/>
  <c r="L906" i="18"/>
  <c r="L907" i="18"/>
  <c r="L908" i="18"/>
  <c r="L909" i="18"/>
  <c r="L910" i="18"/>
  <c r="L911" i="18"/>
  <c r="L912" i="18"/>
  <c r="L913" i="18"/>
  <c r="L914" i="18"/>
  <c r="L915" i="18"/>
  <c r="L916" i="18"/>
  <c r="L917" i="18"/>
  <c r="L918" i="18"/>
  <c r="L919" i="18"/>
  <c r="L920" i="18"/>
  <c r="L921" i="18"/>
  <c r="L922" i="18"/>
  <c r="L923" i="18"/>
  <c r="L924" i="18"/>
  <c r="L925" i="18"/>
  <c r="L926" i="18"/>
  <c r="L927" i="18"/>
  <c r="L928" i="18"/>
  <c r="L929" i="18"/>
  <c r="L930" i="18"/>
  <c r="L931" i="18"/>
  <c r="L932" i="18"/>
  <c r="L933" i="18"/>
  <c r="L934" i="18"/>
  <c r="L935" i="18"/>
  <c r="L936" i="18"/>
  <c r="L937" i="18"/>
  <c r="L938" i="18"/>
  <c r="L939" i="18"/>
  <c r="L940" i="18"/>
  <c r="L941" i="18"/>
  <c r="L942" i="18"/>
  <c r="L943" i="18"/>
  <c r="L944" i="18"/>
  <c r="L945" i="18"/>
  <c r="L946" i="18"/>
  <c r="L947" i="18"/>
  <c r="L948" i="18"/>
  <c r="L949" i="18"/>
  <c r="L950" i="18"/>
  <c r="L951" i="18"/>
  <c r="L952" i="18"/>
  <c r="L953" i="18"/>
  <c r="L954" i="18"/>
  <c r="L955" i="18"/>
  <c r="L956" i="18"/>
  <c r="L957" i="18"/>
  <c r="L958" i="18"/>
  <c r="L959" i="18"/>
  <c r="L960" i="18"/>
  <c r="L961" i="18"/>
  <c r="L962" i="18"/>
  <c r="L963" i="18"/>
  <c r="L964" i="18"/>
  <c r="L965" i="18"/>
  <c r="L966" i="18"/>
  <c r="L967" i="18"/>
  <c r="L968" i="18"/>
  <c r="L969" i="18"/>
  <c r="L970" i="18"/>
  <c r="L971" i="18"/>
  <c r="L972" i="18"/>
  <c r="L973" i="18"/>
  <c r="L974" i="18"/>
  <c r="L975" i="18"/>
  <c r="L976" i="18"/>
  <c r="L977" i="18"/>
  <c r="L978" i="18"/>
  <c r="L979" i="18"/>
  <c r="L980" i="18"/>
  <c r="L981" i="18"/>
  <c r="L982" i="18"/>
  <c r="L983" i="18"/>
  <c r="L984" i="18"/>
  <c r="L985" i="18"/>
  <c r="L986" i="18"/>
  <c r="L987" i="18"/>
  <c r="L988" i="18"/>
  <c r="L989" i="18"/>
  <c r="L990" i="18"/>
  <c r="L991" i="18"/>
  <c r="L992" i="18"/>
  <c r="L993" i="18"/>
  <c r="L994" i="18"/>
  <c r="L995" i="18"/>
  <c r="L996" i="18"/>
  <c r="L997" i="18"/>
  <c r="L998" i="18"/>
  <c r="L999" i="18"/>
  <c r="L1000" i="18"/>
  <c r="L1001" i="18"/>
  <c r="L1002" i="18"/>
  <c r="L1003" i="18"/>
  <c r="L1004" i="18"/>
  <c r="L1005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889" i="18"/>
  <c r="I890" i="18"/>
  <c r="I891" i="18"/>
  <c r="I892" i="18"/>
  <c r="I893" i="18"/>
  <c r="I894" i="18"/>
  <c r="I895" i="18"/>
  <c r="I896" i="18"/>
  <c r="I897" i="18"/>
  <c r="I898" i="18"/>
  <c r="I899" i="18"/>
  <c r="I900" i="18"/>
  <c r="I901" i="18"/>
  <c r="I902" i="18"/>
  <c r="I903" i="18"/>
  <c r="I904" i="18"/>
  <c r="I905" i="18"/>
  <c r="I906" i="18"/>
  <c r="I907" i="18"/>
  <c r="I908" i="18"/>
  <c r="I909" i="18"/>
  <c r="I910" i="18"/>
  <c r="I911" i="18"/>
  <c r="I912" i="18"/>
  <c r="I9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7" i="18"/>
  <c r="R7" i="18"/>
  <c r="Q7" i="18"/>
  <c r="P7" i="18"/>
  <c r="R8" i="17"/>
  <c r="P8" i="17"/>
  <c r="Q8" i="17"/>
  <c r="R9" i="17"/>
  <c r="P9" i="17"/>
  <c r="Q9" i="17"/>
  <c r="P10" i="17"/>
  <c r="Q10" i="17"/>
  <c r="R10" i="17"/>
  <c r="P11" i="17"/>
  <c r="Q11" i="17"/>
  <c r="R11" i="17"/>
  <c r="P12" i="17"/>
  <c r="Q12" i="17"/>
  <c r="R12" i="17"/>
  <c r="P13" i="17"/>
  <c r="Q13" i="17"/>
  <c r="R13" i="17"/>
  <c r="P14" i="17"/>
  <c r="Q14" i="17"/>
  <c r="R14" i="17"/>
  <c r="P15" i="17"/>
  <c r="Q15" i="17"/>
  <c r="R15" i="17"/>
  <c r="P16" i="17"/>
  <c r="Q16" i="17"/>
  <c r="R16" i="17"/>
  <c r="P17" i="17"/>
  <c r="Q17" i="17"/>
  <c r="R17" i="17"/>
  <c r="P18" i="17"/>
  <c r="Q18" i="17"/>
  <c r="R18" i="17"/>
  <c r="P19" i="17"/>
  <c r="Q19" i="17"/>
  <c r="R19" i="17"/>
  <c r="P20" i="17"/>
  <c r="Q20" i="17"/>
  <c r="R20" i="17"/>
  <c r="P21" i="17"/>
  <c r="Q21" i="17"/>
  <c r="R21" i="17"/>
  <c r="P22" i="17"/>
  <c r="Q22" i="17"/>
  <c r="R22" i="17"/>
  <c r="P23" i="17"/>
  <c r="Q23" i="17"/>
  <c r="R23" i="17"/>
  <c r="P24" i="17"/>
  <c r="Q24" i="17"/>
  <c r="R24" i="17"/>
  <c r="P25" i="17"/>
  <c r="Q25" i="17"/>
  <c r="R25" i="17"/>
  <c r="P26" i="17"/>
  <c r="Q26" i="17"/>
  <c r="R26" i="17"/>
  <c r="P27" i="17"/>
  <c r="Q27" i="17"/>
  <c r="R27" i="17"/>
  <c r="P28" i="17"/>
  <c r="Q28" i="17"/>
  <c r="R28" i="17"/>
  <c r="P29" i="17"/>
  <c r="Q29" i="17"/>
  <c r="R29" i="17"/>
  <c r="P30" i="17"/>
  <c r="Q30" i="17"/>
  <c r="R30" i="17"/>
  <c r="P31" i="17"/>
  <c r="Q31" i="17"/>
  <c r="R31" i="17"/>
  <c r="P32" i="17"/>
  <c r="Q32" i="17"/>
  <c r="R32" i="17"/>
  <c r="P33" i="17"/>
  <c r="Q33" i="17"/>
  <c r="R33" i="17"/>
  <c r="P34" i="17"/>
  <c r="Q34" i="17"/>
  <c r="R34" i="17"/>
  <c r="P35" i="17"/>
  <c r="Q35" i="17"/>
  <c r="R35" i="17"/>
  <c r="P36" i="17"/>
  <c r="Q36" i="17"/>
  <c r="R36" i="17"/>
  <c r="P37" i="17"/>
  <c r="Q37" i="17"/>
  <c r="R37" i="17"/>
  <c r="P38" i="17"/>
  <c r="Q38" i="17"/>
  <c r="R38" i="17"/>
  <c r="P39" i="17"/>
  <c r="Q39" i="17"/>
  <c r="R39" i="17"/>
  <c r="P40" i="17"/>
  <c r="Q40" i="17"/>
  <c r="R40" i="17"/>
  <c r="P41" i="17"/>
  <c r="Q41" i="17"/>
  <c r="R41" i="17"/>
  <c r="P42" i="17"/>
  <c r="Q42" i="17"/>
  <c r="R42" i="17"/>
  <c r="P43" i="17"/>
  <c r="Q43" i="17"/>
  <c r="R43" i="17"/>
  <c r="P44" i="17"/>
  <c r="Q44" i="17"/>
  <c r="R44" i="17"/>
  <c r="P45" i="17"/>
  <c r="Q45" i="17"/>
  <c r="R45" i="17"/>
  <c r="P46" i="17"/>
  <c r="Q46" i="17"/>
  <c r="R46" i="17"/>
  <c r="P47" i="17"/>
  <c r="Q47" i="17"/>
  <c r="R47" i="17"/>
  <c r="P48" i="17"/>
  <c r="Q48" i="17"/>
  <c r="R48" i="17"/>
  <c r="P49" i="17"/>
  <c r="Q49" i="17"/>
  <c r="R49" i="17"/>
  <c r="P50" i="17"/>
  <c r="Q50" i="17"/>
  <c r="R50" i="17"/>
  <c r="P51" i="17"/>
  <c r="Q51" i="17"/>
  <c r="R51" i="17"/>
  <c r="P52" i="17"/>
  <c r="Q52" i="17"/>
  <c r="R52" i="17"/>
  <c r="P53" i="17"/>
  <c r="Q53" i="17"/>
  <c r="R53" i="17"/>
  <c r="P54" i="17"/>
  <c r="Q54" i="17"/>
  <c r="R54" i="17"/>
  <c r="P55" i="17"/>
  <c r="Q55" i="17"/>
  <c r="R55" i="17"/>
  <c r="P56" i="17"/>
  <c r="Q56" i="17"/>
  <c r="R56" i="17"/>
  <c r="P57" i="17"/>
  <c r="Q57" i="17"/>
  <c r="R57" i="17"/>
  <c r="P58" i="17"/>
  <c r="Q58" i="17"/>
  <c r="R58" i="17"/>
  <c r="P59" i="17"/>
  <c r="Q59" i="17"/>
  <c r="R59" i="17"/>
  <c r="P60" i="17"/>
  <c r="Q60" i="17"/>
  <c r="R60" i="17"/>
  <c r="P61" i="17"/>
  <c r="Q61" i="17"/>
  <c r="R61" i="17"/>
  <c r="P62" i="17"/>
  <c r="Q62" i="17"/>
  <c r="R62" i="17"/>
  <c r="P63" i="17"/>
  <c r="Q63" i="17"/>
  <c r="R63" i="17"/>
  <c r="P64" i="17"/>
  <c r="Q64" i="17"/>
  <c r="R64" i="17"/>
  <c r="P65" i="17"/>
  <c r="Q65" i="17"/>
  <c r="R65" i="17"/>
  <c r="P66" i="17"/>
  <c r="Q66" i="17"/>
  <c r="R66" i="17"/>
  <c r="P67" i="17"/>
  <c r="Q67" i="17"/>
  <c r="R67" i="17"/>
  <c r="P68" i="17"/>
  <c r="Q68" i="17"/>
  <c r="R68" i="17"/>
  <c r="P69" i="17"/>
  <c r="Q69" i="17"/>
  <c r="R69" i="17"/>
  <c r="P70" i="17"/>
  <c r="Q70" i="17"/>
  <c r="R70" i="17"/>
  <c r="P71" i="17"/>
  <c r="Q71" i="17"/>
  <c r="R71" i="17"/>
  <c r="P72" i="17"/>
  <c r="Q72" i="17"/>
  <c r="R72" i="17"/>
  <c r="P73" i="17"/>
  <c r="Q73" i="17"/>
  <c r="R73" i="17"/>
  <c r="P74" i="17"/>
  <c r="Q74" i="17"/>
  <c r="R74" i="17"/>
  <c r="P75" i="17"/>
  <c r="Q75" i="17"/>
  <c r="R75" i="17"/>
  <c r="P76" i="17"/>
  <c r="Q76" i="17"/>
  <c r="R76" i="17"/>
  <c r="P77" i="17"/>
  <c r="Q77" i="17"/>
  <c r="R77" i="17"/>
  <c r="P78" i="17"/>
  <c r="Q78" i="17"/>
  <c r="R78" i="17"/>
  <c r="P79" i="17"/>
  <c r="Q79" i="17"/>
  <c r="R79" i="17"/>
  <c r="P80" i="17"/>
  <c r="Q80" i="17"/>
  <c r="R80" i="17"/>
  <c r="P81" i="17"/>
  <c r="Q81" i="17"/>
  <c r="R81" i="17"/>
  <c r="P82" i="17"/>
  <c r="Q82" i="17"/>
  <c r="R82" i="17"/>
  <c r="P83" i="17"/>
  <c r="Q83" i="17"/>
  <c r="R83" i="17"/>
  <c r="P84" i="17"/>
  <c r="Q84" i="17"/>
  <c r="R84" i="17"/>
  <c r="P85" i="17"/>
  <c r="Q85" i="17"/>
  <c r="R85" i="17"/>
  <c r="P86" i="17"/>
  <c r="Q86" i="17"/>
  <c r="R86" i="17"/>
  <c r="P87" i="17"/>
  <c r="Q87" i="17"/>
  <c r="R87" i="17"/>
  <c r="P88" i="17"/>
  <c r="Q88" i="17"/>
  <c r="R88" i="17"/>
  <c r="P89" i="17"/>
  <c r="Q89" i="17"/>
  <c r="R89" i="17"/>
  <c r="P90" i="17"/>
  <c r="Q90" i="17"/>
  <c r="R90" i="17"/>
  <c r="P91" i="17"/>
  <c r="Q91" i="17"/>
  <c r="R91" i="17"/>
  <c r="P92" i="17"/>
  <c r="Q92" i="17"/>
  <c r="R92" i="17"/>
  <c r="P93" i="17"/>
  <c r="Q93" i="17"/>
  <c r="R93" i="17"/>
  <c r="P94" i="17"/>
  <c r="Q94" i="17"/>
  <c r="R94" i="17"/>
  <c r="P95" i="17"/>
  <c r="Q95" i="17"/>
  <c r="R95" i="17"/>
  <c r="P96" i="17"/>
  <c r="Q96" i="17"/>
  <c r="R96" i="17"/>
  <c r="P97" i="17"/>
  <c r="Q97" i="17"/>
  <c r="R97" i="17"/>
  <c r="P98" i="17"/>
  <c r="Q98" i="17"/>
  <c r="R98" i="17"/>
  <c r="P99" i="17"/>
  <c r="Q99" i="17"/>
  <c r="R99" i="17"/>
  <c r="P100" i="17"/>
  <c r="Q100" i="17"/>
  <c r="R100" i="17"/>
  <c r="P101" i="17"/>
  <c r="Q101" i="17"/>
  <c r="R101" i="17"/>
  <c r="P102" i="17"/>
  <c r="Q102" i="17"/>
  <c r="R102" i="17"/>
  <c r="P103" i="17"/>
  <c r="Q103" i="17"/>
  <c r="R103" i="17"/>
  <c r="P104" i="17"/>
  <c r="Q104" i="17"/>
  <c r="R104" i="17"/>
  <c r="P105" i="17"/>
  <c r="Q105" i="17"/>
  <c r="R105" i="17"/>
  <c r="P106" i="17"/>
  <c r="Q106" i="17"/>
  <c r="R106" i="17"/>
  <c r="P107" i="17"/>
  <c r="Q107" i="17"/>
  <c r="R107" i="17"/>
  <c r="P108" i="17"/>
  <c r="Q108" i="17"/>
  <c r="R108" i="17"/>
  <c r="P109" i="17"/>
  <c r="Q109" i="17"/>
  <c r="R109" i="17"/>
  <c r="P110" i="17"/>
  <c r="Q110" i="17"/>
  <c r="R110" i="17"/>
  <c r="P111" i="17"/>
  <c r="Q111" i="17"/>
  <c r="R111" i="17"/>
  <c r="P112" i="17"/>
  <c r="Q112" i="17"/>
  <c r="R112" i="17"/>
  <c r="P113" i="17"/>
  <c r="Q113" i="17"/>
  <c r="R113" i="17"/>
  <c r="P114" i="17"/>
  <c r="Q114" i="17"/>
  <c r="R114" i="17"/>
  <c r="P115" i="17"/>
  <c r="Q115" i="17"/>
  <c r="R115" i="17"/>
  <c r="P116" i="17"/>
  <c r="Q116" i="17"/>
  <c r="R116" i="17"/>
  <c r="P117" i="17"/>
  <c r="Q117" i="17"/>
  <c r="R117" i="17"/>
  <c r="P118" i="17"/>
  <c r="Q118" i="17"/>
  <c r="R118" i="17"/>
  <c r="P119" i="17"/>
  <c r="Q119" i="17"/>
  <c r="R119" i="17"/>
  <c r="P120" i="17"/>
  <c r="Q120" i="17"/>
  <c r="R120" i="17"/>
  <c r="P121" i="17"/>
  <c r="Q121" i="17"/>
  <c r="R121" i="17"/>
  <c r="P122" i="17"/>
  <c r="Q122" i="17"/>
  <c r="R122" i="17"/>
  <c r="P123" i="17"/>
  <c r="Q123" i="17"/>
  <c r="R123" i="17"/>
  <c r="P124" i="17"/>
  <c r="Q124" i="17"/>
  <c r="R124" i="17"/>
  <c r="P125" i="17"/>
  <c r="Q125" i="17"/>
  <c r="R125" i="17"/>
  <c r="P126" i="17"/>
  <c r="Q126" i="17"/>
  <c r="R126" i="17"/>
  <c r="P127" i="17"/>
  <c r="Q127" i="17"/>
  <c r="R127" i="17"/>
  <c r="P128" i="17"/>
  <c r="Q128" i="17"/>
  <c r="R128" i="17"/>
  <c r="P129" i="17"/>
  <c r="Q129" i="17"/>
  <c r="R129" i="17"/>
  <c r="P130" i="17"/>
  <c r="Q130" i="17"/>
  <c r="R130" i="17"/>
  <c r="P131" i="17"/>
  <c r="Q131" i="17"/>
  <c r="R131" i="17"/>
  <c r="P132" i="17"/>
  <c r="Q132" i="17"/>
  <c r="R132" i="17"/>
  <c r="P133" i="17"/>
  <c r="Q133" i="17"/>
  <c r="R133" i="17"/>
  <c r="P134" i="17"/>
  <c r="Q134" i="17"/>
  <c r="R134" i="17"/>
  <c r="P135" i="17"/>
  <c r="Q135" i="17"/>
  <c r="R135" i="17"/>
  <c r="P136" i="17"/>
  <c r="Q136" i="17"/>
  <c r="R136" i="17"/>
  <c r="P137" i="17"/>
  <c r="Q137" i="17"/>
  <c r="R137" i="17"/>
  <c r="P138" i="17"/>
  <c r="Q138" i="17"/>
  <c r="R138" i="17"/>
  <c r="P139" i="17"/>
  <c r="Q139" i="17"/>
  <c r="R139" i="17"/>
  <c r="P140" i="17"/>
  <c r="Q140" i="17"/>
  <c r="R140" i="17"/>
  <c r="P141" i="17"/>
  <c r="Q141" i="17"/>
  <c r="R141" i="17"/>
  <c r="P142" i="17"/>
  <c r="Q142" i="17"/>
  <c r="R142" i="17"/>
  <c r="P143" i="17"/>
  <c r="Q143" i="17"/>
  <c r="R143" i="17"/>
  <c r="P144" i="17"/>
  <c r="Q144" i="17"/>
  <c r="R144" i="17"/>
  <c r="P145" i="17"/>
  <c r="Q145" i="17"/>
  <c r="R145" i="17"/>
  <c r="P146" i="17"/>
  <c r="Q146" i="17"/>
  <c r="R146" i="17"/>
  <c r="P147" i="17"/>
  <c r="Q147" i="17"/>
  <c r="R147" i="17"/>
  <c r="P148" i="17"/>
  <c r="Q148" i="17"/>
  <c r="R148" i="17"/>
  <c r="P149" i="17"/>
  <c r="Q149" i="17"/>
  <c r="R149" i="17"/>
  <c r="P150" i="17"/>
  <c r="Q150" i="17"/>
  <c r="R150" i="17"/>
  <c r="P151" i="17"/>
  <c r="Q151" i="17"/>
  <c r="R151" i="17"/>
  <c r="P152" i="17"/>
  <c r="Q152" i="17"/>
  <c r="R152" i="17"/>
  <c r="P153" i="17"/>
  <c r="Q153" i="17"/>
  <c r="R153" i="17"/>
  <c r="P154" i="17"/>
  <c r="Q154" i="17"/>
  <c r="R154" i="17"/>
  <c r="P155" i="17"/>
  <c r="Q155" i="17"/>
  <c r="R155" i="17"/>
  <c r="P156" i="17"/>
  <c r="Q156" i="17"/>
  <c r="R156" i="17"/>
  <c r="P157" i="17"/>
  <c r="Q157" i="17"/>
  <c r="R157" i="17"/>
  <c r="P158" i="17"/>
  <c r="Q158" i="17"/>
  <c r="R158" i="17"/>
  <c r="P159" i="17"/>
  <c r="Q159" i="17"/>
  <c r="R159" i="17"/>
  <c r="P160" i="17"/>
  <c r="Q160" i="17"/>
  <c r="R160" i="17"/>
  <c r="P161" i="17"/>
  <c r="Q161" i="17"/>
  <c r="R161" i="17"/>
  <c r="P162" i="17"/>
  <c r="Q162" i="17"/>
  <c r="R162" i="17"/>
  <c r="P163" i="17"/>
  <c r="Q163" i="17"/>
  <c r="R163" i="17"/>
  <c r="P164" i="17"/>
  <c r="Q164" i="17"/>
  <c r="R164" i="17"/>
  <c r="P165" i="17"/>
  <c r="Q165" i="17"/>
  <c r="R165" i="17"/>
  <c r="P166" i="17"/>
  <c r="Q166" i="17"/>
  <c r="R166" i="17"/>
  <c r="P167" i="17"/>
  <c r="Q167" i="17"/>
  <c r="R167" i="17"/>
  <c r="P168" i="17"/>
  <c r="Q168" i="17"/>
  <c r="R168" i="17"/>
  <c r="P169" i="17"/>
  <c r="Q169" i="17"/>
  <c r="R169" i="17"/>
  <c r="P170" i="17"/>
  <c r="Q170" i="17"/>
  <c r="R170" i="17"/>
  <c r="P171" i="17"/>
  <c r="Q171" i="17"/>
  <c r="R171" i="17"/>
  <c r="P172" i="17"/>
  <c r="Q172" i="17"/>
  <c r="R172" i="17"/>
  <c r="P173" i="17"/>
  <c r="Q173" i="17"/>
  <c r="R173" i="17"/>
  <c r="P174" i="17"/>
  <c r="Q174" i="17"/>
  <c r="R174" i="17"/>
  <c r="P175" i="17"/>
  <c r="Q175" i="17"/>
  <c r="R175" i="17"/>
  <c r="P176" i="17"/>
  <c r="Q176" i="17"/>
  <c r="R176" i="17"/>
  <c r="P177" i="17"/>
  <c r="Q177" i="17"/>
  <c r="R177" i="17"/>
  <c r="P178" i="17"/>
  <c r="Q178" i="17"/>
  <c r="R178" i="17"/>
  <c r="P179" i="17"/>
  <c r="Q179" i="17"/>
  <c r="R179" i="17"/>
  <c r="P180" i="17"/>
  <c r="Q180" i="17"/>
  <c r="R180" i="17"/>
  <c r="P181" i="17"/>
  <c r="Q181" i="17"/>
  <c r="R181" i="17"/>
  <c r="P182" i="17"/>
  <c r="Q182" i="17"/>
  <c r="R182" i="17"/>
  <c r="P183" i="17"/>
  <c r="Q183" i="17"/>
  <c r="R183" i="17"/>
  <c r="P184" i="17"/>
  <c r="Q184" i="17"/>
  <c r="R184" i="17"/>
  <c r="P185" i="17"/>
  <c r="Q185" i="17"/>
  <c r="R185" i="17"/>
  <c r="P186" i="17"/>
  <c r="Q186" i="17"/>
  <c r="R186" i="17"/>
  <c r="P187" i="17"/>
  <c r="Q187" i="17"/>
  <c r="R187" i="17"/>
  <c r="P188" i="17"/>
  <c r="Q188" i="17"/>
  <c r="R188" i="17"/>
  <c r="P189" i="17"/>
  <c r="Q189" i="17"/>
  <c r="R189" i="17"/>
  <c r="P190" i="17"/>
  <c r="Q190" i="17"/>
  <c r="R190" i="17"/>
  <c r="P191" i="17"/>
  <c r="Q191" i="17"/>
  <c r="R191" i="17"/>
  <c r="P192" i="17"/>
  <c r="Q192" i="17"/>
  <c r="R192" i="17"/>
  <c r="P193" i="17"/>
  <c r="Q193" i="17"/>
  <c r="R193" i="17"/>
  <c r="P194" i="17"/>
  <c r="Q194" i="17"/>
  <c r="R194" i="17"/>
  <c r="P195" i="17"/>
  <c r="Q195" i="17"/>
  <c r="R195" i="17"/>
  <c r="P196" i="17"/>
  <c r="Q196" i="17"/>
  <c r="R196" i="17"/>
  <c r="P197" i="17"/>
  <c r="Q197" i="17"/>
  <c r="R197" i="17"/>
  <c r="P198" i="17"/>
  <c r="Q198" i="17"/>
  <c r="R198" i="17"/>
  <c r="P199" i="17"/>
  <c r="Q199" i="17"/>
  <c r="R199" i="17"/>
  <c r="P200" i="17"/>
  <c r="Q200" i="17"/>
  <c r="R200" i="17"/>
  <c r="P201" i="17"/>
  <c r="Q201" i="17"/>
  <c r="R201" i="17"/>
  <c r="P202" i="17"/>
  <c r="Q202" i="17"/>
  <c r="R202" i="17"/>
  <c r="P203" i="17"/>
  <c r="Q203" i="17"/>
  <c r="R203" i="17"/>
  <c r="P204" i="17"/>
  <c r="Q204" i="17"/>
  <c r="R204" i="17"/>
  <c r="P205" i="17"/>
  <c r="Q205" i="17"/>
  <c r="R205" i="17"/>
  <c r="P206" i="17"/>
  <c r="Q206" i="17"/>
  <c r="R206" i="17"/>
  <c r="P207" i="17"/>
  <c r="Q207" i="17"/>
  <c r="R207" i="17"/>
  <c r="P208" i="17"/>
  <c r="Q208" i="17"/>
  <c r="R208" i="17"/>
  <c r="P209" i="17"/>
  <c r="Q209" i="17"/>
  <c r="R209" i="17"/>
  <c r="P210" i="17"/>
  <c r="Q210" i="17"/>
  <c r="R210" i="17"/>
  <c r="P211" i="17"/>
  <c r="Q211" i="17"/>
  <c r="R211" i="17"/>
  <c r="P212" i="17"/>
  <c r="Q212" i="17"/>
  <c r="R212" i="17"/>
  <c r="P213" i="17"/>
  <c r="Q213" i="17"/>
  <c r="R213" i="17"/>
  <c r="P214" i="17"/>
  <c r="Q214" i="17"/>
  <c r="R214" i="17"/>
  <c r="P215" i="17"/>
  <c r="Q215" i="17"/>
  <c r="R215" i="17"/>
  <c r="P216" i="17"/>
  <c r="Q216" i="17"/>
  <c r="R216" i="17"/>
  <c r="P217" i="17"/>
  <c r="Q217" i="17"/>
  <c r="R217" i="17"/>
  <c r="P218" i="17"/>
  <c r="Q218" i="17"/>
  <c r="R218" i="17"/>
  <c r="P219" i="17"/>
  <c r="Q219" i="17"/>
  <c r="R219" i="17"/>
  <c r="P220" i="17"/>
  <c r="Q220" i="17"/>
  <c r="R220" i="17"/>
  <c r="P221" i="17"/>
  <c r="Q221" i="17"/>
  <c r="R221" i="17"/>
  <c r="P222" i="17"/>
  <c r="Q222" i="17"/>
  <c r="R222" i="17"/>
  <c r="P223" i="17"/>
  <c r="Q223" i="17"/>
  <c r="R223" i="17"/>
  <c r="P224" i="17"/>
  <c r="Q224" i="17"/>
  <c r="R224" i="17"/>
  <c r="P225" i="17"/>
  <c r="Q225" i="17"/>
  <c r="R225" i="17"/>
  <c r="P226" i="17"/>
  <c r="Q226" i="17"/>
  <c r="R226" i="17"/>
  <c r="P227" i="17"/>
  <c r="Q227" i="17"/>
  <c r="R227" i="17"/>
  <c r="P228" i="17"/>
  <c r="Q228" i="17"/>
  <c r="R228" i="17"/>
  <c r="P229" i="17"/>
  <c r="Q229" i="17"/>
  <c r="R229" i="17"/>
  <c r="P230" i="17"/>
  <c r="Q230" i="17"/>
  <c r="R230" i="17"/>
  <c r="P231" i="17"/>
  <c r="Q231" i="17"/>
  <c r="R231" i="17"/>
  <c r="P232" i="17"/>
  <c r="Q232" i="17"/>
  <c r="R232" i="17"/>
  <c r="P233" i="17"/>
  <c r="Q233" i="17"/>
  <c r="R233" i="17"/>
  <c r="P234" i="17"/>
  <c r="Q234" i="17"/>
  <c r="R234" i="17"/>
  <c r="P235" i="17"/>
  <c r="Q235" i="17"/>
  <c r="R235" i="17"/>
  <c r="P236" i="17"/>
  <c r="Q236" i="17"/>
  <c r="R236" i="17"/>
  <c r="P237" i="17"/>
  <c r="Q237" i="17"/>
  <c r="R237" i="17"/>
  <c r="P238" i="17"/>
  <c r="Q238" i="17"/>
  <c r="R238" i="17"/>
  <c r="P239" i="17"/>
  <c r="Q239" i="17"/>
  <c r="R239" i="17"/>
  <c r="P240" i="17"/>
  <c r="Q240" i="17"/>
  <c r="R240" i="17"/>
  <c r="P241" i="17"/>
  <c r="Q241" i="17"/>
  <c r="R241" i="17"/>
  <c r="P242" i="17"/>
  <c r="Q242" i="17"/>
  <c r="R242" i="17"/>
  <c r="P243" i="17"/>
  <c r="Q243" i="17"/>
  <c r="R243" i="17"/>
  <c r="P244" i="17"/>
  <c r="Q244" i="17"/>
  <c r="R244" i="17"/>
  <c r="P245" i="17"/>
  <c r="Q245" i="17"/>
  <c r="R245" i="17"/>
  <c r="P246" i="17"/>
  <c r="Q246" i="17"/>
  <c r="R246" i="17"/>
  <c r="P247" i="17"/>
  <c r="Q247" i="17"/>
  <c r="R247" i="17"/>
  <c r="P248" i="17"/>
  <c r="Q248" i="17"/>
  <c r="R248" i="17"/>
  <c r="P249" i="17"/>
  <c r="Q249" i="17"/>
  <c r="R249" i="17"/>
  <c r="P250" i="17"/>
  <c r="Q250" i="17"/>
  <c r="R250" i="17"/>
  <c r="P251" i="17"/>
  <c r="Q251" i="17"/>
  <c r="R251" i="17"/>
  <c r="P252" i="17"/>
  <c r="Q252" i="17"/>
  <c r="R252" i="17"/>
  <c r="P253" i="17"/>
  <c r="Q253" i="17"/>
  <c r="R253" i="17"/>
  <c r="P254" i="17"/>
  <c r="Q254" i="17"/>
  <c r="R254" i="17"/>
  <c r="P255" i="17"/>
  <c r="Q255" i="17"/>
  <c r="R255" i="17"/>
  <c r="P256" i="17"/>
  <c r="Q256" i="17"/>
  <c r="R256" i="17"/>
  <c r="P257" i="17"/>
  <c r="Q257" i="17"/>
  <c r="R257" i="17"/>
  <c r="P258" i="17"/>
  <c r="Q258" i="17"/>
  <c r="R258" i="17"/>
  <c r="P259" i="17"/>
  <c r="Q259" i="17"/>
  <c r="R259" i="17"/>
  <c r="P260" i="17"/>
  <c r="Q260" i="17"/>
  <c r="R260" i="17"/>
  <c r="P261" i="17"/>
  <c r="Q261" i="17"/>
  <c r="R261" i="17"/>
  <c r="P262" i="17"/>
  <c r="Q262" i="17"/>
  <c r="R262" i="17"/>
  <c r="P263" i="17"/>
  <c r="Q263" i="17"/>
  <c r="R263" i="17"/>
  <c r="P264" i="17"/>
  <c r="Q264" i="17"/>
  <c r="R264" i="17"/>
  <c r="P265" i="17"/>
  <c r="Q265" i="17"/>
  <c r="R265" i="17"/>
  <c r="P266" i="17"/>
  <c r="Q266" i="17"/>
  <c r="R266" i="17"/>
  <c r="P267" i="17"/>
  <c r="Q267" i="17"/>
  <c r="R267" i="17"/>
  <c r="P268" i="17"/>
  <c r="Q268" i="17"/>
  <c r="R268" i="17"/>
  <c r="P269" i="17"/>
  <c r="Q269" i="17"/>
  <c r="R269" i="17"/>
  <c r="P270" i="17"/>
  <c r="Q270" i="17"/>
  <c r="R270" i="17"/>
  <c r="P271" i="17"/>
  <c r="Q271" i="17"/>
  <c r="R271" i="17"/>
  <c r="P272" i="17"/>
  <c r="Q272" i="17"/>
  <c r="R272" i="17"/>
  <c r="P273" i="17"/>
  <c r="Q273" i="17"/>
  <c r="R273" i="17"/>
  <c r="P274" i="17"/>
  <c r="Q274" i="17"/>
  <c r="R274" i="17"/>
  <c r="P275" i="17"/>
  <c r="Q275" i="17"/>
  <c r="R275" i="17"/>
  <c r="P276" i="17"/>
  <c r="Q276" i="17"/>
  <c r="R276" i="17"/>
  <c r="P277" i="17"/>
  <c r="Q277" i="17"/>
  <c r="R277" i="17"/>
  <c r="P278" i="17"/>
  <c r="Q278" i="17"/>
  <c r="R278" i="17"/>
  <c r="P279" i="17"/>
  <c r="Q279" i="17"/>
  <c r="R279" i="17"/>
  <c r="P280" i="17"/>
  <c r="Q280" i="17"/>
  <c r="R280" i="17"/>
  <c r="P281" i="17"/>
  <c r="Q281" i="17"/>
  <c r="R281" i="17"/>
  <c r="P282" i="17"/>
  <c r="Q282" i="17"/>
  <c r="R282" i="17"/>
  <c r="P283" i="17"/>
  <c r="Q283" i="17"/>
  <c r="R283" i="17"/>
  <c r="P284" i="17"/>
  <c r="Q284" i="17"/>
  <c r="R284" i="17"/>
  <c r="P285" i="17"/>
  <c r="Q285" i="17"/>
  <c r="R285" i="17"/>
  <c r="P286" i="17"/>
  <c r="Q286" i="17"/>
  <c r="R286" i="17"/>
  <c r="P287" i="17"/>
  <c r="Q287" i="17"/>
  <c r="R287" i="17"/>
  <c r="P288" i="17"/>
  <c r="Q288" i="17"/>
  <c r="R288" i="17"/>
  <c r="P289" i="17"/>
  <c r="Q289" i="17"/>
  <c r="R289" i="17"/>
  <c r="P290" i="17"/>
  <c r="Q290" i="17"/>
  <c r="R290" i="17"/>
  <c r="P291" i="17"/>
  <c r="Q291" i="17"/>
  <c r="R291" i="17"/>
  <c r="P292" i="17"/>
  <c r="Q292" i="17"/>
  <c r="R292" i="17"/>
  <c r="P293" i="17"/>
  <c r="Q293" i="17"/>
  <c r="R293" i="17"/>
  <c r="P294" i="17"/>
  <c r="Q294" i="17"/>
  <c r="R294" i="17"/>
  <c r="P295" i="17"/>
  <c r="Q295" i="17"/>
  <c r="R295" i="17"/>
  <c r="P296" i="17"/>
  <c r="Q296" i="17"/>
  <c r="R296" i="17"/>
  <c r="P297" i="17"/>
  <c r="Q297" i="17"/>
  <c r="R297" i="17"/>
  <c r="P298" i="17"/>
  <c r="Q298" i="17"/>
  <c r="R298" i="17"/>
  <c r="P299" i="17"/>
  <c r="Q299" i="17"/>
  <c r="R299" i="17"/>
  <c r="P300" i="17"/>
  <c r="Q300" i="17"/>
  <c r="R300" i="17"/>
  <c r="P301" i="17"/>
  <c r="Q301" i="17"/>
  <c r="R301" i="17"/>
  <c r="P302" i="17"/>
  <c r="Q302" i="17"/>
  <c r="R302" i="17"/>
  <c r="P303" i="17"/>
  <c r="Q303" i="17"/>
  <c r="R303" i="17"/>
  <c r="P304" i="17"/>
  <c r="Q304" i="17"/>
  <c r="R304" i="17"/>
  <c r="P305" i="17"/>
  <c r="Q305" i="17"/>
  <c r="R305" i="17"/>
  <c r="P306" i="17"/>
  <c r="Q306" i="17"/>
  <c r="R306" i="17"/>
  <c r="P307" i="17"/>
  <c r="Q307" i="17"/>
  <c r="R307" i="17"/>
  <c r="P308" i="17"/>
  <c r="Q308" i="17"/>
  <c r="R308" i="17"/>
  <c r="P309" i="17"/>
  <c r="Q309" i="17"/>
  <c r="R309" i="17"/>
  <c r="P310" i="17"/>
  <c r="Q310" i="17"/>
  <c r="R310" i="17"/>
  <c r="P311" i="17"/>
  <c r="Q311" i="17"/>
  <c r="R311" i="17"/>
  <c r="P312" i="17"/>
  <c r="Q312" i="17"/>
  <c r="R312" i="17"/>
  <c r="P313" i="17"/>
  <c r="Q313" i="17"/>
  <c r="R313" i="17"/>
  <c r="P314" i="17"/>
  <c r="Q314" i="17"/>
  <c r="R314" i="17"/>
  <c r="P315" i="17"/>
  <c r="Q315" i="17"/>
  <c r="R315" i="17"/>
  <c r="P316" i="17"/>
  <c r="Q316" i="17"/>
  <c r="R316" i="17"/>
  <c r="P317" i="17"/>
  <c r="Q317" i="17"/>
  <c r="R317" i="17"/>
  <c r="P318" i="17"/>
  <c r="Q318" i="17"/>
  <c r="R318" i="17"/>
  <c r="P319" i="17"/>
  <c r="Q319" i="17"/>
  <c r="R319" i="17"/>
  <c r="P320" i="17"/>
  <c r="Q320" i="17"/>
  <c r="R320" i="17"/>
  <c r="P321" i="17"/>
  <c r="Q321" i="17"/>
  <c r="R321" i="17"/>
  <c r="P322" i="17"/>
  <c r="Q322" i="17"/>
  <c r="R322" i="17"/>
  <c r="P323" i="17"/>
  <c r="Q323" i="17"/>
  <c r="R323" i="17"/>
  <c r="P324" i="17"/>
  <c r="Q324" i="17"/>
  <c r="R324" i="17"/>
  <c r="P325" i="17"/>
  <c r="Q325" i="17"/>
  <c r="R325" i="17"/>
  <c r="P326" i="17"/>
  <c r="Q326" i="17"/>
  <c r="R326" i="17"/>
  <c r="P327" i="17"/>
  <c r="Q327" i="17"/>
  <c r="R327" i="17"/>
  <c r="P328" i="17"/>
  <c r="Q328" i="17"/>
  <c r="R328" i="17"/>
  <c r="P329" i="17"/>
  <c r="Q329" i="17"/>
  <c r="R329" i="17"/>
  <c r="P330" i="17"/>
  <c r="Q330" i="17"/>
  <c r="R330" i="17"/>
  <c r="P331" i="17"/>
  <c r="Q331" i="17"/>
  <c r="R331" i="17"/>
  <c r="P332" i="17"/>
  <c r="Q332" i="17"/>
  <c r="R332" i="17"/>
  <c r="P333" i="17"/>
  <c r="Q333" i="17"/>
  <c r="R333" i="17"/>
  <c r="P334" i="17"/>
  <c r="Q334" i="17"/>
  <c r="R334" i="17"/>
  <c r="P335" i="17"/>
  <c r="Q335" i="17"/>
  <c r="R335" i="17"/>
  <c r="P336" i="17"/>
  <c r="Q336" i="17"/>
  <c r="R336" i="17"/>
  <c r="P337" i="17"/>
  <c r="Q337" i="17"/>
  <c r="R337" i="17"/>
  <c r="P338" i="17"/>
  <c r="Q338" i="17"/>
  <c r="R338" i="17"/>
  <c r="P339" i="17"/>
  <c r="Q339" i="17"/>
  <c r="R339" i="17"/>
  <c r="P340" i="17"/>
  <c r="Q340" i="17"/>
  <c r="R340" i="17"/>
  <c r="P341" i="17"/>
  <c r="Q341" i="17"/>
  <c r="R341" i="17"/>
  <c r="P342" i="17"/>
  <c r="Q342" i="17"/>
  <c r="R342" i="17"/>
  <c r="P343" i="17"/>
  <c r="Q343" i="17"/>
  <c r="R343" i="17"/>
  <c r="P344" i="17"/>
  <c r="Q344" i="17"/>
  <c r="R344" i="17"/>
  <c r="P345" i="17"/>
  <c r="Q345" i="17"/>
  <c r="R345" i="17"/>
  <c r="P346" i="17"/>
  <c r="Q346" i="17"/>
  <c r="R346" i="17"/>
  <c r="P347" i="17"/>
  <c r="Q347" i="17"/>
  <c r="R347" i="17"/>
  <c r="P348" i="17"/>
  <c r="Q348" i="17"/>
  <c r="R348" i="17"/>
  <c r="P349" i="17"/>
  <c r="Q349" i="17"/>
  <c r="R349" i="17"/>
  <c r="P350" i="17"/>
  <c r="Q350" i="17"/>
  <c r="R350" i="17"/>
  <c r="P351" i="17"/>
  <c r="Q351" i="17"/>
  <c r="R351" i="17"/>
  <c r="P352" i="17"/>
  <c r="Q352" i="17"/>
  <c r="R352" i="17"/>
  <c r="P353" i="17"/>
  <c r="Q353" i="17"/>
  <c r="R353" i="17"/>
  <c r="P354" i="17"/>
  <c r="Q354" i="17"/>
  <c r="R354" i="17"/>
  <c r="P355" i="17"/>
  <c r="Q355" i="17"/>
  <c r="R355" i="17"/>
  <c r="P356" i="17"/>
  <c r="Q356" i="17"/>
  <c r="R356" i="17"/>
  <c r="P357" i="17"/>
  <c r="Q357" i="17"/>
  <c r="R357" i="17"/>
  <c r="P358" i="17"/>
  <c r="Q358" i="17"/>
  <c r="R358" i="17"/>
  <c r="P359" i="17"/>
  <c r="Q359" i="17"/>
  <c r="R359" i="17"/>
  <c r="P360" i="17"/>
  <c r="Q360" i="17"/>
  <c r="R360" i="17"/>
  <c r="P361" i="17"/>
  <c r="Q361" i="17"/>
  <c r="R361" i="17"/>
  <c r="P362" i="17"/>
  <c r="Q362" i="17"/>
  <c r="R362" i="17"/>
  <c r="P363" i="17"/>
  <c r="Q363" i="17"/>
  <c r="R363" i="17"/>
  <c r="P364" i="17"/>
  <c r="Q364" i="17"/>
  <c r="R364" i="17"/>
  <c r="P365" i="17"/>
  <c r="Q365" i="17"/>
  <c r="R365" i="17"/>
  <c r="P366" i="17"/>
  <c r="Q366" i="17"/>
  <c r="R366" i="17"/>
  <c r="P367" i="17"/>
  <c r="Q367" i="17"/>
  <c r="R367" i="17"/>
  <c r="P368" i="17"/>
  <c r="Q368" i="17"/>
  <c r="R368" i="17"/>
  <c r="P369" i="17"/>
  <c r="Q369" i="17"/>
  <c r="R369" i="17"/>
  <c r="P370" i="17"/>
  <c r="Q370" i="17"/>
  <c r="R370" i="17"/>
  <c r="P371" i="17"/>
  <c r="Q371" i="17"/>
  <c r="R371" i="17"/>
  <c r="P372" i="17"/>
  <c r="Q372" i="17"/>
  <c r="R372" i="17"/>
  <c r="P373" i="17"/>
  <c r="Q373" i="17"/>
  <c r="R373" i="17"/>
  <c r="P374" i="17"/>
  <c r="Q374" i="17"/>
  <c r="R374" i="17"/>
  <c r="P375" i="17"/>
  <c r="Q375" i="17"/>
  <c r="R375" i="17"/>
  <c r="P376" i="17"/>
  <c r="Q376" i="17"/>
  <c r="R376" i="17"/>
  <c r="P377" i="17"/>
  <c r="Q377" i="17"/>
  <c r="R377" i="17"/>
  <c r="P378" i="17"/>
  <c r="Q378" i="17"/>
  <c r="R378" i="17"/>
  <c r="P379" i="17"/>
  <c r="Q379" i="17"/>
  <c r="R379" i="17"/>
  <c r="P380" i="17"/>
  <c r="Q380" i="17"/>
  <c r="R380" i="17"/>
  <c r="P381" i="17"/>
  <c r="Q381" i="17"/>
  <c r="R381" i="17"/>
  <c r="P382" i="17"/>
  <c r="Q382" i="17"/>
  <c r="R382" i="17"/>
  <c r="P383" i="17"/>
  <c r="Q383" i="17"/>
  <c r="R383" i="17"/>
  <c r="P384" i="17"/>
  <c r="Q384" i="17"/>
  <c r="R384" i="17"/>
  <c r="P385" i="17"/>
  <c r="Q385" i="17"/>
  <c r="R385" i="17"/>
  <c r="P386" i="17"/>
  <c r="Q386" i="17"/>
  <c r="R386" i="17"/>
  <c r="P387" i="17"/>
  <c r="Q387" i="17"/>
  <c r="R387" i="17"/>
  <c r="P388" i="17"/>
  <c r="Q388" i="17"/>
  <c r="R388" i="17"/>
  <c r="P389" i="17"/>
  <c r="Q389" i="17"/>
  <c r="R389" i="17"/>
  <c r="P390" i="17"/>
  <c r="Q390" i="17"/>
  <c r="R390" i="17"/>
  <c r="P391" i="17"/>
  <c r="Q391" i="17"/>
  <c r="R391" i="17"/>
  <c r="P392" i="17"/>
  <c r="Q392" i="17"/>
  <c r="R392" i="17"/>
  <c r="P393" i="17"/>
  <c r="Q393" i="17"/>
  <c r="R393" i="17"/>
  <c r="P394" i="17"/>
  <c r="Q394" i="17"/>
  <c r="R394" i="17"/>
  <c r="P395" i="17"/>
  <c r="Q395" i="17"/>
  <c r="R395" i="17"/>
  <c r="P396" i="17"/>
  <c r="Q396" i="17"/>
  <c r="R396" i="17"/>
  <c r="P397" i="17"/>
  <c r="Q397" i="17"/>
  <c r="R397" i="17"/>
  <c r="P398" i="17"/>
  <c r="Q398" i="17"/>
  <c r="R398" i="17"/>
  <c r="P399" i="17"/>
  <c r="Q399" i="17"/>
  <c r="R399" i="17"/>
  <c r="P400" i="17"/>
  <c r="Q400" i="17"/>
  <c r="R400" i="17"/>
  <c r="P401" i="17"/>
  <c r="Q401" i="17"/>
  <c r="R401" i="17"/>
  <c r="P402" i="17"/>
  <c r="Q402" i="17"/>
  <c r="R402" i="17"/>
  <c r="P403" i="17"/>
  <c r="Q403" i="17"/>
  <c r="R403" i="17"/>
  <c r="P404" i="17"/>
  <c r="Q404" i="17"/>
  <c r="R404" i="17"/>
  <c r="P405" i="17"/>
  <c r="Q405" i="17"/>
  <c r="R405" i="17"/>
  <c r="P406" i="17"/>
  <c r="Q406" i="17"/>
  <c r="R406" i="17"/>
  <c r="P407" i="17"/>
  <c r="Q407" i="17"/>
  <c r="R407" i="17"/>
  <c r="P408" i="17"/>
  <c r="Q408" i="17"/>
  <c r="R408" i="17"/>
  <c r="P409" i="17"/>
  <c r="Q409" i="17"/>
  <c r="R409" i="17"/>
  <c r="P410" i="17"/>
  <c r="Q410" i="17"/>
  <c r="R410" i="17"/>
  <c r="P411" i="17"/>
  <c r="Q411" i="17"/>
  <c r="R411" i="17"/>
  <c r="P412" i="17"/>
  <c r="Q412" i="17"/>
  <c r="R412" i="17"/>
  <c r="P413" i="17"/>
  <c r="Q413" i="17"/>
  <c r="R413" i="17"/>
  <c r="P414" i="17"/>
  <c r="Q414" i="17"/>
  <c r="R414" i="17"/>
  <c r="P415" i="17"/>
  <c r="Q415" i="17"/>
  <c r="R415" i="17"/>
  <c r="P416" i="17"/>
  <c r="Q416" i="17"/>
  <c r="R416" i="17"/>
  <c r="P417" i="17"/>
  <c r="Q417" i="17"/>
  <c r="R417" i="17"/>
  <c r="P418" i="17"/>
  <c r="Q418" i="17"/>
  <c r="R418" i="17"/>
  <c r="P419" i="17"/>
  <c r="Q419" i="17"/>
  <c r="R419" i="17"/>
  <c r="P420" i="17"/>
  <c r="Q420" i="17"/>
  <c r="R420" i="17"/>
  <c r="P421" i="17"/>
  <c r="Q421" i="17"/>
  <c r="R421" i="17"/>
  <c r="P422" i="17"/>
  <c r="Q422" i="17"/>
  <c r="R422" i="17"/>
  <c r="P423" i="17"/>
  <c r="Q423" i="17"/>
  <c r="R423" i="17"/>
  <c r="P424" i="17"/>
  <c r="Q424" i="17"/>
  <c r="R424" i="17"/>
  <c r="P425" i="17"/>
  <c r="Q425" i="17"/>
  <c r="R425" i="17"/>
  <c r="P426" i="17"/>
  <c r="Q426" i="17"/>
  <c r="R426" i="17"/>
  <c r="P427" i="17"/>
  <c r="Q427" i="17"/>
  <c r="R427" i="17"/>
  <c r="P428" i="17"/>
  <c r="Q428" i="17"/>
  <c r="R428" i="17"/>
  <c r="P429" i="17"/>
  <c r="Q429" i="17"/>
  <c r="R429" i="17"/>
  <c r="P430" i="17"/>
  <c r="Q430" i="17"/>
  <c r="R430" i="17"/>
  <c r="P431" i="17"/>
  <c r="Q431" i="17"/>
  <c r="R431" i="17"/>
  <c r="P432" i="17"/>
  <c r="Q432" i="17"/>
  <c r="R432" i="17"/>
  <c r="P433" i="17"/>
  <c r="Q433" i="17"/>
  <c r="R433" i="17"/>
  <c r="P434" i="17"/>
  <c r="Q434" i="17"/>
  <c r="R434" i="17"/>
  <c r="P435" i="17"/>
  <c r="Q435" i="17"/>
  <c r="R435" i="17"/>
  <c r="P436" i="17"/>
  <c r="Q436" i="17"/>
  <c r="R436" i="17"/>
  <c r="P437" i="17"/>
  <c r="Q437" i="17"/>
  <c r="R437" i="17"/>
  <c r="P438" i="17"/>
  <c r="Q438" i="17"/>
  <c r="R438" i="17"/>
  <c r="P439" i="17"/>
  <c r="Q439" i="17"/>
  <c r="R439" i="17"/>
  <c r="P440" i="17"/>
  <c r="Q440" i="17"/>
  <c r="R440" i="17"/>
  <c r="P441" i="17"/>
  <c r="Q441" i="17"/>
  <c r="R441" i="17"/>
  <c r="P442" i="17"/>
  <c r="Q442" i="17"/>
  <c r="R442" i="17"/>
  <c r="P443" i="17"/>
  <c r="Q443" i="17"/>
  <c r="R443" i="17"/>
  <c r="P444" i="17"/>
  <c r="Q444" i="17"/>
  <c r="R444" i="17"/>
  <c r="P445" i="17"/>
  <c r="Q445" i="17"/>
  <c r="R445" i="17"/>
  <c r="P446" i="17"/>
  <c r="Q446" i="17"/>
  <c r="R446" i="17"/>
  <c r="P447" i="17"/>
  <c r="Q447" i="17"/>
  <c r="R447" i="17"/>
  <c r="P448" i="17"/>
  <c r="Q448" i="17"/>
  <c r="R448" i="17"/>
  <c r="P449" i="17"/>
  <c r="Q449" i="17"/>
  <c r="R449" i="17"/>
  <c r="P450" i="17"/>
  <c r="Q450" i="17"/>
  <c r="R450" i="17"/>
  <c r="P451" i="17"/>
  <c r="Q451" i="17"/>
  <c r="R451" i="17"/>
  <c r="P452" i="17"/>
  <c r="Q452" i="17"/>
  <c r="R452" i="17"/>
  <c r="P453" i="17"/>
  <c r="Q453" i="17"/>
  <c r="R453" i="17"/>
  <c r="P454" i="17"/>
  <c r="Q454" i="17"/>
  <c r="R454" i="17"/>
  <c r="P455" i="17"/>
  <c r="Q455" i="17"/>
  <c r="R455" i="17"/>
  <c r="P456" i="17"/>
  <c r="Q456" i="17"/>
  <c r="R456" i="17"/>
  <c r="P457" i="17"/>
  <c r="Q457" i="17"/>
  <c r="R457" i="17"/>
  <c r="P458" i="17"/>
  <c r="Q458" i="17"/>
  <c r="R458" i="17"/>
  <c r="P459" i="17"/>
  <c r="Q459" i="17"/>
  <c r="R459" i="17"/>
  <c r="P460" i="17"/>
  <c r="Q460" i="17"/>
  <c r="R460" i="17"/>
  <c r="P461" i="17"/>
  <c r="Q461" i="17"/>
  <c r="R461" i="17"/>
  <c r="P462" i="17"/>
  <c r="Q462" i="17"/>
  <c r="R462" i="17"/>
  <c r="P463" i="17"/>
  <c r="Q463" i="17"/>
  <c r="R463" i="17"/>
  <c r="P464" i="17"/>
  <c r="Q464" i="17"/>
  <c r="R464" i="17"/>
  <c r="P465" i="17"/>
  <c r="Q465" i="17"/>
  <c r="R465" i="17"/>
  <c r="P466" i="17"/>
  <c r="Q466" i="17"/>
  <c r="R466" i="17"/>
  <c r="P467" i="17"/>
  <c r="Q467" i="17"/>
  <c r="R467" i="17"/>
  <c r="P468" i="17"/>
  <c r="Q468" i="17"/>
  <c r="R468" i="17"/>
  <c r="P469" i="17"/>
  <c r="Q469" i="17"/>
  <c r="R469" i="17"/>
  <c r="P470" i="17"/>
  <c r="Q470" i="17"/>
  <c r="R470" i="17"/>
  <c r="P471" i="17"/>
  <c r="Q471" i="17"/>
  <c r="R471" i="17"/>
  <c r="P472" i="17"/>
  <c r="Q472" i="17"/>
  <c r="R472" i="17"/>
  <c r="P473" i="17"/>
  <c r="Q473" i="17"/>
  <c r="R473" i="17"/>
  <c r="P474" i="17"/>
  <c r="Q474" i="17"/>
  <c r="R474" i="17"/>
  <c r="P475" i="17"/>
  <c r="Q475" i="17"/>
  <c r="R475" i="17"/>
  <c r="P476" i="17"/>
  <c r="Q476" i="17"/>
  <c r="R476" i="17"/>
  <c r="P477" i="17"/>
  <c r="Q477" i="17"/>
  <c r="R477" i="17"/>
  <c r="P478" i="17"/>
  <c r="Q478" i="17"/>
  <c r="R478" i="17"/>
  <c r="P479" i="17"/>
  <c r="Q479" i="17"/>
  <c r="R479" i="17"/>
  <c r="P480" i="17"/>
  <c r="Q480" i="17"/>
  <c r="R480" i="17"/>
  <c r="P481" i="17"/>
  <c r="Q481" i="17"/>
  <c r="R481" i="17"/>
  <c r="P482" i="17"/>
  <c r="Q482" i="17"/>
  <c r="R482" i="17"/>
  <c r="P483" i="17"/>
  <c r="Q483" i="17"/>
  <c r="R483" i="17"/>
  <c r="P484" i="17"/>
  <c r="Q484" i="17"/>
  <c r="R484" i="17"/>
  <c r="P485" i="17"/>
  <c r="Q485" i="17"/>
  <c r="R485" i="17"/>
  <c r="P486" i="17"/>
  <c r="Q486" i="17"/>
  <c r="R486" i="17"/>
  <c r="P487" i="17"/>
  <c r="Q487" i="17"/>
  <c r="R487" i="17"/>
  <c r="P488" i="17"/>
  <c r="Q488" i="17"/>
  <c r="R488" i="17"/>
  <c r="P489" i="17"/>
  <c r="Q489" i="17"/>
  <c r="R489" i="17"/>
  <c r="P490" i="17"/>
  <c r="Q490" i="17"/>
  <c r="R490" i="17"/>
  <c r="P491" i="17"/>
  <c r="Q491" i="17"/>
  <c r="R491" i="17"/>
  <c r="P492" i="17"/>
  <c r="Q492" i="17"/>
  <c r="R492" i="17"/>
  <c r="P493" i="17"/>
  <c r="Q493" i="17"/>
  <c r="R493" i="17"/>
  <c r="P494" i="17"/>
  <c r="Q494" i="17"/>
  <c r="R494" i="17"/>
  <c r="P495" i="17"/>
  <c r="Q495" i="17"/>
  <c r="R495" i="17"/>
  <c r="P496" i="17"/>
  <c r="Q496" i="17"/>
  <c r="R496" i="17"/>
  <c r="P497" i="17"/>
  <c r="Q497" i="17"/>
  <c r="R497" i="17"/>
  <c r="P498" i="17"/>
  <c r="Q498" i="17"/>
  <c r="R498" i="17"/>
  <c r="P499" i="17"/>
  <c r="Q499" i="17"/>
  <c r="R499" i="17"/>
  <c r="P500" i="17"/>
  <c r="Q500" i="17"/>
  <c r="R500" i="17"/>
  <c r="P501" i="17"/>
  <c r="Q501" i="17"/>
  <c r="R501" i="17"/>
  <c r="P502" i="17"/>
  <c r="Q502" i="17"/>
  <c r="R502" i="17"/>
  <c r="P503" i="17"/>
  <c r="Q503" i="17"/>
  <c r="R503" i="17"/>
  <c r="P504" i="17"/>
  <c r="Q504" i="17"/>
  <c r="R504" i="17"/>
  <c r="P505" i="17"/>
  <c r="Q505" i="17"/>
  <c r="R505" i="17"/>
  <c r="P506" i="17"/>
  <c r="Q506" i="17"/>
  <c r="R506" i="17"/>
  <c r="P507" i="17"/>
  <c r="Q507" i="17"/>
  <c r="R507" i="17"/>
  <c r="P508" i="17"/>
  <c r="Q508" i="17"/>
  <c r="R508" i="17"/>
  <c r="P509" i="17"/>
  <c r="Q509" i="17"/>
  <c r="R509" i="17"/>
  <c r="P510" i="17"/>
  <c r="Q510" i="17"/>
  <c r="R510" i="17"/>
  <c r="P511" i="17"/>
  <c r="Q511" i="17"/>
  <c r="R511" i="17"/>
  <c r="P512" i="17"/>
  <c r="Q512" i="17"/>
  <c r="R512" i="17"/>
  <c r="P513" i="17"/>
  <c r="Q513" i="17"/>
  <c r="R513" i="17"/>
  <c r="P514" i="17"/>
  <c r="Q514" i="17"/>
  <c r="R514" i="17"/>
  <c r="P515" i="17"/>
  <c r="Q515" i="17"/>
  <c r="R515" i="17"/>
  <c r="P516" i="17"/>
  <c r="Q516" i="17"/>
  <c r="R516" i="17"/>
  <c r="P517" i="17"/>
  <c r="Q517" i="17"/>
  <c r="R517" i="17"/>
  <c r="P518" i="17"/>
  <c r="Q518" i="17"/>
  <c r="R518" i="17"/>
  <c r="P519" i="17"/>
  <c r="Q519" i="17"/>
  <c r="R519" i="17"/>
  <c r="P520" i="17"/>
  <c r="Q520" i="17"/>
  <c r="R520" i="17"/>
  <c r="P521" i="17"/>
  <c r="Q521" i="17"/>
  <c r="R521" i="17"/>
  <c r="P522" i="17"/>
  <c r="Q522" i="17"/>
  <c r="R522" i="17"/>
  <c r="P523" i="17"/>
  <c r="Q523" i="17"/>
  <c r="R523" i="17"/>
  <c r="P524" i="17"/>
  <c r="Q524" i="17"/>
  <c r="R524" i="17"/>
  <c r="P525" i="17"/>
  <c r="Q525" i="17"/>
  <c r="R525" i="17"/>
  <c r="P526" i="17"/>
  <c r="Q526" i="17"/>
  <c r="R526" i="17"/>
  <c r="P527" i="17"/>
  <c r="Q527" i="17"/>
  <c r="R527" i="17"/>
  <c r="P528" i="17"/>
  <c r="Q528" i="17"/>
  <c r="R528" i="17"/>
  <c r="P529" i="17"/>
  <c r="Q529" i="17"/>
  <c r="R529" i="17"/>
  <c r="P530" i="17"/>
  <c r="Q530" i="17"/>
  <c r="R530" i="17"/>
  <c r="P531" i="17"/>
  <c r="Q531" i="17"/>
  <c r="R531" i="17"/>
  <c r="P532" i="17"/>
  <c r="Q532" i="17"/>
  <c r="R532" i="17"/>
  <c r="P533" i="17"/>
  <c r="Q533" i="17"/>
  <c r="R533" i="17"/>
  <c r="P534" i="17"/>
  <c r="Q534" i="17"/>
  <c r="R534" i="17"/>
  <c r="P535" i="17"/>
  <c r="Q535" i="17"/>
  <c r="R535" i="17"/>
  <c r="P536" i="17"/>
  <c r="Q536" i="17"/>
  <c r="R536" i="17"/>
  <c r="P537" i="17"/>
  <c r="Q537" i="17"/>
  <c r="R537" i="17"/>
  <c r="P538" i="17"/>
  <c r="Q538" i="17"/>
  <c r="R538" i="17"/>
  <c r="P539" i="17"/>
  <c r="Q539" i="17"/>
  <c r="R539" i="17"/>
  <c r="P540" i="17"/>
  <c r="Q540" i="17"/>
  <c r="R540" i="17"/>
  <c r="P541" i="17"/>
  <c r="Q541" i="17"/>
  <c r="R541" i="17"/>
  <c r="P542" i="17"/>
  <c r="Q542" i="17"/>
  <c r="R542" i="17"/>
  <c r="P543" i="17"/>
  <c r="Q543" i="17"/>
  <c r="R543" i="17"/>
  <c r="P544" i="17"/>
  <c r="Q544" i="17"/>
  <c r="R544" i="17"/>
  <c r="P545" i="17"/>
  <c r="Q545" i="17"/>
  <c r="R545" i="17"/>
  <c r="P546" i="17"/>
  <c r="Q546" i="17"/>
  <c r="R546" i="17"/>
  <c r="P547" i="17"/>
  <c r="Q547" i="17"/>
  <c r="R547" i="17"/>
  <c r="P548" i="17"/>
  <c r="Q548" i="17"/>
  <c r="R548" i="17"/>
  <c r="P549" i="17"/>
  <c r="Q549" i="17"/>
  <c r="R549" i="17"/>
  <c r="P550" i="17"/>
  <c r="Q550" i="17"/>
  <c r="R550" i="17"/>
  <c r="P551" i="17"/>
  <c r="Q551" i="17"/>
  <c r="R551" i="17"/>
  <c r="P552" i="17"/>
  <c r="Q552" i="17"/>
  <c r="R552" i="17"/>
  <c r="P553" i="17"/>
  <c r="Q553" i="17"/>
  <c r="R553" i="17"/>
  <c r="P554" i="17"/>
  <c r="Q554" i="17"/>
  <c r="R554" i="17"/>
  <c r="P555" i="17"/>
  <c r="Q555" i="17"/>
  <c r="R555" i="17"/>
  <c r="P556" i="17"/>
  <c r="Q556" i="17"/>
  <c r="R556" i="17"/>
  <c r="P557" i="17"/>
  <c r="Q557" i="17"/>
  <c r="R557" i="17"/>
  <c r="P558" i="17"/>
  <c r="Q558" i="17"/>
  <c r="R558" i="17"/>
  <c r="P559" i="17"/>
  <c r="Q559" i="17"/>
  <c r="R559" i="17"/>
  <c r="P560" i="17"/>
  <c r="Q560" i="17"/>
  <c r="R560" i="17"/>
  <c r="P561" i="17"/>
  <c r="Q561" i="17"/>
  <c r="R561" i="17"/>
  <c r="P562" i="17"/>
  <c r="Q562" i="17"/>
  <c r="R562" i="17"/>
  <c r="P563" i="17"/>
  <c r="Q563" i="17"/>
  <c r="R563" i="17"/>
  <c r="P564" i="17"/>
  <c r="Q564" i="17"/>
  <c r="R564" i="17"/>
  <c r="P565" i="17"/>
  <c r="Q565" i="17"/>
  <c r="R565" i="17"/>
  <c r="P566" i="17"/>
  <c r="Q566" i="17"/>
  <c r="R566" i="17"/>
  <c r="P567" i="17"/>
  <c r="Q567" i="17"/>
  <c r="R567" i="17"/>
  <c r="P568" i="17"/>
  <c r="Q568" i="17"/>
  <c r="R568" i="17"/>
  <c r="P569" i="17"/>
  <c r="Q569" i="17"/>
  <c r="R569" i="17"/>
  <c r="P570" i="17"/>
  <c r="Q570" i="17"/>
  <c r="R570" i="17"/>
  <c r="P571" i="17"/>
  <c r="Q571" i="17"/>
  <c r="R571" i="17"/>
  <c r="P572" i="17"/>
  <c r="Q572" i="17"/>
  <c r="R572" i="17"/>
  <c r="P573" i="17"/>
  <c r="Q573" i="17"/>
  <c r="R573" i="17"/>
  <c r="P574" i="17"/>
  <c r="Q574" i="17"/>
  <c r="R574" i="17"/>
  <c r="P575" i="17"/>
  <c r="Q575" i="17"/>
  <c r="R575" i="17"/>
  <c r="P576" i="17"/>
  <c r="Q576" i="17"/>
  <c r="R576" i="17"/>
  <c r="P577" i="17"/>
  <c r="Q577" i="17"/>
  <c r="R577" i="17"/>
  <c r="P578" i="17"/>
  <c r="Q578" i="17"/>
  <c r="R578" i="17"/>
  <c r="P579" i="17"/>
  <c r="Q579" i="17"/>
  <c r="R579" i="17"/>
  <c r="P580" i="17"/>
  <c r="Q580" i="17"/>
  <c r="R580" i="17"/>
  <c r="P581" i="17"/>
  <c r="Q581" i="17"/>
  <c r="R581" i="17"/>
  <c r="P582" i="17"/>
  <c r="Q582" i="17"/>
  <c r="R582" i="17"/>
  <c r="P583" i="17"/>
  <c r="Q583" i="17"/>
  <c r="R583" i="17"/>
  <c r="P584" i="17"/>
  <c r="Q584" i="17"/>
  <c r="R584" i="17"/>
  <c r="P585" i="17"/>
  <c r="Q585" i="17"/>
  <c r="R585" i="17"/>
  <c r="P586" i="17"/>
  <c r="Q586" i="17"/>
  <c r="R586" i="17"/>
  <c r="P587" i="17"/>
  <c r="Q587" i="17"/>
  <c r="R587" i="17"/>
  <c r="P588" i="17"/>
  <c r="Q588" i="17"/>
  <c r="R588" i="17"/>
  <c r="P589" i="17"/>
  <c r="Q589" i="17"/>
  <c r="R589" i="17"/>
  <c r="P590" i="17"/>
  <c r="Q590" i="17"/>
  <c r="R590" i="17"/>
  <c r="P591" i="17"/>
  <c r="Q591" i="17"/>
  <c r="R591" i="17"/>
  <c r="P592" i="17"/>
  <c r="Q592" i="17"/>
  <c r="R592" i="17"/>
  <c r="P593" i="17"/>
  <c r="Q593" i="17"/>
  <c r="R593" i="17"/>
  <c r="P594" i="17"/>
  <c r="Q594" i="17"/>
  <c r="R594" i="17"/>
  <c r="P595" i="17"/>
  <c r="Q595" i="17"/>
  <c r="R595" i="17"/>
  <c r="P596" i="17"/>
  <c r="Q596" i="17"/>
  <c r="R596" i="17"/>
  <c r="P597" i="17"/>
  <c r="Q597" i="17"/>
  <c r="R597" i="17"/>
  <c r="P598" i="17"/>
  <c r="Q598" i="17"/>
  <c r="R598" i="17"/>
  <c r="P599" i="17"/>
  <c r="Q599" i="17"/>
  <c r="R599" i="17"/>
  <c r="P600" i="17"/>
  <c r="Q600" i="17"/>
  <c r="R600" i="17"/>
  <c r="P601" i="17"/>
  <c r="Q601" i="17"/>
  <c r="R601" i="17"/>
  <c r="P602" i="17"/>
  <c r="Q602" i="17"/>
  <c r="R602" i="17"/>
  <c r="P603" i="17"/>
  <c r="Q603" i="17"/>
  <c r="R603" i="17"/>
  <c r="P604" i="17"/>
  <c r="Q604" i="17"/>
  <c r="R604" i="17"/>
  <c r="P605" i="17"/>
  <c r="Q605" i="17"/>
  <c r="R605" i="17"/>
  <c r="P606" i="17"/>
  <c r="Q606" i="17"/>
  <c r="R606" i="17"/>
  <c r="P607" i="17"/>
  <c r="Q607" i="17"/>
  <c r="R607" i="17"/>
  <c r="P608" i="17"/>
  <c r="Q608" i="17"/>
  <c r="R608" i="17"/>
  <c r="P609" i="17"/>
  <c r="Q609" i="17"/>
  <c r="R609" i="17"/>
  <c r="P610" i="17"/>
  <c r="Q610" i="17"/>
  <c r="R610" i="17"/>
  <c r="P611" i="17"/>
  <c r="Q611" i="17"/>
  <c r="R611" i="17"/>
  <c r="P612" i="17"/>
  <c r="Q612" i="17"/>
  <c r="R612" i="17"/>
  <c r="P613" i="17"/>
  <c r="Q613" i="17"/>
  <c r="R613" i="17"/>
  <c r="P614" i="17"/>
  <c r="Q614" i="17"/>
  <c r="R614" i="17"/>
  <c r="P615" i="17"/>
  <c r="Q615" i="17"/>
  <c r="R615" i="17"/>
  <c r="P616" i="17"/>
  <c r="Q616" i="17"/>
  <c r="R616" i="17"/>
  <c r="P617" i="17"/>
  <c r="Q617" i="17"/>
  <c r="R617" i="17"/>
  <c r="P618" i="17"/>
  <c r="Q618" i="17"/>
  <c r="R618" i="17"/>
  <c r="P619" i="17"/>
  <c r="Q619" i="17"/>
  <c r="R619" i="17"/>
  <c r="P620" i="17"/>
  <c r="Q620" i="17"/>
  <c r="R620" i="17"/>
  <c r="P621" i="17"/>
  <c r="Q621" i="17"/>
  <c r="R621" i="17"/>
  <c r="P622" i="17"/>
  <c r="Q622" i="17"/>
  <c r="R622" i="17"/>
  <c r="P623" i="17"/>
  <c r="Q623" i="17"/>
  <c r="R623" i="17"/>
  <c r="P624" i="17"/>
  <c r="Q624" i="17"/>
  <c r="R624" i="17"/>
  <c r="P625" i="17"/>
  <c r="Q625" i="17"/>
  <c r="R625" i="17"/>
  <c r="P626" i="17"/>
  <c r="Q626" i="17"/>
  <c r="R626" i="17"/>
  <c r="P627" i="17"/>
  <c r="Q627" i="17"/>
  <c r="R627" i="17"/>
  <c r="P628" i="17"/>
  <c r="Q628" i="17"/>
  <c r="R628" i="17"/>
  <c r="P629" i="17"/>
  <c r="Q629" i="17"/>
  <c r="R629" i="17"/>
  <c r="P630" i="17"/>
  <c r="Q630" i="17"/>
  <c r="R630" i="17"/>
  <c r="P631" i="17"/>
  <c r="Q631" i="17"/>
  <c r="R631" i="17"/>
  <c r="P632" i="17"/>
  <c r="Q632" i="17"/>
  <c r="R632" i="17"/>
  <c r="P633" i="17"/>
  <c r="Q633" i="17"/>
  <c r="R633" i="17"/>
  <c r="P634" i="17"/>
  <c r="Q634" i="17"/>
  <c r="R634" i="17"/>
  <c r="P635" i="17"/>
  <c r="Q635" i="17"/>
  <c r="R635" i="17"/>
  <c r="P636" i="17"/>
  <c r="Q636" i="17"/>
  <c r="R636" i="17"/>
  <c r="P637" i="17"/>
  <c r="Q637" i="17"/>
  <c r="R637" i="17"/>
  <c r="P638" i="17"/>
  <c r="Q638" i="17"/>
  <c r="R638" i="17"/>
  <c r="P639" i="17"/>
  <c r="Q639" i="17"/>
  <c r="R639" i="17"/>
  <c r="P640" i="17"/>
  <c r="Q640" i="17"/>
  <c r="R640" i="17"/>
  <c r="P641" i="17"/>
  <c r="Q641" i="17"/>
  <c r="R641" i="17"/>
  <c r="P642" i="17"/>
  <c r="Q642" i="17"/>
  <c r="R642" i="17"/>
  <c r="P643" i="17"/>
  <c r="Q643" i="17"/>
  <c r="R643" i="17"/>
  <c r="P644" i="17"/>
  <c r="Q644" i="17"/>
  <c r="R644" i="17"/>
  <c r="P645" i="17"/>
  <c r="Q645" i="17"/>
  <c r="R645" i="17"/>
  <c r="P646" i="17"/>
  <c r="Q646" i="17"/>
  <c r="R646" i="17"/>
  <c r="P647" i="17"/>
  <c r="Q647" i="17"/>
  <c r="R647" i="17"/>
  <c r="P648" i="17"/>
  <c r="Q648" i="17"/>
  <c r="R648" i="17"/>
  <c r="P649" i="17"/>
  <c r="Q649" i="17"/>
  <c r="R649" i="17"/>
  <c r="P650" i="17"/>
  <c r="Q650" i="17"/>
  <c r="R650" i="17"/>
  <c r="P651" i="17"/>
  <c r="Q651" i="17"/>
  <c r="R651" i="17"/>
  <c r="P652" i="17"/>
  <c r="Q652" i="17"/>
  <c r="R652" i="17"/>
  <c r="P653" i="17"/>
  <c r="Q653" i="17"/>
  <c r="R653" i="17"/>
  <c r="P654" i="17"/>
  <c r="Q654" i="17"/>
  <c r="R654" i="17"/>
  <c r="P655" i="17"/>
  <c r="Q655" i="17"/>
  <c r="R655" i="17"/>
  <c r="P656" i="17"/>
  <c r="Q656" i="17"/>
  <c r="R656" i="17"/>
  <c r="P657" i="17"/>
  <c r="Q657" i="17"/>
  <c r="R657" i="17"/>
  <c r="P658" i="17"/>
  <c r="Q658" i="17"/>
  <c r="R658" i="17"/>
  <c r="P659" i="17"/>
  <c r="Q659" i="17"/>
  <c r="R659" i="17"/>
  <c r="P660" i="17"/>
  <c r="Q660" i="17"/>
  <c r="R660" i="17"/>
  <c r="P661" i="17"/>
  <c r="Q661" i="17"/>
  <c r="R661" i="17"/>
  <c r="P662" i="17"/>
  <c r="Q662" i="17"/>
  <c r="R662" i="17"/>
  <c r="P663" i="17"/>
  <c r="Q663" i="17"/>
  <c r="R663" i="17"/>
  <c r="P664" i="17"/>
  <c r="Q664" i="17"/>
  <c r="R664" i="17"/>
  <c r="P665" i="17"/>
  <c r="Q665" i="17"/>
  <c r="R665" i="17"/>
  <c r="P666" i="17"/>
  <c r="Q666" i="17"/>
  <c r="R666" i="17"/>
  <c r="P667" i="17"/>
  <c r="Q667" i="17"/>
  <c r="R667" i="17"/>
  <c r="P668" i="17"/>
  <c r="Q668" i="17"/>
  <c r="R668" i="17"/>
  <c r="P669" i="17"/>
  <c r="Q669" i="17"/>
  <c r="R669" i="17"/>
  <c r="P670" i="17"/>
  <c r="Q670" i="17"/>
  <c r="R670" i="17"/>
  <c r="P671" i="17"/>
  <c r="Q671" i="17"/>
  <c r="R671" i="17"/>
  <c r="P672" i="17"/>
  <c r="Q672" i="17"/>
  <c r="R672" i="17"/>
  <c r="P673" i="17"/>
  <c r="Q673" i="17"/>
  <c r="R673" i="17"/>
  <c r="P674" i="17"/>
  <c r="Q674" i="17"/>
  <c r="R674" i="17"/>
  <c r="P675" i="17"/>
  <c r="Q675" i="17"/>
  <c r="R675" i="17"/>
  <c r="P676" i="17"/>
  <c r="Q676" i="17"/>
  <c r="R676" i="17"/>
  <c r="P677" i="17"/>
  <c r="Q677" i="17"/>
  <c r="R677" i="17"/>
  <c r="P678" i="17"/>
  <c r="Q678" i="17"/>
  <c r="R678" i="17"/>
  <c r="P679" i="17"/>
  <c r="Q679" i="17"/>
  <c r="R679" i="17"/>
  <c r="P680" i="17"/>
  <c r="Q680" i="17"/>
  <c r="R680" i="17"/>
  <c r="P681" i="17"/>
  <c r="Q681" i="17"/>
  <c r="R681" i="17"/>
  <c r="P682" i="17"/>
  <c r="Q682" i="17"/>
  <c r="R682" i="17"/>
  <c r="P683" i="17"/>
  <c r="Q683" i="17"/>
  <c r="R683" i="17"/>
  <c r="P684" i="17"/>
  <c r="Q684" i="17"/>
  <c r="R684" i="17"/>
  <c r="P685" i="17"/>
  <c r="Q685" i="17"/>
  <c r="R685" i="17"/>
  <c r="P686" i="17"/>
  <c r="Q686" i="17"/>
  <c r="R686" i="17"/>
  <c r="P687" i="17"/>
  <c r="Q687" i="17"/>
  <c r="R687" i="17"/>
  <c r="P688" i="17"/>
  <c r="Q688" i="17"/>
  <c r="R688" i="17"/>
  <c r="P689" i="17"/>
  <c r="Q689" i="17"/>
  <c r="R689" i="17"/>
  <c r="P690" i="17"/>
  <c r="Q690" i="17"/>
  <c r="R690" i="17"/>
  <c r="P691" i="17"/>
  <c r="Q691" i="17"/>
  <c r="R691" i="17"/>
  <c r="P692" i="17"/>
  <c r="Q692" i="17"/>
  <c r="R692" i="17"/>
  <c r="P693" i="17"/>
  <c r="Q693" i="17"/>
  <c r="R693" i="17"/>
  <c r="P694" i="17"/>
  <c r="Q694" i="17"/>
  <c r="R694" i="17"/>
  <c r="P695" i="17"/>
  <c r="Q695" i="17"/>
  <c r="R695" i="17"/>
  <c r="P696" i="17"/>
  <c r="Q696" i="17"/>
  <c r="R696" i="17"/>
  <c r="P697" i="17"/>
  <c r="Q697" i="17"/>
  <c r="R697" i="17"/>
  <c r="P698" i="17"/>
  <c r="Q698" i="17"/>
  <c r="R698" i="17"/>
  <c r="P699" i="17"/>
  <c r="Q699" i="17"/>
  <c r="R699" i="17"/>
  <c r="P700" i="17"/>
  <c r="Q700" i="17"/>
  <c r="R700" i="17"/>
  <c r="P701" i="17"/>
  <c r="Q701" i="17"/>
  <c r="R701" i="17"/>
  <c r="P702" i="17"/>
  <c r="Q702" i="17"/>
  <c r="R702" i="17"/>
  <c r="P703" i="17"/>
  <c r="Q703" i="17"/>
  <c r="R703" i="17"/>
  <c r="P704" i="17"/>
  <c r="Q704" i="17"/>
  <c r="R704" i="17"/>
  <c r="P705" i="17"/>
  <c r="Q705" i="17"/>
  <c r="R705" i="17"/>
  <c r="P706" i="17"/>
  <c r="Q706" i="17"/>
  <c r="R706" i="17"/>
  <c r="P707" i="17"/>
  <c r="Q707" i="17"/>
  <c r="R707" i="17"/>
  <c r="P708" i="17"/>
  <c r="Q708" i="17"/>
  <c r="R708" i="17"/>
  <c r="P709" i="17"/>
  <c r="Q709" i="17"/>
  <c r="R709" i="17"/>
  <c r="P710" i="17"/>
  <c r="Q710" i="17"/>
  <c r="R710" i="17"/>
  <c r="P711" i="17"/>
  <c r="Q711" i="17"/>
  <c r="R711" i="17"/>
  <c r="P712" i="17"/>
  <c r="Q712" i="17"/>
  <c r="R712" i="17"/>
  <c r="P713" i="17"/>
  <c r="Q713" i="17"/>
  <c r="R713" i="17"/>
  <c r="P714" i="17"/>
  <c r="Q714" i="17"/>
  <c r="R714" i="17"/>
  <c r="P715" i="17"/>
  <c r="Q715" i="17"/>
  <c r="R715" i="17"/>
  <c r="P716" i="17"/>
  <c r="Q716" i="17"/>
  <c r="R716" i="17"/>
  <c r="P717" i="17"/>
  <c r="Q717" i="17"/>
  <c r="R717" i="17"/>
  <c r="P718" i="17"/>
  <c r="Q718" i="17"/>
  <c r="R718" i="17"/>
  <c r="P719" i="17"/>
  <c r="Q719" i="17"/>
  <c r="R719" i="17"/>
  <c r="P720" i="17"/>
  <c r="Q720" i="17"/>
  <c r="R720" i="17"/>
  <c r="P721" i="17"/>
  <c r="Q721" i="17"/>
  <c r="R721" i="17"/>
  <c r="P722" i="17"/>
  <c r="Q722" i="17"/>
  <c r="R722" i="17"/>
  <c r="P723" i="17"/>
  <c r="Q723" i="17"/>
  <c r="R723" i="17"/>
  <c r="P724" i="17"/>
  <c r="Q724" i="17"/>
  <c r="R724" i="17"/>
  <c r="P725" i="17"/>
  <c r="Q725" i="17"/>
  <c r="R725" i="17"/>
  <c r="P726" i="17"/>
  <c r="Q726" i="17"/>
  <c r="R726" i="17"/>
  <c r="P727" i="17"/>
  <c r="Q727" i="17"/>
  <c r="R727" i="17"/>
  <c r="P728" i="17"/>
  <c r="Q728" i="17"/>
  <c r="R728" i="17"/>
  <c r="P729" i="17"/>
  <c r="Q729" i="17"/>
  <c r="R729" i="17"/>
  <c r="P730" i="17"/>
  <c r="Q730" i="17"/>
  <c r="R730" i="17"/>
  <c r="P731" i="17"/>
  <c r="Q731" i="17"/>
  <c r="R731" i="17"/>
  <c r="P732" i="17"/>
  <c r="Q732" i="17"/>
  <c r="R732" i="17"/>
  <c r="P733" i="17"/>
  <c r="Q733" i="17"/>
  <c r="R733" i="17"/>
  <c r="P734" i="17"/>
  <c r="Q734" i="17"/>
  <c r="R734" i="17"/>
  <c r="P735" i="17"/>
  <c r="Q735" i="17"/>
  <c r="R735" i="17"/>
  <c r="P736" i="17"/>
  <c r="Q736" i="17"/>
  <c r="R736" i="17"/>
  <c r="P737" i="17"/>
  <c r="Q737" i="17"/>
  <c r="R737" i="17"/>
  <c r="P738" i="17"/>
  <c r="Q738" i="17"/>
  <c r="R738" i="17"/>
  <c r="P739" i="17"/>
  <c r="Q739" i="17"/>
  <c r="R739" i="17"/>
  <c r="P740" i="17"/>
  <c r="Q740" i="17"/>
  <c r="R740" i="17"/>
  <c r="P741" i="17"/>
  <c r="Q741" i="17"/>
  <c r="R741" i="17"/>
  <c r="P742" i="17"/>
  <c r="Q742" i="17"/>
  <c r="R742" i="17"/>
  <c r="P743" i="17"/>
  <c r="Q743" i="17"/>
  <c r="R743" i="17"/>
  <c r="P744" i="17"/>
  <c r="Q744" i="17"/>
  <c r="R744" i="17"/>
  <c r="P745" i="17"/>
  <c r="Q745" i="17"/>
  <c r="R745" i="17"/>
  <c r="P746" i="17"/>
  <c r="Q746" i="17"/>
  <c r="R746" i="17"/>
  <c r="P747" i="17"/>
  <c r="Q747" i="17"/>
  <c r="R747" i="17"/>
  <c r="P748" i="17"/>
  <c r="Q748" i="17"/>
  <c r="R748" i="17"/>
  <c r="P749" i="17"/>
  <c r="Q749" i="17"/>
  <c r="R749" i="17"/>
  <c r="P750" i="17"/>
  <c r="Q750" i="17"/>
  <c r="R750" i="17"/>
  <c r="P751" i="17"/>
  <c r="Q751" i="17"/>
  <c r="R751" i="17"/>
  <c r="P752" i="17"/>
  <c r="Q752" i="17"/>
  <c r="R752" i="17"/>
  <c r="P753" i="17"/>
  <c r="Q753" i="17"/>
  <c r="R753" i="17"/>
  <c r="P754" i="17"/>
  <c r="Q754" i="17"/>
  <c r="R754" i="17"/>
  <c r="P755" i="17"/>
  <c r="Q755" i="17"/>
  <c r="R755" i="17"/>
  <c r="P756" i="17"/>
  <c r="Q756" i="17"/>
  <c r="R756" i="17"/>
  <c r="P757" i="17"/>
  <c r="Q757" i="17"/>
  <c r="R757" i="17"/>
  <c r="P758" i="17"/>
  <c r="Q758" i="17"/>
  <c r="R758" i="17"/>
  <c r="P759" i="17"/>
  <c r="Q759" i="17"/>
  <c r="R759" i="17"/>
  <c r="P760" i="17"/>
  <c r="Q760" i="17"/>
  <c r="R760" i="17"/>
  <c r="P761" i="17"/>
  <c r="Q761" i="17"/>
  <c r="R761" i="17"/>
  <c r="P762" i="17"/>
  <c r="Q762" i="17"/>
  <c r="R762" i="17"/>
  <c r="P763" i="17"/>
  <c r="Q763" i="17"/>
  <c r="R763" i="17"/>
  <c r="P764" i="17"/>
  <c r="Q764" i="17"/>
  <c r="R764" i="17"/>
  <c r="P765" i="17"/>
  <c r="Q765" i="17"/>
  <c r="R765" i="17"/>
  <c r="P766" i="17"/>
  <c r="Q766" i="17"/>
  <c r="R766" i="17"/>
  <c r="P767" i="17"/>
  <c r="Q767" i="17"/>
  <c r="R767" i="17"/>
  <c r="P768" i="17"/>
  <c r="Q768" i="17"/>
  <c r="R768" i="17"/>
  <c r="P769" i="17"/>
  <c r="Q769" i="17"/>
  <c r="R769" i="17"/>
  <c r="P770" i="17"/>
  <c r="Q770" i="17"/>
  <c r="R770" i="17"/>
  <c r="P771" i="17"/>
  <c r="Q771" i="17"/>
  <c r="R771" i="17"/>
  <c r="P772" i="17"/>
  <c r="Q772" i="17"/>
  <c r="R772" i="17"/>
  <c r="P773" i="17"/>
  <c r="Q773" i="17"/>
  <c r="R773" i="17"/>
  <c r="P774" i="17"/>
  <c r="Q774" i="17"/>
  <c r="R774" i="17"/>
  <c r="P775" i="17"/>
  <c r="Q775" i="17"/>
  <c r="R775" i="17"/>
  <c r="P776" i="17"/>
  <c r="Q776" i="17"/>
  <c r="R776" i="17"/>
  <c r="P777" i="17"/>
  <c r="Q777" i="17"/>
  <c r="R777" i="17"/>
  <c r="P778" i="17"/>
  <c r="Q778" i="17"/>
  <c r="R778" i="17"/>
  <c r="P779" i="17"/>
  <c r="Q779" i="17"/>
  <c r="R779" i="17"/>
  <c r="P780" i="17"/>
  <c r="Q780" i="17"/>
  <c r="R780" i="17"/>
  <c r="P781" i="17"/>
  <c r="Q781" i="17"/>
  <c r="R781" i="17"/>
  <c r="P782" i="17"/>
  <c r="Q782" i="17"/>
  <c r="R782" i="17"/>
  <c r="P783" i="17"/>
  <c r="Q783" i="17"/>
  <c r="R783" i="17"/>
  <c r="P784" i="17"/>
  <c r="Q784" i="17"/>
  <c r="R784" i="17"/>
  <c r="P785" i="17"/>
  <c r="Q785" i="17"/>
  <c r="R785" i="17"/>
  <c r="P786" i="17"/>
  <c r="Q786" i="17"/>
  <c r="R786" i="17"/>
  <c r="P787" i="17"/>
  <c r="Q787" i="17"/>
  <c r="R787" i="17"/>
  <c r="P788" i="17"/>
  <c r="Q788" i="17"/>
  <c r="R788" i="17"/>
  <c r="P789" i="17"/>
  <c r="Q789" i="17"/>
  <c r="R789" i="17"/>
  <c r="P790" i="17"/>
  <c r="Q790" i="17"/>
  <c r="R790" i="17"/>
  <c r="P791" i="17"/>
  <c r="Q791" i="17"/>
  <c r="R791" i="17"/>
  <c r="P792" i="17"/>
  <c r="Q792" i="17"/>
  <c r="R792" i="17"/>
  <c r="P793" i="17"/>
  <c r="Q793" i="17"/>
  <c r="R793" i="17"/>
  <c r="P794" i="17"/>
  <c r="Q794" i="17"/>
  <c r="R794" i="17"/>
  <c r="P795" i="17"/>
  <c r="Q795" i="17"/>
  <c r="R795" i="17"/>
  <c r="P796" i="17"/>
  <c r="Q796" i="17"/>
  <c r="R796" i="17"/>
  <c r="P797" i="17"/>
  <c r="Q797" i="17"/>
  <c r="R797" i="17"/>
  <c r="P798" i="17"/>
  <c r="Q798" i="17"/>
  <c r="R798" i="17"/>
  <c r="P799" i="17"/>
  <c r="Q799" i="17"/>
  <c r="R799" i="17"/>
  <c r="P800" i="17"/>
  <c r="Q800" i="17"/>
  <c r="R800" i="17"/>
  <c r="P801" i="17"/>
  <c r="Q801" i="17"/>
  <c r="R801" i="17"/>
  <c r="P802" i="17"/>
  <c r="Q802" i="17"/>
  <c r="R802" i="17"/>
  <c r="P803" i="17"/>
  <c r="Q803" i="17"/>
  <c r="R803" i="17"/>
  <c r="P804" i="17"/>
  <c r="Q804" i="17"/>
  <c r="R804" i="17"/>
  <c r="P805" i="17"/>
  <c r="Q805" i="17"/>
  <c r="R805" i="17"/>
  <c r="P806" i="17"/>
  <c r="Q806" i="17"/>
  <c r="R806" i="17"/>
  <c r="P807" i="17"/>
  <c r="Q807" i="17"/>
  <c r="R807" i="17"/>
  <c r="P808" i="17"/>
  <c r="Q808" i="17"/>
  <c r="R808" i="17"/>
  <c r="P809" i="17"/>
  <c r="Q809" i="17"/>
  <c r="R809" i="17"/>
  <c r="P810" i="17"/>
  <c r="Q810" i="17"/>
  <c r="R810" i="17"/>
  <c r="P811" i="17"/>
  <c r="Q811" i="17"/>
  <c r="R811" i="17"/>
  <c r="P812" i="17"/>
  <c r="Q812" i="17"/>
  <c r="R812" i="17"/>
  <c r="P813" i="17"/>
  <c r="Q813" i="17"/>
  <c r="R813" i="17"/>
  <c r="P814" i="17"/>
  <c r="Q814" i="17"/>
  <c r="R814" i="17"/>
  <c r="P815" i="17"/>
  <c r="Q815" i="17"/>
  <c r="R815" i="17"/>
  <c r="P816" i="17"/>
  <c r="Q816" i="17"/>
  <c r="R816" i="17"/>
  <c r="P817" i="17"/>
  <c r="Q817" i="17"/>
  <c r="R817" i="17"/>
  <c r="P818" i="17"/>
  <c r="Q818" i="17"/>
  <c r="R818" i="17"/>
  <c r="P819" i="17"/>
  <c r="Q819" i="17"/>
  <c r="R819" i="17"/>
  <c r="P820" i="17"/>
  <c r="Q820" i="17"/>
  <c r="R820" i="17"/>
  <c r="P821" i="17"/>
  <c r="Q821" i="17"/>
  <c r="R821" i="17"/>
  <c r="P822" i="17"/>
  <c r="Q822" i="17"/>
  <c r="R822" i="17"/>
  <c r="P823" i="17"/>
  <c r="Q823" i="17"/>
  <c r="R823" i="17"/>
  <c r="P824" i="17"/>
  <c r="Q824" i="17"/>
  <c r="R824" i="17"/>
  <c r="P825" i="17"/>
  <c r="Q825" i="17"/>
  <c r="R825" i="17"/>
  <c r="P826" i="17"/>
  <c r="Q826" i="17"/>
  <c r="R826" i="17"/>
  <c r="P827" i="17"/>
  <c r="Q827" i="17"/>
  <c r="R827" i="17"/>
  <c r="P828" i="17"/>
  <c r="Q828" i="17"/>
  <c r="R828" i="17"/>
  <c r="P829" i="17"/>
  <c r="Q829" i="17"/>
  <c r="R829" i="17"/>
  <c r="P830" i="17"/>
  <c r="Q830" i="17"/>
  <c r="R830" i="17"/>
  <c r="P831" i="17"/>
  <c r="Q831" i="17"/>
  <c r="R831" i="17"/>
  <c r="P832" i="17"/>
  <c r="Q832" i="17"/>
  <c r="R832" i="17"/>
  <c r="P833" i="17"/>
  <c r="Q833" i="17"/>
  <c r="R833" i="17"/>
  <c r="P834" i="17"/>
  <c r="Q834" i="17"/>
  <c r="R834" i="17"/>
  <c r="P835" i="17"/>
  <c r="Q835" i="17"/>
  <c r="R835" i="17"/>
  <c r="P836" i="17"/>
  <c r="Q836" i="17"/>
  <c r="R836" i="17"/>
  <c r="P837" i="17"/>
  <c r="Q837" i="17"/>
  <c r="R837" i="17"/>
  <c r="P838" i="17"/>
  <c r="Q838" i="17"/>
  <c r="R838" i="17"/>
  <c r="P839" i="17"/>
  <c r="Q839" i="17"/>
  <c r="R839" i="17"/>
  <c r="P840" i="17"/>
  <c r="Q840" i="17"/>
  <c r="R840" i="17"/>
  <c r="P841" i="17"/>
  <c r="Q841" i="17"/>
  <c r="R841" i="17"/>
  <c r="P842" i="17"/>
  <c r="Q842" i="17"/>
  <c r="R842" i="17"/>
  <c r="P843" i="17"/>
  <c r="Q843" i="17"/>
  <c r="R843" i="17"/>
  <c r="P844" i="17"/>
  <c r="Q844" i="17"/>
  <c r="R844" i="17"/>
  <c r="P845" i="17"/>
  <c r="Q845" i="17"/>
  <c r="R845" i="17"/>
  <c r="P846" i="17"/>
  <c r="Q846" i="17"/>
  <c r="R846" i="17"/>
  <c r="P847" i="17"/>
  <c r="Q847" i="17"/>
  <c r="R847" i="17"/>
  <c r="P848" i="17"/>
  <c r="Q848" i="17"/>
  <c r="R848" i="17"/>
  <c r="P849" i="17"/>
  <c r="Q849" i="17"/>
  <c r="R849" i="17"/>
  <c r="P850" i="17"/>
  <c r="Q850" i="17"/>
  <c r="R850" i="17"/>
  <c r="P851" i="17"/>
  <c r="Q851" i="17"/>
  <c r="R851" i="17"/>
  <c r="P852" i="17"/>
  <c r="Q852" i="17"/>
  <c r="R852" i="17"/>
  <c r="P853" i="17"/>
  <c r="Q853" i="17"/>
  <c r="R853" i="17"/>
  <c r="P854" i="17"/>
  <c r="Q854" i="17"/>
  <c r="R854" i="17"/>
  <c r="P855" i="17"/>
  <c r="Q855" i="17"/>
  <c r="R855" i="17"/>
  <c r="P856" i="17"/>
  <c r="Q856" i="17"/>
  <c r="R856" i="17"/>
  <c r="P857" i="17"/>
  <c r="Q857" i="17"/>
  <c r="R857" i="17"/>
  <c r="P858" i="17"/>
  <c r="Q858" i="17"/>
  <c r="R858" i="17"/>
  <c r="P859" i="17"/>
  <c r="Q859" i="17"/>
  <c r="R859" i="17"/>
  <c r="P860" i="17"/>
  <c r="Q860" i="17"/>
  <c r="R860" i="17"/>
  <c r="P861" i="17"/>
  <c r="Q861" i="17"/>
  <c r="R861" i="17"/>
  <c r="P862" i="17"/>
  <c r="Q862" i="17"/>
  <c r="R862" i="17"/>
  <c r="P863" i="17"/>
  <c r="Q863" i="17"/>
  <c r="R863" i="17"/>
  <c r="P864" i="17"/>
  <c r="Q864" i="17"/>
  <c r="R864" i="17"/>
  <c r="P865" i="17"/>
  <c r="Q865" i="17"/>
  <c r="R865" i="17"/>
  <c r="P866" i="17"/>
  <c r="Q866" i="17"/>
  <c r="R866" i="17"/>
  <c r="P867" i="17"/>
  <c r="Q867" i="17"/>
  <c r="R867" i="17"/>
  <c r="P868" i="17"/>
  <c r="Q868" i="17"/>
  <c r="R868" i="17"/>
  <c r="P869" i="17"/>
  <c r="Q869" i="17"/>
  <c r="R869" i="17"/>
  <c r="P870" i="17"/>
  <c r="Q870" i="17"/>
  <c r="R870" i="17"/>
  <c r="P871" i="17"/>
  <c r="Q871" i="17"/>
  <c r="R871" i="17"/>
  <c r="P872" i="17"/>
  <c r="Q872" i="17"/>
  <c r="R872" i="17"/>
  <c r="P873" i="17"/>
  <c r="Q873" i="17"/>
  <c r="R873" i="17"/>
  <c r="P874" i="17"/>
  <c r="Q874" i="17"/>
  <c r="R874" i="17"/>
  <c r="P875" i="17"/>
  <c r="Q875" i="17"/>
  <c r="R875" i="17"/>
  <c r="P876" i="17"/>
  <c r="Q876" i="17"/>
  <c r="R876" i="17"/>
  <c r="P877" i="17"/>
  <c r="Q877" i="17"/>
  <c r="R877" i="17"/>
  <c r="P878" i="17"/>
  <c r="Q878" i="17"/>
  <c r="R878" i="17"/>
  <c r="P879" i="17"/>
  <c r="Q879" i="17"/>
  <c r="R879" i="17"/>
  <c r="P880" i="17"/>
  <c r="Q880" i="17"/>
  <c r="R880" i="17"/>
  <c r="P881" i="17"/>
  <c r="Q881" i="17"/>
  <c r="R881" i="17"/>
  <c r="P882" i="17"/>
  <c r="Q882" i="17"/>
  <c r="R882" i="17"/>
  <c r="P883" i="17"/>
  <c r="Q883" i="17"/>
  <c r="R883" i="17"/>
  <c r="P884" i="17"/>
  <c r="Q884" i="17"/>
  <c r="R884" i="17"/>
  <c r="P885" i="17"/>
  <c r="Q885" i="17"/>
  <c r="R885" i="17"/>
  <c r="P886" i="17"/>
  <c r="Q886" i="17"/>
  <c r="R886" i="17"/>
  <c r="P887" i="17"/>
  <c r="Q887" i="17"/>
  <c r="R887" i="17"/>
  <c r="P888" i="17"/>
  <c r="Q888" i="17"/>
  <c r="R888" i="17"/>
  <c r="P889" i="17"/>
  <c r="Q889" i="17"/>
  <c r="R889" i="17"/>
  <c r="P890" i="17"/>
  <c r="Q890" i="17"/>
  <c r="R890" i="17"/>
  <c r="P891" i="17"/>
  <c r="Q891" i="17"/>
  <c r="R891" i="17"/>
  <c r="P892" i="17"/>
  <c r="Q892" i="17"/>
  <c r="R892" i="17"/>
  <c r="P893" i="17"/>
  <c r="Q893" i="17"/>
  <c r="R893" i="17"/>
  <c r="P894" i="17"/>
  <c r="Q894" i="17"/>
  <c r="R894" i="17"/>
  <c r="P895" i="17"/>
  <c r="Q895" i="17"/>
  <c r="R895" i="17"/>
  <c r="P896" i="17"/>
  <c r="Q896" i="17"/>
  <c r="R896" i="17"/>
  <c r="P897" i="17"/>
  <c r="Q897" i="17"/>
  <c r="R897" i="17"/>
  <c r="P898" i="17"/>
  <c r="Q898" i="17"/>
  <c r="R898" i="17"/>
  <c r="P899" i="17"/>
  <c r="Q899" i="17"/>
  <c r="R899" i="17"/>
  <c r="P900" i="17"/>
  <c r="Q900" i="17"/>
  <c r="R900" i="17"/>
  <c r="P901" i="17"/>
  <c r="Q901" i="17"/>
  <c r="R901" i="17"/>
  <c r="P902" i="17"/>
  <c r="Q902" i="17"/>
  <c r="R902" i="17"/>
  <c r="P903" i="17"/>
  <c r="Q903" i="17"/>
  <c r="R903" i="17"/>
  <c r="P904" i="17"/>
  <c r="Q904" i="17"/>
  <c r="R904" i="17"/>
  <c r="P905" i="17"/>
  <c r="Q905" i="17"/>
  <c r="R905" i="17"/>
  <c r="P906" i="17"/>
  <c r="Q906" i="17"/>
  <c r="R906" i="17"/>
  <c r="P907" i="17"/>
  <c r="Q907" i="17"/>
  <c r="R907" i="17"/>
  <c r="P908" i="17"/>
  <c r="Q908" i="17"/>
  <c r="R908" i="17"/>
  <c r="P909" i="17"/>
  <c r="Q909" i="17"/>
  <c r="R909" i="17"/>
  <c r="P910" i="17"/>
  <c r="Q910" i="17"/>
  <c r="R910" i="17"/>
  <c r="P911" i="17"/>
  <c r="Q911" i="17"/>
  <c r="R911" i="17"/>
  <c r="P912" i="17"/>
  <c r="Q912" i="17"/>
  <c r="R912" i="17"/>
  <c r="P913" i="17"/>
  <c r="Q913" i="17"/>
  <c r="R913" i="17"/>
  <c r="P914" i="17"/>
  <c r="Q914" i="17"/>
  <c r="R914" i="17"/>
  <c r="P915" i="17"/>
  <c r="Q915" i="17"/>
  <c r="R915" i="17"/>
  <c r="P916" i="17"/>
  <c r="Q916" i="17"/>
  <c r="R916" i="17"/>
  <c r="P917" i="17"/>
  <c r="Q917" i="17"/>
  <c r="R917" i="17"/>
  <c r="P918" i="17"/>
  <c r="Q918" i="17"/>
  <c r="R918" i="17"/>
  <c r="P919" i="17"/>
  <c r="Q919" i="17"/>
  <c r="R919" i="17"/>
  <c r="P920" i="17"/>
  <c r="Q920" i="17"/>
  <c r="R920" i="17"/>
  <c r="P921" i="17"/>
  <c r="Q921" i="17"/>
  <c r="R921" i="17"/>
  <c r="P922" i="17"/>
  <c r="Q922" i="17"/>
  <c r="R922" i="17"/>
  <c r="P923" i="17"/>
  <c r="Q923" i="17"/>
  <c r="R923" i="17"/>
  <c r="P924" i="17"/>
  <c r="Q924" i="17"/>
  <c r="R924" i="17"/>
  <c r="P925" i="17"/>
  <c r="Q925" i="17"/>
  <c r="R925" i="17"/>
  <c r="P926" i="17"/>
  <c r="Q926" i="17"/>
  <c r="R926" i="17"/>
  <c r="P927" i="17"/>
  <c r="Q927" i="17"/>
  <c r="R927" i="17"/>
  <c r="P928" i="17"/>
  <c r="Q928" i="17"/>
  <c r="R928" i="17"/>
  <c r="P929" i="17"/>
  <c r="Q929" i="17"/>
  <c r="R929" i="17"/>
  <c r="P930" i="17"/>
  <c r="Q930" i="17"/>
  <c r="R930" i="17"/>
  <c r="P931" i="17"/>
  <c r="Q931" i="17"/>
  <c r="R931" i="17"/>
  <c r="P932" i="17"/>
  <c r="Q932" i="17"/>
  <c r="R932" i="17"/>
  <c r="P933" i="17"/>
  <c r="Q933" i="17"/>
  <c r="R933" i="17"/>
  <c r="P934" i="17"/>
  <c r="Q934" i="17"/>
  <c r="R934" i="17"/>
  <c r="P935" i="17"/>
  <c r="Q935" i="17"/>
  <c r="R935" i="17"/>
  <c r="P936" i="17"/>
  <c r="Q936" i="17"/>
  <c r="R936" i="17"/>
  <c r="P937" i="17"/>
  <c r="Q937" i="17"/>
  <c r="R937" i="17"/>
  <c r="P938" i="17"/>
  <c r="Q938" i="17"/>
  <c r="R938" i="17"/>
  <c r="P939" i="17"/>
  <c r="Q939" i="17"/>
  <c r="R939" i="17"/>
  <c r="P940" i="17"/>
  <c r="Q940" i="17"/>
  <c r="R940" i="17"/>
  <c r="P941" i="17"/>
  <c r="Q941" i="17"/>
  <c r="R941" i="17"/>
  <c r="P942" i="17"/>
  <c r="Q942" i="17"/>
  <c r="R942" i="17"/>
  <c r="P943" i="17"/>
  <c r="Q943" i="17"/>
  <c r="R943" i="17"/>
  <c r="P944" i="17"/>
  <c r="Q944" i="17"/>
  <c r="R944" i="17"/>
  <c r="P945" i="17"/>
  <c r="Q945" i="17"/>
  <c r="R945" i="17"/>
  <c r="P946" i="17"/>
  <c r="Q946" i="17"/>
  <c r="R946" i="17"/>
  <c r="P947" i="17"/>
  <c r="Q947" i="17"/>
  <c r="R947" i="17"/>
  <c r="P948" i="17"/>
  <c r="Q948" i="17"/>
  <c r="R948" i="17"/>
  <c r="P949" i="17"/>
  <c r="Q949" i="17"/>
  <c r="R949" i="17"/>
  <c r="P950" i="17"/>
  <c r="Q950" i="17"/>
  <c r="R950" i="17"/>
  <c r="P951" i="17"/>
  <c r="Q951" i="17"/>
  <c r="R951" i="17"/>
  <c r="P952" i="17"/>
  <c r="Q952" i="17"/>
  <c r="R952" i="17"/>
  <c r="P953" i="17"/>
  <c r="Q953" i="17"/>
  <c r="R953" i="17"/>
  <c r="P954" i="17"/>
  <c r="Q954" i="17"/>
  <c r="R954" i="17"/>
  <c r="P955" i="17"/>
  <c r="Q955" i="17"/>
  <c r="R955" i="17"/>
  <c r="P956" i="17"/>
  <c r="Q956" i="17"/>
  <c r="R956" i="17"/>
  <c r="P957" i="17"/>
  <c r="Q957" i="17"/>
  <c r="R957" i="17"/>
  <c r="P958" i="17"/>
  <c r="Q958" i="17"/>
  <c r="R958" i="17"/>
  <c r="P959" i="17"/>
  <c r="Q959" i="17"/>
  <c r="R959" i="17"/>
  <c r="P960" i="17"/>
  <c r="Q960" i="17"/>
  <c r="R960" i="17"/>
  <c r="P961" i="17"/>
  <c r="Q961" i="17"/>
  <c r="R961" i="17"/>
  <c r="P962" i="17"/>
  <c r="Q962" i="17"/>
  <c r="R962" i="17"/>
  <c r="P963" i="17"/>
  <c r="Q963" i="17"/>
  <c r="R963" i="17"/>
  <c r="P964" i="17"/>
  <c r="Q964" i="17"/>
  <c r="R964" i="17"/>
  <c r="P965" i="17"/>
  <c r="Q965" i="17"/>
  <c r="R965" i="17"/>
  <c r="P966" i="17"/>
  <c r="Q966" i="17"/>
  <c r="R966" i="17"/>
  <c r="P967" i="17"/>
  <c r="Q967" i="17"/>
  <c r="R967" i="17"/>
  <c r="P968" i="17"/>
  <c r="Q968" i="17"/>
  <c r="R968" i="17"/>
  <c r="P969" i="17"/>
  <c r="Q969" i="17"/>
  <c r="R969" i="17"/>
  <c r="P970" i="17"/>
  <c r="Q970" i="17"/>
  <c r="R970" i="17"/>
  <c r="P971" i="17"/>
  <c r="Q971" i="17"/>
  <c r="R971" i="17"/>
  <c r="P972" i="17"/>
  <c r="Q972" i="17"/>
  <c r="R972" i="17"/>
  <c r="P973" i="17"/>
  <c r="Q973" i="17"/>
  <c r="R973" i="17"/>
  <c r="P974" i="17"/>
  <c r="Q974" i="17"/>
  <c r="R974" i="17"/>
  <c r="P975" i="17"/>
  <c r="Q975" i="17"/>
  <c r="R975" i="17"/>
  <c r="P976" i="17"/>
  <c r="Q976" i="17"/>
  <c r="R976" i="17"/>
  <c r="P977" i="17"/>
  <c r="Q977" i="17"/>
  <c r="R977" i="17"/>
  <c r="P978" i="17"/>
  <c r="Q978" i="17"/>
  <c r="R978" i="17"/>
  <c r="P979" i="17"/>
  <c r="Q979" i="17"/>
  <c r="R979" i="17"/>
  <c r="P980" i="17"/>
  <c r="Q980" i="17"/>
  <c r="R980" i="17"/>
  <c r="P981" i="17"/>
  <c r="Q981" i="17"/>
  <c r="R981" i="17"/>
  <c r="P982" i="17"/>
  <c r="Q982" i="17"/>
  <c r="R982" i="17"/>
  <c r="P983" i="17"/>
  <c r="Q983" i="17"/>
  <c r="R983" i="17"/>
  <c r="P984" i="17"/>
  <c r="Q984" i="17"/>
  <c r="R984" i="17"/>
  <c r="P985" i="17"/>
  <c r="Q985" i="17"/>
  <c r="R985" i="17"/>
  <c r="P986" i="17"/>
  <c r="Q986" i="17"/>
  <c r="R986" i="17"/>
  <c r="P987" i="17"/>
  <c r="Q987" i="17"/>
  <c r="R987" i="17"/>
  <c r="P988" i="17"/>
  <c r="Q988" i="17"/>
  <c r="R988" i="17"/>
  <c r="P989" i="17"/>
  <c r="Q989" i="17"/>
  <c r="R989" i="17"/>
  <c r="P990" i="17"/>
  <c r="Q990" i="17"/>
  <c r="R990" i="17"/>
  <c r="P991" i="17"/>
  <c r="Q991" i="17"/>
  <c r="R991" i="17"/>
  <c r="P992" i="17"/>
  <c r="Q992" i="17"/>
  <c r="R992" i="17"/>
  <c r="P993" i="17"/>
  <c r="Q993" i="17"/>
  <c r="R993" i="17"/>
  <c r="P994" i="17"/>
  <c r="Q994" i="17"/>
  <c r="R994" i="17"/>
  <c r="P995" i="17"/>
  <c r="Q995" i="17"/>
  <c r="R995" i="17"/>
  <c r="P996" i="17"/>
  <c r="Q996" i="17"/>
  <c r="R996" i="17"/>
  <c r="P997" i="17"/>
  <c r="Q997" i="17"/>
  <c r="R997" i="17"/>
  <c r="P998" i="17"/>
  <c r="Q998" i="17"/>
  <c r="R998" i="17"/>
  <c r="P999" i="17"/>
  <c r="Q999" i="17"/>
  <c r="R999" i="17"/>
  <c r="P1000" i="17"/>
  <c r="Q1000" i="17"/>
  <c r="R1000" i="17"/>
  <c r="P1001" i="17"/>
  <c r="Q1001" i="17"/>
  <c r="R1001" i="17"/>
  <c r="P1002" i="17"/>
  <c r="Q1002" i="17"/>
  <c r="R1002" i="17"/>
  <c r="P1003" i="17"/>
  <c r="Q1003" i="17"/>
  <c r="R1003" i="17"/>
  <c r="P1004" i="17"/>
  <c r="Q1004" i="17"/>
  <c r="R1004" i="17"/>
  <c r="P1005" i="17"/>
  <c r="Q1005" i="17"/>
  <c r="R1005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195" i="17"/>
  <c r="L196" i="17"/>
  <c r="L197" i="17"/>
  <c r="L198" i="17"/>
  <c r="L199" i="17"/>
  <c r="L200" i="17"/>
  <c r="L201" i="17"/>
  <c r="L202" i="17"/>
  <c r="L203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18" i="17"/>
  <c r="L219" i="17"/>
  <c r="L220" i="17"/>
  <c r="L221" i="17"/>
  <c r="L222" i="17"/>
  <c r="L223" i="17"/>
  <c r="L224" i="17"/>
  <c r="L225" i="17"/>
  <c r="L226" i="17"/>
  <c r="L227" i="17"/>
  <c r="L228" i="17"/>
  <c r="L229" i="17"/>
  <c r="L230" i="17"/>
  <c r="L231" i="17"/>
  <c r="L232" i="17"/>
  <c r="L233" i="17"/>
  <c r="L234" i="17"/>
  <c r="L235" i="17"/>
  <c r="L236" i="17"/>
  <c r="L237" i="17"/>
  <c r="L238" i="17"/>
  <c r="L239" i="17"/>
  <c r="L240" i="17"/>
  <c r="L241" i="17"/>
  <c r="L242" i="17"/>
  <c r="L243" i="17"/>
  <c r="L244" i="17"/>
  <c r="L245" i="17"/>
  <c r="L246" i="17"/>
  <c r="L247" i="17"/>
  <c r="L248" i="17"/>
  <c r="L249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282" i="17"/>
  <c r="L283" i="17"/>
  <c r="L284" i="17"/>
  <c r="L285" i="17"/>
  <c r="L28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10" i="17"/>
  <c r="L311" i="17"/>
  <c r="L312" i="17"/>
  <c r="L313" i="17"/>
  <c r="L314" i="17"/>
  <c r="L315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30" i="17"/>
  <c r="L331" i="17"/>
  <c r="L332" i="17"/>
  <c r="L333" i="17"/>
  <c r="L334" i="17"/>
  <c r="L335" i="17"/>
  <c r="L336" i="17"/>
  <c r="L337" i="17"/>
  <c r="L338" i="17"/>
  <c r="L339" i="17"/>
  <c r="L340" i="17"/>
  <c r="L341" i="17"/>
  <c r="L342" i="17"/>
  <c r="L343" i="17"/>
  <c r="L344" i="17"/>
  <c r="L345" i="17"/>
  <c r="L346" i="17"/>
  <c r="L347" i="17"/>
  <c r="L348" i="17"/>
  <c r="L349" i="17"/>
  <c r="L350" i="17"/>
  <c r="L351" i="17"/>
  <c r="L352" i="17"/>
  <c r="L353" i="17"/>
  <c r="L354" i="17"/>
  <c r="L355" i="17"/>
  <c r="L356" i="17"/>
  <c r="L357" i="17"/>
  <c r="L358" i="17"/>
  <c r="L359" i="17"/>
  <c r="L360" i="17"/>
  <c r="L361" i="17"/>
  <c r="L362" i="17"/>
  <c r="L363" i="17"/>
  <c r="L364" i="17"/>
  <c r="L365" i="17"/>
  <c r="L366" i="17"/>
  <c r="L367" i="17"/>
  <c r="L368" i="17"/>
  <c r="L369" i="17"/>
  <c r="L370" i="17"/>
  <c r="L371" i="17"/>
  <c r="L372" i="17"/>
  <c r="L373" i="17"/>
  <c r="L374" i="17"/>
  <c r="L375" i="17"/>
  <c r="L376" i="17"/>
  <c r="L377" i="17"/>
  <c r="L378" i="17"/>
  <c r="L379" i="17"/>
  <c r="L380" i="17"/>
  <c r="L381" i="17"/>
  <c r="L382" i="17"/>
  <c r="L383" i="17"/>
  <c r="L384" i="17"/>
  <c r="L385" i="17"/>
  <c r="L386" i="17"/>
  <c r="L387" i="17"/>
  <c r="L388" i="17"/>
  <c r="L389" i="17"/>
  <c r="L390" i="17"/>
  <c r="L391" i="17"/>
  <c r="L392" i="17"/>
  <c r="L393" i="17"/>
  <c r="L394" i="17"/>
  <c r="L395" i="17"/>
  <c r="L396" i="17"/>
  <c r="L397" i="17"/>
  <c r="L398" i="17"/>
  <c r="L399" i="17"/>
  <c r="L400" i="17"/>
  <c r="L401" i="17"/>
  <c r="L402" i="17"/>
  <c r="L403" i="17"/>
  <c r="L404" i="17"/>
  <c r="L405" i="17"/>
  <c r="L406" i="17"/>
  <c r="L407" i="17"/>
  <c r="L408" i="17"/>
  <c r="L409" i="17"/>
  <c r="L410" i="17"/>
  <c r="L411" i="17"/>
  <c r="L412" i="17"/>
  <c r="L413" i="17"/>
  <c r="L414" i="17"/>
  <c r="L415" i="17"/>
  <c r="L416" i="17"/>
  <c r="L417" i="17"/>
  <c r="L418" i="17"/>
  <c r="L419" i="17"/>
  <c r="L420" i="17"/>
  <c r="L421" i="17"/>
  <c r="L422" i="17"/>
  <c r="L423" i="17"/>
  <c r="L424" i="17"/>
  <c r="L425" i="17"/>
  <c r="L426" i="17"/>
  <c r="L427" i="17"/>
  <c r="L428" i="17"/>
  <c r="L429" i="17"/>
  <c r="L430" i="17"/>
  <c r="L431" i="17"/>
  <c r="L432" i="17"/>
  <c r="L433" i="17"/>
  <c r="L434" i="17"/>
  <c r="L435" i="17"/>
  <c r="L436" i="17"/>
  <c r="L437" i="17"/>
  <c r="L438" i="17"/>
  <c r="L439" i="17"/>
  <c r="L440" i="17"/>
  <c r="L441" i="17"/>
  <c r="L442" i="17"/>
  <c r="L443" i="17"/>
  <c r="L444" i="17"/>
  <c r="L445" i="17"/>
  <c r="L446" i="17"/>
  <c r="L447" i="17"/>
  <c r="L448" i="17"/>
  <c r="L449" i="17"/>
  <c r="L450" i="17"/>
  <c r="L451" i="17"/>
  <c r="L452" i="17"/>
  <c r="L453" i="17"/>
  <c r="L454" i="17"/>
  <c r="L455" i="17"/>
  <c r="L456" i="17"/>
  <c r="L457" i="17"/>
  <c r="L458" i="17"/>
  <c r="L459" i="17"/>
  <c r="L460" i="17"/>
  <c r="L461" i="17"/>
  <c r="L462" i="17"/>
  <c r="L463" i="17"/>
  <c r="L464" i="17"/>
  <c r="L465" i="17"/>
  <c r="L466" i="17"/>
  <c r="L467" i="17"/>
  <c r="L468" i="17"/>
  <c r="L469" i="17"/>
  <c r="L470" i="17"/>
  <c r="L471" i="17"/>
  <c r="L472" i="17"/>
  <c r="L473" i="17"/>
  <c r="L474" i="17"/>
  <c r="L475" i="17"/>
  <c r="L476" i="17"/>
  <c r="L477" i="17"/>
  <c r="L478" i="17"/>
  <c r="L479" i="17"/>
  <c r="L480" i="17"/>
  <c r="L481" i="17"/>
  <c r="L482" i="17"/>
  <c r="L483" i="17"/>
  <c r="L484" i="17"/>
  <c r="L485" i="17"/>
  <c r="L486" i="17"/>
  <c r="L487" i="17"/>
  <c r="L488" i="17"/>
  <c r="L489" i="17"/>
  <c r="L490" i="17"/>
  <c r="L491" i="17"/>
  <c r="L492" i="17"/>
  <c r="L493" i="17"/>
  <c r="L494" i="17"/>
  <c r="L495" i="17"/>
  <c r="L496" i="17"/>
  <c r="L497" i="17"/>
  <c r="L498" i="17"/>
  <c r="L499" i="17"/>
  <c r="L500" i="17"/>
  <c r="L501" i="17"/>
  <c r="L502" i="17"/>
  <c r="L503" i="17"/>
  <c r="L504" i="17"/>
  <c r="L505" i="17"/>
  <c r="L506" i="17"/>
  <c r="L507" i="17"/>
  <c r="L508" i="17"/>
  <c r="L509" i="17"/>
  <c r="L510" i="17"/>
  <c r="L511" i="17"/>
  <c r="L512" i="17"/>
  <c r="L513" i="17"/>
  <c r="L514" i="17"/>
  <c r="L515" i="17"/>
  <c r="L516" i="17"/>
  <c r="L517" i="17"/>
  <c r="L518" i="17"/>
  <c r="L519" i="17"/>
  <c r="L520" i="17"/>
  <c r="L521" i="17"/>
  <c r="L522" i="17"/>
  <c r="L523" i="17"/>
  <c r="L524" i="17"/>
  <c r="L525" i="17"/>
  <c r="L526" i="17"/>
  <c r="L527" i="17"/>
  <c r="L528" i="17"/>
  <c r="L529" i="17"/>
  <c r="L530" i="17"/>
  <c r="L531" i="17"/>
  <c r="L532" i="17"/>
  <c r="L533" i="17"/>
  <c r="L534" i="17"/>
  <c r="L535" i="17"/>
  <c r="L536" i="17"/>
  <c r="L537" i="17"/>
  <c r="L538" i="17"/>
  <c r="L539" i="17"/>
  <c r="L540" i="17"/>
  <c r="L541" i="17"/>
  <c r="L542" i="17"/>
  <c r="L543" i="17"/>
  <c r="L544" i="17"/>
  <c r="L545" i="17"/>
  <c r="L546" i="17"/>
  <c r="L547" i="17"/>
  <c r="L548" i="17"/>
  <c r="L549" i="17"/>
  <c r="L550" i="17"/>
  <c r="L551" i="17"/>
  <c r="L552" i="17"/>
  <c r="L553" i="17"/>
  <c r="L554" i="17"/>
  <c r="L555" i="17"/>
  <c r="L556" i="17"/>
  <c r="L557" i="17"/>
  <c r="L558" i="17"/>
  <c r="L559" i="17"/>
  <c r="L560" i="17"/>
  <c r="L561" i="17"/>
  <c r="L562" i="17"/>
  <c r="L563" i="17"/>
  <c r="L564" i="17"/>
  <c r="L565" i="17"/>
  <c r="L566" i="17"/>
  <c r="L567" i="17"/>
  <c r="L568" i="17"/>
  <c r="L569" i="17"/>
  <c r="L570" i="17"/>
  <c r="L571" i="17"/>
  <c r="L572" i="17"/>
  <c r="L573" i="17"/>
  <c r="L574" i="17"/>
  <c r="L575" i="17"/>
  <c r="L576" i="17"/>
  <c r="L577" i="17"/>
  <c r="L578" i="17"/>
  <c r="L579" i="17"/>
  <c r="L580" i="17"/>
  <c r="L581" i="17"/>
  <c r="L582" i="17"/>
  <c r="L583" i="17"/>
  <c r="L584" i="17"/>
  <c r="L585" i="17"/>
  <c r="L586" i="17"/>
  <c r="L587" i="17"/>
  <c r="L588" i="17"/>
  <c r="L589" i="17"/>
  <c r="L590" i="17"/>
  <c r="L591" i="17"/>
  <c r="L592" i="17"/>
  <c r="L593" i="17"/>
  <c r="L594" i="17"/>
  <c r="L595" i="17"/>
  <c r="L596" i="17"/>
  <c r="L597" i="17"/>
  <c r="L598" i="17"/>
  <c r="L599" i="17"/>
  <c r="L600" i="17"/>
  <c r="L601" i="17"/>
  <c r="L602" i="17"/>
  <c r="L603" i="17"/>
  <c r="L604" i="17"/>
  <c r="L605" i="17"/>
  <c r="L606" i="17"/>
  <c r="L607" i="17"/>
  <c r="L608" i="17"/>
  <c r="L609" i="17"/>
  <c r="L610" i="17"/>
  <c r="L611" i="17"/>
  <c r="L612" i="17"/>
  <c r="L613" i="17"/>
  <c r="L614" i="17"/>
  <c r="L615" i="17"/>
  <c r="L616" i="17"/>
  <c r="L617" i="17"/>
  <c r="L618" i="17"/>
  <c r="L619" i="17"/>
  <c r="L620" i="17"/>
  <c r="L621" i="17"/>
  <c r="L622" i="17"/>
  <c r="L623" i="17"/>
  <c r="L624" i="17"/>
  <c r="L625" i="17"/>
  <c r="L626" i="17"/>
  <c r="L627" i="17"/>
  <c r="L628" i="17"/>
  <c r="L629" i="17"/>
  <c r="L630" i="17"/>
  <c r="L631" i="17"/>
  <c r="L632" i="17"/>
  <c r="L633" i="17"/>
  <c r="L634" i="17"/>
  <c r="L635" i="17"/>
  <c r="L636" i="17"/>
  <c r="L637" i="17"/>
  <c r="L638" i="17"/>
  <c r="L639" i="17"/>
  <c r="L640" i="17"/>
  <c r="L641" i="17"/>
  <c r="L642" i="17"/>
  <c r="L643" i="17"/>
  <c r="L644" i="17"/>
  <c r="L645" i="17"/>
  <c r="L646" i="17"/>
  <c r="L647" i="17"/>
  <c r="L648" i="17"/>
  <c r="L649" i="17"/>
  <c r="L650" i="17"/>
  <c r="L651" i="17"/>
  <c r="L652" i="17"/>
  <c r="L653" i="17"/>
  <c r="L654" i="17"/>
  <c r="L655" i="17"/>
  <c r="L656" i="17"/>
  <c r="L657" i="17"/>
  <c r="L658" i="17"/>
  <c r="L659" i="17"/>
  <c r="L660" i="17"/>
  <c r="L661" i="17"/>
  <c r="L662" i="17"/>
  <c r="L663" i="17"/>
  <c r="L664" i="17"/>
  <c r="L665" i="17"/>
  <c r="L666" i="17"/>
  <c r="L667" i="17"/>
  <c r="L668" i="17"/>
  <c r="L669" i="17"/>
  <c r="L670" i="17"/>
  <c r="L671" i="17"/>
  <c r="L672" i="17"/>
  <c r="L673" i="17"/>
  <c r="L674" i="17"/>
  <c r="L675" i="17"/>
  <c r="L676" i="17"/>
  <c r="L677" i="17"/>
  <c r="L678" i="17"/>
  <c r="L679" i="17"/>
  <c r="L680" i="17"/>
  <c r="L681" i="17"/>
  <c r="L682" i="17"/>
  <c r="L683" i="17"/>
  <c r="L684" i="17"/>
  <c r="L685" i="17"/>
  <c r="L686" i="17"/>
  <c r="L687" i="17"/>
  <c r="L688" i="17"/>
  <c r="L689" i="17"/>
  <c r="L690" i="17"/>
  <c r="L691" i="17"/>
  <c r="L692" i="17"/>
  <c r="L693" i="17"/>
  <c r="L694" i="17"/>
  <c r="L695" i="17"/>
  <c r="L696" i="17"/>
  <c r="L697" i="17"/>
  <c r="L698" i="17"/>
  <c r="L699" i="17"/>
  <c r="L700" i="17"/>
  <c r="L701" i="17"/>
  <c r="L702" i="17"/>
  <c r="L703" i="17"/>
  <c r="L704" i="17"/>
  <c r="L705" i="17"/>
  <c r="L706" i="17"/>
  <c r="L707" i="17"/>
  <c r="L708" i="17"/>
  <c r="L709" i="17"/>
  <c r="L710" i="17"/>
  <c r="L711" i="17"/>
  <c r="L712" i="17"/>
  <c r="L713" i="17"/>
  <c r="L714" i="17"/>
  <c r="L715" i="17"/>
  <c r="L716" i="17"/>
  <c r="L717" i="17"/>
  <c r="L718" i="17"/>
  <c r="L719" i="17"/>
  <c r="L720" i="17"/>
  <c r="L721" i="17"/>
  <c r="L722" i="17"/>
  <c r="L723" i="17"/>
  <c r="L724" i="17"/>
  <c r="L725" i="17"/>
  <c r="L726" i="17"/>
  <c r="L727" i="17"/>
  <c r="L728" i="17"/>
  <c r="L729" i="17"/>
  <c r="L730" i="17"/>
  <c r="L731" i="17"/>
  <c r="L732" i="17"/>
  <c r="L733" i="17"/>
  <c r="L734" i="17"/>
  <c r="L735" i="17"/>
  <c r="L736" i="17"/>
  <c r="L737" i="17"/>
  <c r="L738" i="17"/>
  <c r="L739" i="17"/>
  <c r="L740" i="17"/>
  <c r="L741" i="17"/>
  <c r="L742" i="17"/>
  <c r="L743" i="17"/>
  <c r="L744" i="17"/>
  <c r="L745" i="17"/>
  <c r="L746" i="17"/>
  <c r="L747" i="17"/>
  <c r="L748" i="17"/>
  <c r="L749" i="17"/>
  <c r="L750" i="17"/>
  <c r="L751" i="17"/>
  <c r="L752" i="17"/>
  <c r="L753" i="17"/>
  <c r="L754" i="17"/>
  <c r="L755" i="17"/>
  <c r="L756" i="17"/>
  <c r="L757" i="17"/>
  <c r="L758" i="17"/>
  <c r="L759" i="17"/>
  <c r="L760" i="17"/>
  <c r="L761" i="17"/>
  <c r="L762" i="17"/>
  <c r="L763" i="17"/>
  <c r="L764" i="17"/>
  <c r="L765" i="17"/>
  <c r="L766" i="17"/>
  <c r="L767" i="17"/>
  <c r="L768" i="17"/>
  <c r="L769" i="17"/>
  <c r="L770" i="17"/>
  <c r="L771" i="17"/>
  <c r="L772" i="17"/>
  <c r="L773" i="17"/>
  <c r="L774" i="17"/>
  <c r="L775" i="17"/>
  <c r="L776" i="17"/>
  <c r="L777" i="17"/>
  <c r="L778" i="17"/>
  <c r="L779" i="17"/>
  <c r="L780" i="17"/>
  <c r="L781" i="17"/>
  <c r="L782" i="17"/>
  <c r="L783" i="17"/>
  <c r="L784" i="17"/>
  <c r="L785" i="17"/>
  <c r="L786" i="17"/>
  <c r="L787" i="17"/>
  <c r="L788" i="17"/>
  <c r="L789" i="17"/>
  <c r="L790" i="17"/>
  <c r="L791" i="17"/>
  <c r="L792" i="17"/>
  <c r="L793" i="17"/>
  <c r="L794" i="17"/>
  <c r="L795" i="17"/>
  <c r="L796" i="17"/>
  <c r="L797" i="17"/>
  <c r="L798" i="17"/>
  <c r="L799" i="17"/>
  <c r="L800" i="17"/>
  <c r="L801" i="17"/>
  <c r="L802" i="17"/>
  <c r="L803" i="17"/>
  <c r="L804" i="17"/>
  <c r="L805" i="17"/>
  <c r="L806" i="17"/>
  <c r="L807" i="17"/>
  <c r="L808" i="17"/>
  <c r="L809" i="17"/>
  <c r="L810" i="17"/>
  <c r="L811" i="17"/>
  <c r="L812" i="17"/>
  <c r="L813" i="17"/>
  <c r="L814" i="17"/>
  <c r="L815" i="17"/>
  <c r="L816" i="17"/>
  <c r="L817" i="17"/>
  <c r="L818" i="17"/>
  <c r="L819" i="17"/>
  <c r="L820" i="17"/>
  <c r="L821" i="17"/>
  <c r="L822" i="17"/>
  <c r="L823" i="17"/>
  <c r="L824" i="17"/>
  <c r="L825" i="17"/>
  <c r="L826" i="17"/>
  <c r="L827" i="17"/>
  <c r="L828" i="17"/>
  <c r="L829" i="17"/>
  <c r="L830" i="17"/>
  <c r="L831" i="17"/>
  <c r="L832" i="17"/>
  <c r="L833" i="17"/>
  <c r="L834" i="17"/>
  <c r="L835" i="17"/>
  <c r="L836" i="17"/>
  <c r="L837" i="17"/>
  <c r="L838" i="17"/>
  <c r="L839" i="17"/>
  <c r="L840" i="17"/>
  <c r="L841" i="17"/>
  <c r="L842" i="17"/>
  <c r="L843" i="17"/>
  <c r="L844" i="17"/>
  <c r="L845" i="17"/>
  <c r="L846" i="17"/>
  <c r="L847" i="17"/>
  <c r="L848" i="17"/>
  <c r="L849" i="17"/>
  <c r="L850" i="17"/>
  <c r="L851" i="17"/>
  <c r="L852" i="17"/>
  <c r="L853" i="17"/>
  <c r="L854" i="17"/>
  <c r="L855" i="17"/>
  <c r="L856" i="17"/>
  <c r="L857" i="17"/>
  <c r="L858" i="17"/>
  <c r="L859" i="17"/>
  <c r="L860" i="17"/>
  <c r="L861" i="17"/>
  <c r="L862" i="17"/>
  <c r="L863" i="17"/>
  <c r="L864" i="17"/>
  <c r="L865" i="17"/>
  <c r="L866" i="17"/>
  <c r="L867" i="17"/>
  <c r="L868" i="17"/>
  <c r="L869" i="17"/>
  <c r="L870" i="17"/>
  <c r="L871" i="17"/>
  <c r="L872" i="17"/>
  <c r="L873" i="17"/>
  <c r="L874" i="17"/>
  <c r="L875" i="17"/>
  <c r="L876" i="17"/>
  <c r="L877" i="17"/>
  <c r="L878" i="17"/>
  <c r="L879" i="17"/>
  <c r="L880" i="17"/>
  <c r="L881" i="17"/>
  <c r="L882" i="17"/>
  <c r="L883" i="17"/>
  <c r="L884" i="17"/>
  <c r="L885" i="17"/>
  <c r="L886" i="17"/>
  <c r="L887" i="17"/>
  <c r="L888" i="17"/>
  <c r="L889" i="17"/>
  <c r="L890" i="17"/>
  <c r="L891" i="17"/>
  <c r="L892" i="17"/>
  <c r="L893" i="17"/>
  <c r="L894" i="17"/>
  <c r="L895" i="17"/>
  <c r="L896" i="17"/>
  <c r="L897" i="17"/>
  <c r="L898" i="17"/>
  <c r="L899" i="17"/>
  <c r="L900" i="17"/>
  <c r="L901" i="17"/>
  <c r="L902" i="17"/>
  <c r="L903" i="17"/>
  <c r="L904" i="17"/>
  <c r="L905" i="17"/>
  <c r="L906" i="17"/>
  <c r="L907" i="17"/>
  <c r="L908" i="17"/>
  <c r="L909" i="17"/>
  <c r="L910" i="17"/>
  <c r="L911" i="17"/>
  <c r="L912" i="17"/>
  <c r="L913" i="17"/>
  <c r="L914" i="17"/>
  <c r="L915" i="17"/>
  <c r="L916" i="17"/>
  <c r="L917" i="17"/>
  <c r="L918" i="17"/>
  <c r="L919" i="17"/>
  <c r="L920" i="17"/>
  <c r="L921" i="17"/>
  <c r="L922" i="17"/>
  <c r="L923" i="17"/>
  <c r="L924" i="17"/>
  <c r="L925" i="17"/>
  <c r="L926" i="17"/>
  <c r="L927" i="17"/>
  <c r="L928" i="17"/>
  <c r="L929" i="17"/>
  <c r="L930" i="17"/>
  <c r="L931" i="17"/>
  <c r="L932" i="17"/>
  <c r="L933" i="17"/>
  <c r="L934" i="17"/>
  <c r="L935" i="17"/>
  <c r="L936" i="17"/>
  <c r="L937" i="17"/>
  <c r="L938" i="17"/>
  <c r="L939" i="17"/>
  <c r="L940" i="17"/>
  <c r="L941" i="17"/>
  <c r="L942" i="17"/>
  <c r="L943" i="17"/>
  <c r="L944" i="17"/>
  <c r="L945" i="17"/>
  <c r="L946" i="17"/>
  <c r="L947" i="17"/>
  <c r="L948" i="17"/>
  <c r="L949" i="17"/>
  <c r="L950" i="17"/>
  <c r="L951" i="17"/>
  <c r="L952" i="17"/>
  <c r="L953" i="17"/>
  <c r="L954" i="17"/>
  <c r="L955" i="17"/>
  <c r="L956" i="17"/>
  <c r="L957" i="17"/>
  <c r="L958" i="17"/>
  <c r="L959" i="17"/>
  <c r="L960" i="17"/>
  <c r="L961" i="17"/>
  <c r="L962" i="17"/>
  <c r="L963" i="17"/>
  <c r="L964" i="17"/>
  <c r="L965" i="17"/>
  <c r="L966" i="17"/>
  <c r="L967" i="17"/>
  <c r="L968" i="17"/>
  <c r="L969" i="17"/>
  <c r="L970" i="17"/>
  <c r="L971" i="17"/>
  <c r="L972" i="17"/>
  <c r="L973" i="17"/>
  <c r="L974" i="17"/>
  <c r="L975" i="17"/>
  <c r="L976" i="17"/>
  <c r="L977" i="17"/>
  <c r="L978" i="17"/>
  <c r="L979" i="17"/>
  <c r="L980" i="17"/>
  <c r="L981" i="17"/>
  <c r="L982" i="17"/>
  <c r="L983" i="17"/>
  <c r="L984" i="17"/>
  <c r="L985" i="17"/>
  <c r="L986" i="17"/>
  <c r="L987" i="17"/>
  <c r="L988" i="17"/>
  <c r="L989" i="17"/>
  <c r="L990" i="17"/>
  <c r="L991" i="17"/>
  <c r="L992" i="17"/>
  <c r="L993" i="17"/>
  <c r="L994" i="17"/>
  <c r="L995" i="17"/>
  <c r="L996" i="17"/>
  <c r="L997" i="17"/>
  <c r="L998" i="17"/>
  <c r="L999" i="17"/>
  <c r="L1000" i="17"/>
  <c r="L1001" i="17"/>
  <c r="L1002" i="17"/>
  <c r="L1003" i="17"/>
  <c r="L1004" i="17"/>
  <c r="L1005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304" i="17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502" i="17"/>
  <c r="I503" i="17"/>
  <c r="I504" i="17"/>
  <c r="I505" i="17"/>
  <c r="I506" i="17"/>
  <c r="I507" i="17"/>
  <c r="I508" i="17"/>
  <c r="I509" i="17"/>
  <c r="I510" i="17"/>
  <c r="I511" i="17"/>
  <c r="I512" i="17"/>
  <c r="I513" i="17"/>
  <c r="I514" i="17"/>
  <c r="I515" i="17"/>
  <c r="I516" i="17"/>
  <c r="I517" i="17"/>
  <c r="I518" i="17"/>
  <c r="I519" i="17"/>
  <c r="I520" i="17"/>
  <c r="I521" i="17"/>
  <c r="I522" i="17"/>
  <c r="I523" i="17"/>
  <c r="I524" i="17"/>
  <c r="I525" i="17"/>
  <c r="I526" i="17"/>
  <c r="I527" i="17"/>
  <c r="I528" i="17"/>
  <c r="I529" i="17"/>
  <c r="I530" i="17"/>
  <c r="I531" i="17"/>
  <c r="I532" i="17"/>
  <c r="I533" i="17"/>
  <c r="I534" i="17"/>
  <c r="I535" i="17"/>
  <c r="I536" i="17"/>
  <c r="I537" i="17"/>
  <c r="I538" i="17"/>
  <c r="I539" i="17"/>
  <c r="I540" i="17"/>
  <c r="I541" i="17"/>
  <c r="I542" i="17"/>
  <c r="I543" i="17"/>
  <c r="I544" i="17"/>
  <c r="I545" i="17"/>
  <c r="I546" i="17"/>
  <c r="I547" i="17"/>
  <c r="I548" i="17"/>
  <c r="I549" i="17"/>
  <c r="I550" i="17"/>
  <c r="I551" i="17"/>
  <c r="I552" i="17"/>
  <c r="I553" i="17"/>
  <c r="I554" i="17"/>
  <c r="I555" i="17"/>
  <c r="I556" i="17"/>
  <c r="I557" i="17"/>
  <c r="I558" i="17"/>
  <c r="I559" i="17"/>
  <c r="I560" i="17"/>
  <c r="I561" i="17"/>
  <c r="I562" i="17"/>
  <c r="I563" i="17"/>
  <c r="I564" i="17"/>
  <c r="I565" i="17"/>
  <c r="I566" i="17"/>
  <c r="I567" i="17"/>
  <c r="I568" i="17"/>
  <c r="I569" i="17"/>
  <c r="I570" i="17"/>
  <c r="I571" i="17"/>
  <c r="I572" i="17"/>
  <c r="I573" i="17"/>
  <c r="I574" i="17"/>
  <c r="I575" i="17"/>
  <c r="I576" i="17"/>
  <c r="I577" i="17"/>
  <c r="I578" i="17"/>
  <c r="I579" i="17"/>
  <c r="I580" i="17"/>
  <c r="I581" i="17"/>
  <c r="I582" i="17"/>
  <c r="I583" i="17"/>
  <c r="I584" i="17"/>
  <c r="I585" i="17"/>
  <c r="I586" i="17"/>
  <c r="I587" i="17"/>
  <c r="I588" i="17"/>
  <c r="I589" i="17"/>
  <c r="I590" i="17"/>
  <c r="I591" i="17"/>
  <c r="I592" i="17"/>
  <c r="I593" i="17"/>
  <c r="I594" i="17"/>
  <c r="I595" i="17"/>
  <c r="I596" i="17"/>
  <c r="I597" i="17"/>
  <c r="I598" i="17"/>
  <c r="I599" i="17"/>
  <c r="I600" i="17"/>
  <c r="I601" i="17"/>
  <c r="I602" i="17"/>
  <c r="I603" i="17"/>
  <c r="I604" i="17"/>
  <c r="I605" i="17"/>
  <c r="I606" i="17"/>
  <c r="I607" i="17"/>
  <c r="I608" i="17"/>
  <c r="I609" i="17"/>
  <c r="I610" i="17"/>
  <c r="I611" i="17"/>
  <c r="I612" i="17"/>
  <c r="I613" i="17"/>
  <c r="I614" i="17"/>
  <c r="I615" i="17"/>
  <c r="I616" i="17"/>
  <c r="I617" i="17"/>
  <c r="I618" i="17"/>
  <c r="I619" i="17"/>
  <c r="I620" i="17"/>
  <c r="I621" i="17"/>
  <c r="I622" i="17"/>
  <c r="I623" i="17"/>
  <c r="I624" i="17"/>
  <c r="I625" i="17"/>
  <c r="I626" i="17"/>
  <c r="I627" i="17"/>
  <c r="I628" i="17"/>
  <c r="I629" i="17"/>
  <c r="I630" i="17"/>
  <c r="I631" i="17"/>
  <c r="I632" i="17"/>
  <c r="I633" i="17"/>
  <c r="I634" i="17"/>
  <c r="I635" i="17"/>
  <c r="I636" i="17"/>
  <c r="I637" i="17"/>
  <c r="I638" i="17"/>
  <c r="I639" i="17"/>
  <c r="I640" i="17"/>
  <c r="I641" i="17"/>
  <c r="I642" i="17"/>
  <c r="I643" i="17"/>
  <c r="I644" i="17"/>
  <c r="I645" i="17"/>
  <c r="I646" i="17"/>
  <c r="I647" i="17"/>
  <c r="I648" i="17"/>
  <c r="I649" i="17"/>
  <c r="I650" i="17"/>
  <c r="I651" i="17"/>
  <c r="I652" i="17"/>
  <c r="I653" i="17"/>
  <c r="I654" i="17"/>
  <c r="I655" i="17"/>
  <c r="I656" i="17"/>
  <c r="I657" i="17"/>
  <c r="I658" i="17"/>
  <c r="I659" i="17"/>
  <c r="I660" i="17"/>
  <c r="I661" i="17"/>
  <c r="I662" i="17"/>
  <c r="I663" i="17"/>
  <c r="I664" i="17"/>
  <c r="I665" i="17"/>
  <c r="I666" i="17"/>
  <c r="I667" i="17"/>
  <c r="I668" i="17"/>
  <c r="I669" i="17"/>
  <c r="I670" i="17"/>
  <c r="I671" i="17"/>
  <c r="I672" i="17"/>
  <c r="I673" i="17"/>
  <c r="I674" i="17"/>
  <c r="I675" i="17"/>
  <c r="I676" i="17"/>
  <c r="I677" i="17"/>
  <c r="I678" i="17"/>
  <c r="I679" i="17"/>
  <c r="I680" i="17"/>
  <c r="I681" i="17"/>
  <c r="I682" i="17"/>
  <c r="I683" i="17"/>
  <c r="I684" i="17"/>
  <c r="I685" i="17"/>
  <c r="I686" i="17"/>
  <c r="I687" i="17"/>
  <c r="I688" i="17"/>
  <c r="I689" i="17"/>
  <c r="I690" i="17"/>
  <c r="I691" i="17"/>
  <c r="I692" i="17"/>
  <c r="I693" i="17"/>
  <c r="I694" i="17"/>
  <c r="I695" i="17"/>
  <c r="I696" i="17"/>
  <c r="I697" i="17"/>
  <c r="I698" i="17"/>
  <c r="I699" i="17"/>
  <c r="I700" i="17"/>
  <c r="I701" i="17"/>
  <c r="I702" i="17"/>
  <c r="I703" i="17"/>
  <c r="I704" i="17"/>
  <c r="I705" i="17"/>
  <c r="I706" i="17"/>
  <c r="I707" i="17"/>
  <c r="I708" i="17"/>
  <c r="I709" i="17"/>
  <c r="I710" i="17"/>
  <c r="I711" i="17"/>
  <c r="I712" i="17"/>
  <c r="I713" i="17"/>
  <c r="I714" i="17"/>
  <c r="I715" i="17"/>
  <c r="I716" i="17"/>
  <c r="I717" i="17"/>
  <c r="I718" i="17"/>
  <c r="I719" i="17"/>
  <c r="I720" i="17"/>
  <c r="I721" i="17"/>
  <c r="I722" i="17"/>
  <c r="I723" i="17"/>
  <c r="I724" i="17"/>
  <c r="I725" i="17"/>
  <c r="I726" i="17"/>
  <c r="I727" i="17"/>
  <c r="I728" i="17"/>
  <c r="I729" i="17"/>
  <c r="I730" i="17"/>
  <c r="I731" i="17"/>
  <c r="I732" i="17"/>
  <c r="I733" i="17"/>
  <c r="I734" i="17"/>
  <c r="I735" i="17"/>
  <c r="I736" i="17"/>
  <c r="I737" i="17"/>
  <c r="I738" i="17"/>
  <c r="I739" i="17"/>
  <c r="I740" i="17"/>
  <c r="I741" i="17"/>
  <c r="I742" i="17"/>
  <c r="I743" i="17"/>
  <c r="I744" i="17"/>
  <c r="I745" i="17"/>
  <c r="I746" i="17"/>
  <c r="I747" i="17"/>
  <c r="I748" i="17"/>
  <c r="I749" i="17"/>
  <c r="I750" i="17"/>
  <c r="I751" i="17"/>
  <c r="I752" i="17"/>
  <c r="I753" i="17"/>
  <c r="I754" i="17"/>
  <c r="I755" i="17"/>
  <c r="I756" i="17"/>
  <c r="I757" i="17"/>
  <c r="I758" i="17"/>
  <c r="I759" i="17"/>
  <c r="I760" i="17"/>
  <c r="I761" i="17"/>
  <c r="I762" i="17"/>
  <c r="I763" i="17"/>
  <c r="I764" i="17"/>
  <c r="I765" i="17"/>
  <c r="I766" i="17"/>
  <c r="I767" i="17"/>
  <c r="I768" i="17"/>
  <c r="I769" i="17"/>
  <c r="I770" i="17"/>
  <c r="I771" i="17"/>
  <c r="I772" i="17"/>
  <c r="I773" i="17"/>
  <c r="I774" i="17"/>
  <c r="I775" i="17"/>
  <c r="I776" i="17"/>
  <c r="I777" i="17"/>
  <c r="I778" i="17"/>
  <c r="I779" i="17"/>
  <c r="I780" i="17"/>
  <c r="I781" i="17"/>
  <c r="I782" i="17"/>
  <c r="I783" i="17"/>
  <c r="I784" i="17"/>
  <c r="I785" i="17"/>
  <c r="I786" i="17"/>
  <c r="I787" i="17"/>
  <c r="I788" i="17"/>
  <c r="I789" i="17"/>
  <c r="I790" i="17"/>
  <c r="I791" i="17"/>
  <c r="I792" i="17"/>
  <c r="I793" i="17"/>
  <c r="I794" i="17"/>
  <c r="I795" i="17"/>
  <c r="I796" i="17"/>
  <c r="I797" i="17"/>
  <c r="I798" i="17"/>
  <c r="I799" i="17"/>
  <c r="I800" i="17"/>
  <c r="I801" i="17"/>
  <c r="I802" i="17"/>
  <c r="I803" i="17"/>
  <c r="I804" i="17"/>
  <c r="I805" i="17"/>
  <c r="I806" i="17"/>
  <c r="I807" i="17"/>
  <c r="I808" i="17"/>
  <c r="I809" i="17"/>
  <c r="I810" i="17"/>
  <c r="I811" i="17"/>
  <c r="I812" i="17"/>
  <c r="I813" i="17"/>
  <c r="I814" i="17"/>
  <c r="I815" i="17"/>
  <c r="I816" i="17"/>
  <c r="I817" i="17"/>
  <c r="I818" i="17"/>
  <c r="I819" i="17"/>
  <c r="I820" i="17"/>
  <c r="I821" i="17"/>
  <c r="I822" i="17"/>
  <c r="I823" i="17"/>
  <c r="I824" i="17"/>
  <c r="I825" i="17"/>
  <c r="I826" i="17"/>
  <c r="I827" i="17"/>
  <c r="I828" i="17"/>
  <c r="I829" i="17"/>
  <c r="I830" i="17"/>
  <c r="I831" i="17"/>
  <c r="I832" i="17"/>
  <c r="I833" i="17"/>
  <c r="I834" i="17"/>
  <c r="I835" i="17"/>
  <c r="I836" i="17"/>
  <c r="I837" i="17"/>
  <c r="I838" i="17"/>
  <c r="I839" i="17"/>
  <c r="I840" i="17"/>
  <c r="I841" i="17"/>
  <c r="I842" i="17"/>
  <c r="I843" i="17"/>
  <c r="I844" i="17"/>
  <c r="I845" i="17"/>
  <c r="I846" i="17"/>
  <c r="I847" i="17"/>
  <c r="I848" i="17"/>
  <c r="I849" i="17"/>
  <c r="I850" i="17"/>
  <c r="I851" i="17"/>
  <c r="I852" i="17"/>
  <c r="I853" i="17"/>
  <c r="I854" i="17"/>
  <c r="I855" i="17"/>
  <c r="I856" i="17"/>
  <c r="I857" i="17"/>
  <c r="I858" i="17"/>
  <c r="I859" i="17"/>
  <c r="I860" i="17"/>
  <c r="I861" i="17"/>
  <c r="I862" i="17"/>
  <c r="I863" i="17"/>
  <c r="I864" i="17"/>
  <c r="I865" i="17"/>
  <c r="I866" i="17"/>
  <c r="I867" i="17"/>
  <c r="I868" i="17"/>
  <c r="I869" i="17"/>
  <c r="I870" i="17"/>
  <c r="I871" i="17"/>
  <c r="I872" i="17"/>
  <c r="I873" i="17"/>
  <c r="I874" i="17"/>
  <c r="I875" i="17"/>
  <c r="I876" i="17"/>
  <c r="I877" i="17"/>
  <c r="I878" i="17"/>
  <c r="I879" i="17"/>
  <c r="I880" i="17"/>
  <c r="I881" i="17"/>
  <c r="I882" i="17"/>
  <c r="I883" i="17"/>
  <c r="I884" i="17"/>
  <c r="I885" i="17"/>
  <c r="I886" i="17"/>
  <c r="I887" i="17"/>
  <c r="I888" i="17"/>
  <c r="I889" i="17"/>
  <c r="I890" i="17"/>
  <c r="I891" i="17"/>
  <c r="I892" i="17"/>
  <c r="I893" i="17"/>
  <c r="I894" i="17"/>
  <c r="I895" i="17"/>
  <c r="I896" i="17"/>
  <c r="I897" i="17"/>
  <c r="I898" i="17"/>
  <c r="I899" i="17"/>
  <c r="I900" i="17"/>
  <c r="I901" i="17"/>
  <c r="I902" i="17"/>
  <c r="I903" i="17"/>
  <c r="I904" i="17"/>
  <c r="I905" i="17"/>
  <c r="I906" i="17"/>
  <c r="I907" i="17"/>
  <c r="I908" i="17"/>
  <c r="I909" i="17"/>
  <c r="I910" i="17"/>
  <c r="I911" i="17"/>
  <c r="I912" i="17"/>
  <c r="I913" i="17"/>
  <c r="I914" i="17"/>
  <c r="I915" i="17"/>
  <c r="I916" i="17"/>
  <c r="I917" i="17"/>
  <c r="I918" i="17"/>
  <c r="I919" i="17"/>
  <c r="I920" i="17"/>
  <c r="I921" i="17"/>
  <c r="I922" i="17"/>
  <c r="I923" i="17"/>
  <c r="I924" i="17"/>
  <c r="I925" i="17"/>
  <c r="I926" i="17"/>
  <c r="I927" i="17"/>
  <c r="I928" i="17"/>
  <c r="I929" i="17"/>
  <c r="I930" i="17"/>
  <c r="I931" i="17"/>
  <c r="I932" i="17"/>
  <c r="I933" i="17"/>
  <c r="I934" i="17"/>
  <c r="I935" i="17"/>
  <c r="I936" i="17"/>
  <c r="I937" i="17"/>
  <c r="I938" i="17"/>
  <c r="I939" i="17"/>
  <c r="I940" i="17"/>
  <c r="I941" i="17"/>
  <c r="I942" i="17"/>
  <c r="I943" i="17"/>
  <c r="I944" i="17"/>
  <c r="I945" i="17"/>
  <c r="I946" i="17"/>
  <c r="I947" i="17"/>
  <c r="I948" i="17"/>
  <c r="I949" i="17"/>
  <c r="I950" i="17"/>
  <c r="I951" i="17"/>
  <c r="I952" i="17"/>
  <c r="I953" i="17"/>
  <c r="I954" i="17"/>
  <c r="I955" i="17"/>
  <c r="I956" i="17"/>
  <c r="I957" i="17"/>
  <c r="I958" i="17"/>
  <c r="I959" i="17"/>
  <c r="I960" i="17"/>
  <c r="I961" i="17"/>
  <c r="I962" i="17"/>
  <c r="I963" i="17"/>
  <c r="I964" i="17"/>
  <c r="I965" i="17"/>
  <c r="I966" i="17"/>
  <c r="I967" i="17"/>
  <c r="I968" i="17"/>
  <c r="I969" i="17"/>
  <c r="I970" i="17"/>
  <c r="I971" i="17"/>
  <c r="I972" i="17"/>
  <c r="I973" i="17"/>
  <c r="I974" i="17"/>
  <c r="I975" i="17"/>
  <c r="I976" i="17"/>
  <c r="I977" i="17"/>
  <c r="I978" i="17"/>
  <c r="I979" i="17"/>
  <c r="I980" i="17"/>
  <c r="I981" i="17"/>
  <c r="I982" i="17"/>
  <c r="I983" i="17"/>
  <c r="I984" i="17"/>
  <c r="I985" i="17"/>
  <c r="I986" i="17"/>
  <c r="I987" i="17"/>
  <c r="I988" i="17"/>
  <c r="I989" i="17"/>
  <c r="I990" i="17"/>
  <c r="I991" i="17"/>
  <c r="I992" i="17"/>
  <c r="I993" i="17"/>
  <c r="I994" i="17"/>
  <c r="I995" i="17"/>
  <c r="I996" i="17"/>
  <c r="I997" i="17"/>
  <c r="I998" i="17"/>
  <c r="I999" i="17"/>
  <c r="I1000" i="17"/>
  <c r="I1001" i="17"/>
  <c r="I1002" i="17"/>
  <c r="I1003" i="17"/>
  <c r="I1004" i="17"/>
  <c r="I1005" i="17"/>
  <c r="I7" i="17"/>
  <c r="R7" i="17"/>
  <c r="Q7" i="17"/>
  <c r="P7" i="17"/>
  <c r="R8" i="16"/>
  <c r="P8" i="16"/>
  <c r="Q8" i="16"/>
  <c r="R9" i="16"/>
  <c r="P9" i="16"/>
  <c r="Q9" i="16"/>
  <c r="R10" i="16"/>
  <c r="P10" i="16"/>
  <c r="Q10" i="16"/>
  <c r="P11" i="16"/>
  <c r="Q11" i="16"/>
  <c r="R11" i="16"/>
  <c r="P12" i="16"/>
  <c r="Q12" i="16"/>
  <c r="R12" i="16"/>
  <c r="P13" i="16"/>
  <c r="Q13" i="16"/>
  <c r="R13" i="16"/>
  <c r="P14" i="16"/>
  <c r="Q14" i="16"/>
  <c r="R14" i="16"/>
  <c r="P15" i="16"/>
  <c r="Q15" i="16"/>
  <c r="R15" i="16"/>
  <c r="P16" i="16"/>
  <c r="Q16" i="16"/>
  <c r="R16" i="16"/>
  <c r="P17" i="16"/>
  <c r="Q17" i="16"/>
  <c r="R17" i="16"/>
  <c r="P18" i="16"/>
  <c r="Q18" i="16"/>
  <c r="R18" i="16"/>
  <c r="P19" i="16"/>
  <c r="Q19" i="16"/>
  <c r="R19" i="16"/>
  <c r="P20" i="16"/>
  <c r="Q20" i="16"/>
  <c r="R20" i="16"/>
  <c r="P21" i="16"/>
  <c r="Q21" i="16"/>
  <c r="R21" i="16"/>
  <c r="P22" i="16"/>
  <c r="Q22" i="16"/>
  <c r="R22" i="16"/>
  <c r="P23" i="16"/>
  <c r="Q23" i="16"/>
  <c r="R23" i="16"/>
  <c r="P24" i="16"/>
  <c r="Q24" i="16"/>
  <c r="R24" i="16"/>
  <c r="P25" i="16"/>
  <c r="Q25" i="16"/>
  <c r="R25" i="16"/>
  <c r="P26" i="16"/>
  <c r="Q26" i="16"/>
  <c r="R26" i="16"/>
  <c r="P27" i="16"/>
  <c r="Q27" i="16"/>
  <c r="R27" i="16"/>
  <c r="P28" i="16"/>
  <c r="Q28" i="16"/>
  <c r="R28" i="16"/>
  <c r="P29" i="16"/>
  <c r="Q29" i="16"/>
  <c r="R29" i="16"/>
  <c r="P30" i="16"/>
  <c r="Q30" i="16"/>
  <c r="R30" i="16"/>
  <c r="P31" i="16"/>
  <c r="Q31" i="16"/>
  <c r="R31" i="16"/>
  <c r="P32" i="16"/>
  <c r="Q32" i="16"/>
  <c r="R32" i="16"/>
  <c r="P33" i="16"/>
  <c r="Q33" i="16"/>
  <c r="R33" i="16"/>
  <c r="P34" i="16"/>
  <c r="Q34" i="16"/>
  <c r="R34" i="16"/>
  <c r="P35" i="16"/>
  <c r="Q35" i="16"/>
  <c r="R35" i="16"/>
  <c r="P36" i="16"/>
  <c r="Q36" i="16"/>
  <c r="R36" i="16"/>
  <c r="P37" i="16"/>
  <c r="Q37" i="16"/>
  <c r="R37" i="16"/>
  <c r="P38" i="16"/>
  <c r="Q38" i="16"/>
  <c r="R38" i="16"/>
  <c r="P39" i="16"/>
  <c r="Q39" i="16"/>
  <c r="R39" i="16"/>
  <c r="P40" i="16"/>
  <c r="Q40" i="16"/>
  <c r="R40" i="16"/>
  <c r="P41" i="16"/>
  <c r="Q41" i="16"/>
  <c r="R41" i="16"/>
  <c r="P42" i="16"/>
  <c r="Q42" i="16"/>
  <c r="R42" i="16"/>
  <c r="P43" i="16"/>
  <c r="Q43" i="16"/>
  <c r="R43" i="16"/>
  <c r="P44" i="16"/>
  <c r="Q44" i="16"/>
  <c r="R44" i="16"/>
  <c r="P45" i="16"/>
  <c r="Q45" i="16"/>
  <c r="R45" i="16"/>
  <c r="P46" i="16"/>
  <c r="Q46" i="16"/>
  <c r="R46" i="16"/>
  <c r="P47" i="16"/>
  <c r="Q47" i="16"/>
  <c r="R47" i="16"/>
  <c r="P48" i="16"/>
  <c r="Q48" i="16"/>
  <c r="R48" i="16"/>
  <c r="P49" i="16"/>
  <c r="Q49" i="16"/>
  <c r="R49" i="16"/>
  <c r="P50" i="16"/>
  <c r="Q50" i="16"/>
  <c r="R50" i="16"/>
  <c r="P51" i="16"/>
  <c r="Q51" i="16"/>
  <c r="R51" i="16"/>
  <c r="P52" i="16"/>
  <c r="Q52" i="16"/>
  <c r="R52" i="16"/>
  <c r="P53" i="16"/>
  <c r="Q53" i="16"/>
  <c r="R53" i="16"/>
  <c r="P54" i="16"/>
  <c r="Q54" i="16"/>
  <c r="R54" i="16"/>
  <c r="P55" i="16"/>
  <c r="Q55" i="16"/>
  <c r="R55" i="16"/>
  <c r="P56" i="16"/>
  <c r="Q56" i="16"/>
  <c r="R56" i="16"/>
  <c r="P57" i="16"/>
  <c r="Q57" i="16"/>
  <c r="R57" i="16"/>
  <c r="P58" i="16"/>
  <c r="Q58" i="16"/>
  <c r="R58" i="16"/>
  <c r="P59" i="16"/>
  <c r="Q59" i="16"/>
  <c r="R59" i="16"/>
  <c r="P60" i="16"/>
  <c r="Q60" i="16"/>
  <c r="R60" i="16"/>
  <c r="P61" i="16"/>
  <c r="Q61" i="16"/>
  <c r="R61" i="16"/>
  <c r="P62" i="16"/>
  <c r="Q62" i="16"/>
  <c r="R62" i="16"/>
  <c r="P63" i="16"/>
  <c r="Q63" i="16"/>
  <c r="R63" i="16"/>
  <c r="P64" i="16"/>
  <c r="Q64" i="16"/>
  <c r="R64" i="16"/>
  <c r="P65" i="16"/>
  <c r="Q65" i="16"/>
  <c r="R65" i="16"/>
  <c r="P66" i="16"/>
  <c r="Q66" i="16"/>
  <c r="R66" i="16"/>
  <c r="P67" i="16"/>
  <c r="Q67" i="16"/>
  <c r="R67" i="16"/>
  <c r="P68" i="16"/>
  <c r="Q68" i="16"/>
  <c r="R68" i="16"/>
  <c r="P69" i="16"/>
  <c r="Q69" i="16"/>
  <c r="R69" i="16"/>
  <c r="P70" i="16"/>
  <c r="Q70" i="16"/>
  <c r="R70" i="16"/>
  <c r="P71" i="16"/>
  <c r="Q71" i="16"/>
  <c r="R71" i="16"/>
  <c r="P72" i="16"/>
  <c r="Q72" i="16"/>
  <c r="R72" i="16"/>
  <c r="P73" i="16"/>
  <c r="Q73" i="16"/>
  <c r="R73" i="16"/>
  <c r="P74" i="16"/>
  <c r="Q74" i="16"/>
  <c r="R74" i="16"/>
  <c r="P75" i="16"/>
  <c r="Q75" i="16"/>
  <c r="R75" i="16"/>
  <c r="P76" i="16"/>
  <c r="Q76" i="16"/>
  <c r="R76" i="16"/>
  <c r="P77" i="16"/>
  <c r="Q77" i="16"/>
  <c r="R77" i="16"/>
  <c r="P78" i="16"/>
  <c r="Q78" i="16"/>
  <c r="R78" i="16"/>
  <c r="P79" i="16"/>
  <c r="Q79" i="16"/>
  <c r="R79" i="16"/>
  <c r="P80" i="16"/>
  <c r="Q80" i="16"/>
  <c r="R80" i="16"/>
  <c r="P81" i="16"/>
  <c r="Q81" i="16"/>
  <c r="R81" i="16"/>
  <c r="P82" i="16"/>
  <c r="Q82" i="16"/>
  <c r="R82" i="16"/>
  <c r="P83" i="16"/>
  <c r="Q83" i="16"/>
  <c r="R83" i="16"/>
  <c r="P84" i="16"/>
  <c r="Q84" i="16"/>
  <c r="R84" i="16"/>
  <c r="P85" i="16"/>
  <c r="Q85" i="16"/>
  <c r="R85" i="16"/>
  <c r="P86" i="16"/>
  <c r="Q86" i="16"/>
  <c r="R86" i="16"/>
  <c r="P87" i="16"/>
  <c r="Q87" i="16"/>
  <c r="R87" i="16"/>
  <c r="P88" i="16"/>
  <c r="Q88" i="16"/>
  <c r="R88" i="16"/>
  <c r="P89" i="16"/>
  <c r="Q89" i="16"/>
  <c r="R89" i="16"/>
  <c r="P90" i="16"/>
  <c r="Q90" i="16"/>
  <c r="R90" i="16"/>
  <c r="P91" i="16"/>
  <c r="Q91" i="16"/>
  <c r="R91" i="16"/>
  <c r="P92" i="16"/>
  <c r="Q92" i="16"/>
  <c r="R92" i="16"/>
  <c r="P93" i="16"/>
  <c r="Q93" i="16"/>
  <c r="R93" i="16"/>
  <c r="P94" i="16"/>
  <c r="Q94" i="16"/>
  <c r="R94" i="16"/>
  <c r="P95" i="16"/>
  <c r="Q95" i="16"/>
  <c r="R95" i="16"/>
  <c r="P96" i="16"/>
  <c r="Q96" i="16"/>
  <c r="R96" i="16"/>
  <c r="P97" i="16"/>
  <c r="Q97" i="16"/>
  <c r="R97" i="16"/>
  <c r="P98" i="16"/>
  <c r="Q98" i="16"/>
  <c r="R98" i="16"/>
  <c r="P99" i="16"/>
  <c r="Q99" i="16"/>
  <c r="R99" i="16"/>
  <c r="P100" i="16"/>
  <c r="Q100" i="16"/>
  <c r="R100" i="16"/>
  <c r="P101" i="16"/>
  <c r="Q101" i="16"/>
  <c r="R101" i="16"/>
  <c r="P102" i="16"/>
  <c r="Q102" i="16"/>
  <c r="R102" i="16"/>
  <c r="P103" i="16"/>
  <c r="Q103" i="16"/>
  <c r="R103" i="16"/>
  <c r="P104" i="16"/>
  <c r="Q104" i="16"/>
  <c r="R104" i="16"/>
  <c r="P105" i="16"/>
  <c r="Q105" i="16"/>
  <c r="R105" i="16"/>
  <c r="P106" i="16"/>
  <c r="Q106" i="16"/>
  <c r="R106" i="16"/>
  <c r="P107" i="16"/>
  <c r="Q107" i="16"/>
  <c r="R107" i="16"/>
  <c r="P108" i="16"/>
  <c r="Q108" i="16"/>
  <c r="R108" i="16"/>
  <c r="P109" i="16"/>
  <c r="Q109" i="16"/>
  <c r="R109" i="16"/>
  <c r="P110" i="16"/>
  <c r="Q110" i="16"/>
  <c r="R110" i="16"/>
  <c r="P111" i="16"/>
  <c r="Q111" i="16"/>
  <c r="R111" i="16"/>
  <c r="P112" i="16"/>
  <c r="Q112" i="16"/>
  <c r="R112" i="16"/>
  <c r="P113" i="16"/>
  <c r="Q113" i="16"/>
  <c r="R113" i="16"/>
  <c r="P114" i="16"/>
  <c r="Q114" i="16"/>
  <c r="R114" i="16"/>
  <c r="P115" i="16"/>
  <c r="Q115" i="16"/>
  <c r="R115" i="16"/>
  <c r="P116" i="16"/>
  <c r="Q116" i="16"/>
  <c r="R116" i="16"/>
  <c r="P117" i="16"/>
  <c r="Q117" i="16"/>
  <c r="R117" i="16"/>
  <c r="P118" i="16"/>
  <c r="Q118" i="16"/>
  <c r="R118" i="16"/>
  <c r="P119" i="16"/>
  <c r="Q119" i="16"/>
  <c r="R119" i="16"/>
  <c r="P120" i="16"/>
  <c r="Q120" i="16"/>
  <c r="R120" i="16"/>
  <c r="P121" i="16"/>
  <c r="Q121" i="16"/>
  <c r="R121" i="16"/>
  <c r="P122" i="16"/>
  <c r="Q122" i="16"/>
  <c r="R122" i="16"/>
  <c r="P123" i="16"/>
  <c r="Q123" i="16"/>
  <c r="R123" i="16"/>
  <c r="P124" i="16"/>
  <c r="Q124" i="16"/>
  <c r="R124" i="16"/>
  <c r="P125" i="16"/>
  <c r="Q125" i="16"/>
  <c r="R125" i="16"/>
  <c r="P126" i="16"/>
  <c r="Q126" i="16"/>
  <c r="R126" i="16"/>
  <c r="P127" i="16"/>
  <c r="Q127" i="16"/>
  <c r="R127" i="16"/>
  <c r="P128" i="16"/>
  <c r="Q128" i="16"/>
  <c r="R128" i="16"/>
  <c r="P129" i="16"/>
  <c r="Q129" i="16"/>
  <c r="R129" i="16"/>
  <c r="P130" i="16"/>
  <c r="Q130" i="16"/>
  <c r="R130" i="16"/>
  <c r="P131" i="16"/>
  <c r="Q131" i="16"/>
  <c r="R131" i="16"/>
  <c r="P132" i="16"/>
  <c r="Q132" i="16"/>
  <c r="R132" i="16"/>
  <c r="P133" i="16"/>
  <c r="Q133" i="16"/>
  <c r="R133" i="16"/>
  <c r="P134" i="16"/>
  <c r="Q134" i="16"/>
  <c r="R134" i="16"/>
  <c r="P135" i="16"/>
  <c r="Q135" i="16"/>
  <c r="R135" i="16"/>
  <c r="P136" i="16"/>
  <c r="Q136" i="16"/>
  <c r="R136" i="16"/>
  <c r="P137" i="16"/>
  <c r="Q137" i="16"/>
  <c r="R137" i="16"/>
  <c r="P138" i="16"/>
  <c r="Q138" i="16"/>
  <c r="R138" i="16"/>
  <c r="P139" i="16"/>
  <c r="Q139" i="16"/>
  <c r="R139" i="16"/>
  <c r="P140" i="16"/>
  <c r="Q140" i="16"/>
  <c r="R140" i="16"/>
  <c r="P141" i="16"/>
  <c r="Q141" i="16"/>
  <c r="R141" i="16"/>
  <c r="P142" i="16"/>
  <c r="Q142" i="16"/>
  <c r="R142" i="16"/>
  <c r="P143" i="16"/>
  <c r="Q143" i="16"/>
  <c r="R143" i="16"/>
  <c r="P144" i="16"/>
  <c r="Q144" i="16"/>
  <c r="R144" i="16"/>
  <c r="P145" i="16"/>
  <c r="Q145" i="16"/>
  <c r="R145" i="16"/>
  <c r="P146" i="16"/>
  <c r="Q146" i="16"/>
  <c r="R146" i="16"/>
  <c r="P147" i="16"/>
  <c r="Q147" i="16"/>
  <c r="R147" i="16"/>
  <c r="P148" i="16"/>
  <c r="Q148" i="16"/>
  <c r="R148" i="16"/>
  <c r="P149" i="16"/>
  <c r="Q149" i="16"/>
  <c r="R149" i="16"/>
  <c r="P150" i="16"/>
  <c r="Q150" i="16"/>
  <c r="R150" i="16"/>
  <c r="P151" i="16"/>
  <c r="Q151" i="16"/>
  <c r="R151" i="16"/>
  <c r="P152" i="16"/>
  <c r="Q152" i="16"/>
  <c r="R152" i="16"/>
  <c r="P153" i="16"/>
  <c r="Q153" i="16"/>
  <c r="R153" i="16"/>
  <c r="P154" i="16"/>
  <c r="Q154" i="16"/>
  <c r="R154" i="16"/>
  <c r="P155" i="16"/>
  <c r="Q155" i="16"/>
  <c r="R155" i="16"/>
  <c r="P156" i="16"/>
  <c r="Q156" i="16"/>
  <c r="R156" i="16"/>
  <c r="P157" i="16"/>
  <c r="Q157" i="16"/>
  <c r="R157" i="16"/>
  <c r="P158" i="16"/>
  <c r="Q158" i="16"/>
  <c r="R158" i="16"/>
  <c r="P159" i="16"/>
  <c r="Q159" i="16"/>
  <c r="R159" i="16"/>
  <c r="P160" i="16"/>
  <c r="Q160" i="16"/>
  <c r="R160" i="16"/>
  <c r="P161" i="16"/>
  <c r="Q161" i="16"/>
  <c r="R161" i="16"/>
  <c r="P162" i="16"/>
  <c r="Q162" i="16"/>
  <c r="R162" i="16"/>
  <c r="P163" i="16"/>
  <c r="Q163" i="16"/>
  <c r="R163" i="16"/>
  <c r="P164" i="16"/>
  <c r="Q164" i="16"/>
  <c r="R164" i="16"/>
  <c r="P165" i="16"/>
  <c r="Q165" i="16"/>
  <c r="R165" i="16"/>
  <c r="P166" i="16"/>
  <c r="Q166" i="16"/>
  <c r="R166" i="16"/>
  <c r="P167" i="16"/>
  <c r="Q167" i="16"/>
  <c r="R167" i="16"/>
  <c r="P168" i="16"/>
  <c r="Q168" i="16"/>
  <c r="R168" i="16"/>
  <c r="P169" i="16"/>
  <c r="Q169" i="16"/>
  <c r="R169" i="16"/>
  <c r="P170" i="16"/>
  <c r="Q170" i="16"/>
  <c r="R170" i="16"/>
  <c r="P171" i="16"/>
  <c r="Q171" i="16"/>
  <c r="R171" i="16"/>
  <c r="P172" i="16"/>
  <c r="Q172" i="16"/>
  <c r="R172" i="16"/>
  <c r="P173" i="16"/>
  <c r="Q173" i="16"/>
  <c r="R173" i="16"/>
  <c r="P174" i="16"/>
  <c r="Q174" i="16"/>
  <c r="R174" i="16"/>
  <c r="P175" i="16"/>
  <c r="Q175" i="16"/>
  <c r="R175" i="16"/>
  <c r="P176" i="16"/>
  <c r="Q176" i="16"/>
  <c r="R176" i="16"/>
  <c r="P177" i="16"/>
  <c r="Q177" i="16"/>
  <c r="R177" i="16"/>
  <c r="P178" i="16"/>
  <c r="Q178" i="16"/>
  <c r="R178" i="16"/>
  <c r="P179" i="16"/>
  <c r="Q179" i="16"/>
  <c r="R179" i="16"/>
  <c r="P180" i="16"/>
  <c r="Q180" i="16"/>
  <c r="R180" i="16"/>
  <c r="P181" i="16"/>
  <c r="Q181" i="16"/>
  <c r="R181" i="16"/>
  <c r="P182" i="16"/>
  <c r="Q182" i="16"/>
  <c r="R182" i="16"/>
  <c r="P183" i="16"/>
  <c r="Q183" i="16"/>
  <c r="R183" i="16"/>
  <c r="P184" i="16"/>
  <c r="Q184" i="16"/>
  <c r="R184" i="16"/>
  <c r="P185" i="16"/>
  <c r="Q185" i="16"/>
  <c r="R185" i="16"/>
  <c r="P186" i="16"/>
  <c r="Q186" i="16"/>
  <c r="R186" i="16"/>
  <c r="P187" i="16"/>
  <c r="Q187" i="16"/>
  <c r="R187" i="16"/>
  <c r="P188" i="16"/>
  <c r="Q188" i="16"/>
  <c r="R188" i="16"/>
  <c r="P189" i="16"/>
  <c r="Q189" i="16"/>
  <c r="R189" i="16"/>
  <c r="P190" i="16"/>
  <c r="Q190" i="16"/>
  <c r="R190" i="16"/>
  <c r="P191" i="16"/>
  <c r="Q191" i="16"/>
  <c r="R191" i="16"/>
  <c r="P192" i="16"/>
  <c r="Q192" i="16"/>
  <c r="R192" i="16"/>
  <c r="P193" i="16"/>
  <c r="Q193" i="16"/>
  <c r="R193" i="16"/>
  <c r="P194" i="16"/>
  <c r="Q194" i="16"/>
  <c r="R194" i="16"/>
  <c r="P195" i="16"/>
  <c r="Q195" i="16"/>
  <c r="R195" i="16"/>
  <c r="P196" i="16"/>
  <c r="Q196" i="16"/>
  <c r="R196" i="16"/>
  <c r="P197" i="16"/>
  <c r="Q197" i="16"/>
  <c r="R197" i="16"/>
  <c r="P198" i="16"/>
  <c r="Q198" i="16"/>
  <c r="R198" i="16"/>
  <c r="P199" i="16"/>
  <c r="Q199" i="16"/>
  <c r="R199" i="16"/>
  <c r="P200" i="16"/>
  <c r="Q200" i="16"/>
  <c r="R200" i="16"/>
  <c r="P201" i="16"/>
  <c r="Q201" i="16"/>
  <c r="R201" i="16"/>
  <c r="P202" i="16"/>
  <c r="Q202" i="16"/>
  <c r="R202" i="16"/>
  <c r="P203" i="16"/>
  <c r="Q203" i="16"/>
  <c r="R203" i="16"/>
  <c r="P204" i="16"/>
  <c r="Q204" i="16"/>
  <c r="R204" i="16"/>
  <c r="P205" i="16"/>
  <c r="Q205" i="16"/>
  <c r="R205" i="16"/>
  <c r="P206" i="16"/>
  <c r="Q206" i="16"/>
  <c r="R206" i="16"/>
  <c r="P207" i="16"/>
  <c r="Q207" i="16"/>
  <c r="R207" i="16"/>
  <c r="P208" i="16"/>
  <c r="Q208" i="16"/>
  <c r="R208" i="16"/>
  <c r="P209" i="16"/>
  <c r="Q209" i="16"/>
  <c r="R209" i="16"/>
  <c r="P210" i="16"/>
  <c r="Q210" i="16"/>
  <c r="R210" i="16"/>
  <c r="P211" i="16"/>
  <c r="Q211" i="16"/>
  <c r="R211" i="16"/>
  <c r="P212" i="16"/>
  <c r="Q212" i="16"/>
  <c r="R212" i="16"/>
  <c r="P213" i="16"/>
  <c r="Q213" i="16"/>
  <c r="R213" i="16"/>
  <c r="P214" i="16"/>
  <c r="Q214" i="16"/>
  <c r="R214" i="16"/>
  <c r="P215" i="16"/>
  <c r="Q215" i="16"/>
  <c r="R215" i="16"/>
  <c r="P216" i="16"/>
  <c r="Q216" i="16"/>
  <c r="R216" i="16"/>
  <c r="P217" i="16"/>
  <c r="Q217" i="16"/>
  <c r="R217" i="16"/>
  <c r="P218" i="16"/>
  <c r="Q218" i="16"/>
  <c r="R218" i="16"/>
  <c r="P219" i="16"/>
  <c r="Q219" i="16"/>
  <c r="R219" i="16"/>
  <c r="P220" i="16"/>
  <c r="Q220" i="16"/>
  <c r="R220" i="16"/>
  <c r="P221" i="16"/>
  <c r="Q221" i="16"/>
  <c r="R221" i="16"/>
  <c r="P222" i="16"/>
  <c r="Q222" i="16"/>
  <c r="R222" i="16"/>
  <c r="P223" i="16"/>
  <c r="Q223" i="16"/>
  <c r="R223" i="16"/>
  <c r="P224" i="16"/>
  <c r="Q224" i="16"/>
  <c r="R224" i="16"/>
  <c r="P225" i="16"/>
  <c r="Q225" i="16"/>
  <c r="R225" i="16"/>
  <c r="P226" i="16"/>
  <c r="Q226" i="16"/>
  <c r="R226" i="16"/>
  <c r="P227" i="16"/>
  <c r="Q227" i="16"/>
  <c r="R227" i="16"/>
  <c r="P228" i="16"/>
  <c r="Q228" i="16"/>
  <c r="R228" i="16"/>
  <c r="P229" i="16"/>
  <c r="Q229" i="16"/>
  <c r="R229" i="16"/>
  <c r="P230" i="16"/>
  <c r="Q230" i="16"/>
  <c r="R230" i="16"/>
  <c r="P231" i="16"/>
  <c r="Q231" i="16"/>
  <c r="R231" i="16"/>
  <c r="P232" i="16"/>
  <c r="Q232" i="16"/>
  <c r="R232" i="16"/>
  <c r="P233" i="16"/>
  <c r="Q233" i="16"/>
  <c r="R233" i="16"/>
  <c r="P234" i="16"/>
  <c r="Q234" i="16"/>
  <c r="R234" i="16"/>
  <c r="P235" i="16"/>
  <c r="Q235" i="16"/>
  <c r="R235" i="16"/>
  <c r="P236" i="16"/>
  <c r="Q236" i="16"/>
  <c r="R236" i="16"/>
  <c r="P237" i="16"/>
  <c r="Q237" i="16"/>
  <c r="R237" i="16"/>
  <c r="P238" i="16"/>
  <c r="Q238" i="16"/>
  <c r="R238" i="16"/>
  <c r="P239" i="16"/>
  <c r="Q239" i="16"/>
  <c r="R239" i="16"/>
  <c r="P240" i="16"/>
  <c r="Q240" i="16"/>
  <c r="R240" i="16"/>
  <c r="P241" i="16"/>
  <c r="Q241" i="16"/>
  <c r="R241" i="16"/>
  <c r="P242" i="16"/>
  <c r="Q242" i="16"/>
  <c r="R242" i="16"/>
  <c r="P243" i="16"/>
  <c r="Q243" i="16"/>
  <c r="R243" i="16"/>
  <c r="P244" i="16"/>
  <c r="Q244" i="16"/>
  <c r="R244" i="16"/>
  <c r="P245" i="16"/>
  <c r="Q245" i="16"/>
  <c r="R245" i="16"/>
  <c r="P246" i="16"/>
  <c r="Q246" i="16"/>
  <c r="R246" i="16"/>
  <c r="P247" i="16"/>
  <c r="Q247" i="16"/>
  <c r="R247" i="16"/>
  <c r="P248" i="16"/>
  <c r="Q248" i="16"/>
  <c r="R248" i="16"/>
  <c r="P249" i="16"/>
  <c r="Q249" i="16"/>
  <c r="R249" i="16"/>
  <c r="P250" i="16"/>
  <c r="Q250" i="16"/>
  <c r="R250" i="16"/>
  <c r="P251" i="16"/>
  <c r="Q251" i="16"/>
  <c r="R251" i="16"/>
  <c r="P252" i="16"/>
  <c r="Q252" i="16"/>
  <c r="R252" i="16"/>
  <c r="P253" i="16"/>
  <c r="Q253" i="16"/>
  <c r="R253" i="16"/>
  <c r="P254" i="16"/>
  <c r="Q254" i="16"/>
  <c r="R254" i="16"/>
  <c r="P255" i="16"/>
  <c r="Q255" i="16"/>
  <c r="R255" i="16"/>
  <c r="P256" i="16"/>
  <c r="Q256" i="16"/>
  <c r="R256" i="16"/>
  <c r="P257" i="16"/>
  <c r="Q257" i="16"/>
  <c r="R257" i="16"/>
  <c r="P258" i="16"/>
  <c r="Q258" i="16"/>
  <c r="R258" i="16"/>
  <c r="P259" i="16"/>
  <c r="Q259" i="16"/>
  <c r="R259" i="16"/>
  <c r="P260" i="16"/>
  <c r="Q260" i="16"/>
  <c r="R260" i="16"/>
  <c r="P261" i="16"/>
  <c r="Q261" i="16"/>
  <c r="R261" i="16"/>
  <c r="P262" i="16"/>
  <c r="Q262" i="16"/>
  <c r="R262" i="16"/>
  <c r="P263" i="16"/>
  <c r="Q263" i="16"/>
  <c r="R263" i="16"/>
  <c r="P264" i="16"/>
  <c r="Q264" i="16"/>
  <c r="R264" i="16"/>
  <c r="P265" i="16"/>
  <c r="Q265" i="16"/>
  <c r="R265" i="16"/>
  <c r="P266" i="16"/>
  <c r="Q266" i="16"/>
  <c r="R266" i="16"/>
  <c r="P267" i="16"/>
  <c r="Q267" i="16"/>
  <c r="R267" i="16"/>
  <c r="P268" i="16"/>
  <c r="Q268" i="16"/>
  <c r="R268" i="16"/>
  <c r="P269" i="16"/>
  <c r="Q269" i="16"/>
  <c r="R269" i="16"/>
  <c r="P270" i="16"/>
  <c r="Q270" i="16"/>
  <c r="R270" i="16"/>
  <c r="P271" i="16"/>
  <c r="Q271" i="16"/>
  <c r="R271" i="16"/>
  <c r="P272" i="16"/>
  <c r="Q272" i="16"/>
  <c r="R272" i="16"/>
  <c r="P273" i="16"/>
  <c r="Q273" i="16"/>
  <c r="R273" i="16"/>
  <c r="P274" i="16"/>
  <c r="Q274" i="16"/>
  <c r="R274" i="16"/>
  <c r="P275" i="16"/>
  <c r="Q275" i="16"/>
  <c r="R275" i="16"/>
  <c r="P276" i="16"/>
  <c r="Q276" i="16"/>
  <c r="R276" i="16"/>
  <c r="P277" i="16"/>
  <c r="Q277" i="16"/>
  <c r="R277" i="16"/>
  <c r="P278" i="16"/>
  <c r="Q278" i="16"/>
  <c r="R278" i="16"/>
  <c r="P279" i="16"/>
  <c r="Q279" i="16"/>
  <c r="R279" i="16"/>
  <c r="P280" i="16"/>
  <c r="Q280" i="16"/>
  <c r="R280" i="16"/>
  <c r="P281" i="16"/>
  <c r="Q281" i="16"/>
  <c r="R281" i="16"/>
  <c r="P282" i="16"/>
  <c r="Q282" i="16"/>
  <c r="R282" i="16"/>
  <c r="P283" i="16"/>
  <c r="Q283" i="16"/>
  <c r="R283" i="16"/>
  <c r="P284" i="16"/>
  <c r="Q284" i="16"/>
  <c r="R284" i="16"/>
  <c r="P285" i="16"/>
  <c r="Q285" i="16"/>
  <c r="R285" i="16"/>
  <c r="P286" i="16"/>
  <c r="Q286" i="16"/>
  <c r="R286" i="16"/>
  <c r="P287" i="16"/>
  <c r="Q287" i="16"/>
  <c r="R287" i="16"/>
  <c r="P288" i="16"/>
  <c r="Q288" i="16"/>
  <c r="R288" i="16"/>
  <c r="P289" i="16"/>
  <c r="Q289" i="16"/>
  <c r="R289" i="16"/>
  <c r="P290" i="16"/>
  <c r="Q290" i="16"/>
  <c r="R290" i="16"/>
  <c r="P291" i="16"/>
  <c r="Q291" i="16"/>
  <c r="R291" i="16"/>
  <c r="P292" i="16"/>
  <c r="Q292" i="16"/>
  <c r="R292" i="16"/>
  <c r="P293" i="16"/>
  <c r="Q293" i="16"/>
  <c r="R293" i="16"/>
  <c r="P294" i="16"/>
  <c r="Q294" i="16"/>
  <c r="R294" i="16"/>
  <c r="P295" i="16"/>
  <c r="Q295" i="16"/>
  <c r="R295" i="16"/>
  <c r="P296" i="16"/>
  <c r="Q296" i="16"/>
  <c r="R296" i="16"/>
  <c r="P297" i="16"/>
  <c r="Q297" i="16"/>
  <c r="R297" i="16"/>
  <c r="P298" i="16"/>
  <c r="Q298" i="16"/>
  <c r="R298" i="16"/>
  <c r="P299" i="16"/>
  <c r="Q299" i="16"/>
  <c r="R299" i="16"/>
  <c r="P300" i="16"/>
  <c r="Q300" i="16"/>
  <c r="R300" i="16"/>
  <c r="P301" i="16"/>
  <c r="Q301" i="16"/>
  <c r="R301" i="16"/>
  <c r="P302" i="16"/>
  <c r="Q302" i="16"/>
  <c r="R302" i="16"/>
  <c r="P303" i="16"/>
  <c r="Q303" i="16"/>
  <c r="R303" i="16"/>
  <c r="P304" i="16"/>
  <c r="Q304" i="16"/>
  <c r="R304" i="16"/>
  <c r="P305" i="16"/>
  <c r="Q305" i="16"/>
  <c r="R305" i="16"/>
  <c r="P306" i="16"/>
  <c r="Q306" i="16"/>
  <c r="R306" i="16"/>
  <c r="P307" i="16"/>
  <c r="Q307" i="16"/>
  <c r="R307" i="16"/>
  <c r="P308" i="16"/>
  <c r="Q308" i="16"/>
  <c r="R308" i="16"/>
  <c r="P309" i="16"/>
  <c r="Q309" i="16"/>
  <c r="R309" i="16"/>
  <c r="P310" i="16"/>
  <c r="Q310" i="16"/>
  <c r="R310" i="16"/>
  <c r="P311" i="16"/>
  <c r="Q311" i="16"/>
  <c r="R311" i="16"/>
  <c r="P312" i="16"/>
  <c r="Q312" i="16"/>
  <c r="R312" i="16"/>
  <c r="P313" i="16"/>
  <c r="Q313" i="16"/>
  <c r="R313" i="16"/>
  <c r="P314" i="16"/>
  <c r="Q314" i="16"/>
  <c r="R314" i="16"/>
  <c r="P315" i="16"/>
  <c r="Q315" i="16"/>
  <c r="R315" i="16"/>
  <c r="P316" i="16"/>
  <c r="Q316" i="16"/>
  <c r="R316" i="16"/>
  <c r="P317" i="16"/>
  <c r="Q317" i="16"/>
  <c r="R317" i="16"/>
  <c r="P318" i="16"/>
  <c r="Q318" i="16"/>
  <c r="R318" i="16"/>
  <c r="P319" i="16"/>
  <c r="Q319" i="16"/>
  <c r="R319" i="16"/>
  <c r="P320" i="16"/>
  <c r="Q320" i="16"/>
  <c r="R320" i="16"/>
  <c r="P321" i="16"/>
  <c r="Q321" i="16"/>
  <c r="R321" i="16"/>
  <c r="P322" i="16"/>
  <c r="Q322" i="16"/>
  <c r="R322" i="16"/>
  <c r="P323" i="16"/>
  <c r="Q323" i="16"/>
  <c r="R323" i="16"/>
  <c r="P324" i="16"/>
  <c r="Q324" i="16"/>
  <c r="R324" i="16"/>
  <c r="P325" i="16"/>
  <c r="Q325" i="16"/>
  <c r="R325" i="16"/>
  <c r="P326" i="16"/>
  <c r="Q326" i="16"/>
  <c r="R326" i="16"/>
  <c r="P327" i="16"/>
  <c r="Q327" i="16"/>
  <c r="R327" i="16"/>
  <c r="P328" i="16"/>
  <c r="Q328" i="16"/>
  <c r="R328" i="16"/>
  <c r="P329" i="16"/>
  <c r="Q329" i="16"/>
  <c r="R329" i="16"/>
  <c r="P330" i="16"/>
  <c r="Q330" i="16"/>
  <c r="R330" i="16"/>
  <c r="P331" i="16"/>
  <c r="Q331" i="16"/>
  <c r="R331" i="16"/>
  <c r="P332" i="16"/>
  <c r="Q332" i="16"/>
  <c r="R332" i="16"/>
  <c r="P333" i="16"/>
  <c r="Q333" i="16"/>
  <c r="R333" i="16"/>
  <c r="P334" i="16"/>
  <c r="Q334" i="16"/>
  <c r="R334" i="16"/>
  <c r="P335" i="16"/>
  <c r="Q335" i="16"/>
  <c r="R335" i="16"/>
  <c r="P336" i="16"/>
  <c r="Q336" i="16"/>
  <c r="R336" i="16"/>
  <c r="P337" i="16"/>
  <c r="Q337" i="16"/>
  <c r="R337" i="16"/>
  <c r="P338" i="16"/>
  <c r="Q338" i="16"/>
  <c r="R338" i="16"/>
  <c r="P339" i="16"/>
  <c r="Q339" i="16"/>
  <c r="R339" i="16"/>
  <c r="P340" i="16"/>
  <c r="Q340" i="16"/>
  <c r="R340" i="16"/>
  <c r="P341" i="16"/>
  <c r="Q341" i="16"/>
  <c r="R341" i="16"/>
  <c r="P342" i="16"/>
  <c r="Q342" i="16"/>
  <c r="R342" i="16"/>
  <c r="P343" i="16"/>
  <c r="Q343" i="16"/>
  <c r="R343" i="16"/>
  <c r="P344" i="16"/>
  <c r="Q344" i="16"/>
  <c r="R344" i="16"/>
  <c r="P345" i="16"/>
  <c r="Q345" i="16"/>
  <c r="R345" i="16"/>
  <c r="P346" i="16"/>
  <c r="Q346" i="16"/>
  <c r="R346" i="16"/>
  <c r="P347" i="16"/>
  <c r="Q347" i="16"/>
  <c r="R347" i="16"/>
  <c r="P348" i="16"/>
  <c r="Q348" i="16"/>
  <c r="R348" i="16"/>
  <c r="P349" i="16"/>
  <c r="Q349" i="16"/>
  <c r="R349" i="16"/>
  <c r="P350" i="16"/>
  <c r="Q350" i="16"/>
  <c r="R350" i="16"/>
  <c r="P351" i="16"/>
  <c r="Q351" i="16"/>
  <c r="R351" i="16"/>
  <c r="P352" i="16"/>
  <c r="Q352" i="16"/>
  <c r="R352" i="16"/>
  <c r="P353" i="16"/>
  <c r="Q353" i="16"/>
  <c r="R353" i="16"/>
  <c r="P354" i="16"/>
  <c r="Q354" i="16"/>
  <c r="R354" i="16"/>
  <c r="P355" i="16"/>
  <c r="Q355" i="16"/>
  <c r="R355" i="16"/>
  <c r="P356" i="16"/>
  <c r="Q356" i="16"/>
  <c r="R356" i="16"/>
  <c r="P357" i="16"/>
  <c r="Q357" i="16"/>
  <c r="R357" i="16"/>
  <c r="P358" i="16"/>
  <c r="Q358" i="16"/>
  <c r="R358" i="16"/>
  <c r="P359" i="16"/>
  <c r="Q359" i="16"/>
  <c r="R359" i="16"/>
  <c r="P360" i="16"/>
  <c r="Q360" i="16"/>
  <c r="R360" i="16"/>
  <c r="P361" i="16"/>
  <c r="Q361" i="16"/>
  <c r="R361" i="16"/>
  <c r="P362" i="16"/>
  <c r="Q362" i="16"/>
  <c r="R362" i="16"/>
  <c r="P363" i="16"/>
  <c r="Q363" i="16"/>
  <c r="R363" i="16"/>
  <c r="P364" i="16"/>
  <c r="Q364" i="16"/>
  <c r="R364" i="16"/>
  <c r="P365" i="16"/>
  <c r="Q365" i="16"/>
  <c r="R365" i="16"/>
  <c r="P366" i="16"/>
  <c r="Q366" i="16"/>
  <c r="R366" i="16"/>
  <c r="P367" i="16"/>
  <c r="Q367" i="16"/>
  <c r="R367" i="16"/>
  <c r="P368" i="16"/>
  <c r="Q368" i="16"/>
  <c r="R368" i="16"/>
  <c r="P369" i="16"/>
  <c r="Q369" i="16"/>
  <c r="R369" i="16"/>
  <c r="P370" i="16"/>
  <c r="Q370" i="16"/>
  <c r="R370" i="16"/>
  <c r="P371" i="16"/>
  <c r="Q371" i="16"/>
  <c r="R371" i="16"/>
  <c r="P372" i="16"/>
  <c r="Q372" i="16"/>
  <c r="R372" i="16"/>
  <c r="P373" i="16"/>
  <c r="Q373" i="16"/>
  <c r="R373" i="16"/>
  <c r="P374" i="16"/>
  <c r="Q374" i="16"/>
  <c r="R374" i="16"/>
  <c r="P375" i="16"/>
  <c r="Q375" i="16"/>
  <c r="R375" i="16"/>
  <c r="P376" i="16"/>
  <c r="Q376" i="16"/>
  <c r="R376" i="16"/>
  <c r="P377" i="16"/>
  <c r="Q377" i="16"/>
  <c r="R377" i="16"/>
  <c r="P378" i="16"/>
  <c r="Q378" i="16"/>
  <c r="R378" i="16"/>
  <c r="P379" i="16"/>
  <c r="Q379" i="16"/>
  <c r="R379" i="16"/>
  <c r="P380" i="16"/>
  <c r="Q380" i="16"/>
  <c r="R380" i="16"/>
  <c r="P381" i="16"/>
  <c r="Q381" i="16"/>
  <c r="R381" i="16"/>
  <c r="P382" i="16"/>
  <c r="Q382" i="16"/>
  <c r="R382" i="16"/>
  <c r="P383" i="16"/>
  <c r="Q383" i="16"/>
  <c r="R383" i="16"/>
  <c r="P384" i="16"/>
  <c r="Q384" i="16"/>
  <c r="R384" i="16"/>
  <c r="P385" i="16"/>
  <c r="Q385" i="16"/>
  <c r="R385" i="16"/>
  <c r="P386" i="16"/>
  <c r="Q386" i="16"/>
  <c r="R386" i="16"/>
  <c r="P387" i="16"/>
  <c r="Q387" i="16"/>
  <c r="R387" i="16"/>
  <c r="P388" i="16"/>
  <c r="Q388" i="16"/>
  <c r="R388" i="16"/>
  <c r="P389" i="16"/>
  <c r="Q389" i="16"/>
  <c r="R389" i="16"/>
  <c r="P390" i="16"/>
  <c r="Q390" i="16"/>
  <c r="R390" i="16"/>
  <c r="P391" i="16"/>
  <c r="Q391" i="16"/>
  <c r="R391" i="16"/>
  <c r="P392" i="16"/>
  <c r="Q392" i="16"/>
  <c r="R392" i="16"/>
  <c r="P393" i="16"/>
  <c r="Q393" i="16"/>
  <c r="R393" i="16"/>
  <c r="P394" i="16"/>
  <c r="Q394" i="16"/>
  <c r="R394" i="16"/>
  <c r="P395" i="16"/>
  <c r="Q395" i="16"/>
  <c r="R395" i="16"/>
  <c r="P396" i="16"/>
  <c r="Q396" i="16"/>
  <c r="R396" i="16"/>
  <c r="P397" i="16"/>
  <c r="Q397" i="16"/>
  <c r="R397" i="16"/>
  <c r="P398" i="16"/>
  <c r="Q398" i="16"/>
  <c r="R398" i="16"/>
  <c r="P399" i="16"/>
  <c r="Q399" i="16"/>
  <c r="R399" i="16"/>
  <c r="P400" i="16"/>
  <c r="Q400" i="16"/>
  <c r="R400" i="16"/>
  <c r="P401" i="16"/>
  <c r="Q401" i="16"/>
  <c r="R401" i="16"/>
  <c r="P402" i="16"/>
  <c r="Q402" i="16"/>
  <c r="R402" i="16"/>
  <c r="P403" i="16"/>
  <c r="Q403" i="16"/>
  <c r="R403" i="16"/>
  <c r="P404" i="16"/>
  <c r="Q404" i="16"/>
  <c r="R404" i="16"/>
  <c r="P405" i="16"/>
  <c r="Q405" i="16"/>
  <c r="R405" i="16"/>
  <c r="P406" i="16"/>
  <c r="Q406" i="16"/>
  <c r="R406" i="16"/>
  <c r="P407" i="16"/>
  <c r="Q407" i="16"/>
  <c r="R407" i="16"/>
  <c r="P408" i="16"/>
  <c r="Q408" i="16"/>
  <c r="R408" i="16"/>
  <c r="P409" i="16"/>
  <c r="Q409" i="16"/>
  <c r="R409" i="16"/>
  <c r="P410" i="16"/>
  <c r="Q410" i="16"/>
  <c r="R410" i="16"/>
  <c r="P411" i="16"/>
  <c r="Q411" i="16"/>
  <c r="R411" i="16"/>
  <c r="P412" i="16"/>
  <c r="Q412" i="16"/>
  <c r="R412" i="16"/>
  <c r="P413" i="16"/>
  <c r="Q413" i="16"/>
  <c r="R413" i="16"/>
  <c r="P414" i="16"/>
  <c r="Q414" i="16"/>
  <c r="R414" i="16"/>
  <c r="P415" i="16"/>
  <c r="Q415" i="16"/>
  <c r="R415" i="16"/>
  <c r="P416" i="16"/>
  <c r="Q416" i="16"/>
  <c r="R416" i="16"/>
  <c r="P417" i="16"/>
  <c r="Q417" i="16"/>
  <c r="R417" i="16"/>
  <c r="P418" i="16"/>
  <c r="Q418" i="16"/>
  <c r="R418" i="16"/>
  <c r="P419" i="16"/>
  <c r="Q419" i="16"/>
  <c r="R419" i="16"/>
  <c r="P420" i="16"/>
  <c r="Q420" i="16"/>
  <c r="R420" i="16"/>
  <c r="P421" i="16"/>
  <c r="Q421" i="16"/>
  <c r="R421" i="16"/>
  <c r="P422" i="16"/>
  <c r="Q422" i="16"/>
  <c r="R422" i="16"/>
  <c r="P423" i="16"/>
  <c r="Q423" i="16"/>
  <c r="R423" i="16"/>
  <c r="P424" i="16"/>
  <c r="Q424" i="16"/>
  <c r="R424" i="16"/>
  <c r="P425" i="16"/>
  <c r="Q425" i="16"/>
  <c r="R425" i="16"/>
  <c r="P426" i="16"/>
  <c r="Q426" i="16"/>
  <c r="R426" i="16"/>
  <c r="P427" i="16"/>
  <c r="Q427" i="16"/>
  <c r="R427" i="16"/>
  <c r="P428" i="16"/>
  <c r="Q428" i="16"/>
  <c r="R428" i="16"/>
  <c r="P429" i="16"/>
  <c r="Q429" i="16"/>
  <c r="R429" i="16"/>
  <c r="P430" i="16"/>
  <c r="Q430" i="16"/>
  <c r="R430" i="16"/>
  <c r="P431" i="16"/>
  <c r="Q431" i="16"/>
  <c r="R431" i="16"/>
  <c r="P432" i="16"/>
  <c r="Q432" i="16"/>
  <c r="R432" i="16"/>
  <c r="P433" i="16"/>
  <c r="Q433" i="16"/>
  <c r="R433" i="16"/>
  <c r="P434" i="16"/>
  <c r="Q434" i="16"/>
  <c r="R434" i="16"/>
  <c r="P435" i="16"/>
  <c r="Q435" i="16"/>
  <c r="R435" i="16"/>
  <c r="P436" i="16"/>
  <c r="Q436" i="16"/>
  <c r="R436" i="16"/>
  <c r="P437" i="16"/>
  <c r="Q437" i="16"/>
  <c r="R437" i="16"/>
  <c r="P438" i="16"/>
  <c r="Q438" i="16"/>
  <c r="R438" i="16"/>
  <c r="P439" i="16"/>
  <c r="Q439" i="16"/>
  <c r="R439" i="16"/>
  <c r="P440" i="16"/>
  <c r="Q440" i="16"/>
  <c r="R440" i="16"/>
  <c r="P441" i="16"/>
  <c r="Q441" i="16"/>
  <c r="R441" i="16"/>
  <c r="P442" i="16"/>
  <c r="Q442" i="16"/>
  <c r="R442" i="16"/>
  <c r="P443" i="16"/>
  <c r="Q443" i="16"/>
  <c r="R443" i="16"/>
  <c r="P444" i="16"/>
  <c r="Q444" i="16"/>
  <c r="R444" i="16"/>
  <c r="P445" i="16"/>
  <c r="Q445" i="16"/>
  <c r="R445" i="16"/>
  <c r="P446" i="16"/>
  <c r="Q446" i="16"/>
  <c r="R446" i="16"/>
  <c r="P447" i="16"/>
  <c r="Q447" i="16"/>
  <c r="R447" i="16"/>
  <c r="P448" i="16"/>
  <c r="Q448" i="16"/>
  <c r="R448" i="16"/>
  <c r="P449" i="16"/>
  <c r="Q449" i="16"/>
  <c r="R449" i="16"/>
  <c r="P450" i="16"/>
  <c r="Q450" i="16"/>
  <c r="R450" i="16"/>
  <c r="P451" i="16"/>
  <c r="Q451" i="16"/>
  <c r="R451" i="16"/>
  <c r="P452" i="16"/>
  <c r="Q452" i="16"/>
  <c r="R452" i="16"/>
  <c r="P453" i="16"/>
  <c r="Q453" i="16"/>
  <c r="R453" i="16"/>
  <c r="P454" i="16"/>
  <c r="Q454" i="16"/>
  <c r="R454" i="16"/>
  <c r="P455" i="16"/>
  <c r="Q455" i="16"/>
  <c r="R455" i="16"/>
  <c r="P456" i="16"/>
  <c r="Q456" i="16"/>
  <c r="R456" i="16"/>
  <c r="P457" i="16"/>
  <c r="Q457" i="16"/>
  <c r="R457" i="16"/>
  <c r="P458" i="16"/>
  <c r="Q458" i="16"/>
  <c r="R458" i="16"/>
  <c r="P459" i="16"/>
  <c r="Q459" i="16"/>
  <c r="R459" i="16"/>
  <c r="P460" i="16"/>
  <c r="Q460" i="16"/>
  <c r="R460" i="16"/>
  <c r="P461" i="16"/>
  <c r="Q461" i="16"/>
  <c r="R461" i="16"/>
  <c r="P462" i="16"/>
  <c r="Q462" i="16"/>
  <c r="R462" i="16"/>
  <c r="P463" i="16"/>
  <c r="Q463" i="16"/>
  <c r="R463" i="16"/>
  <c r="P464" i="16"/>
  <c r="Q464" i="16"/>
  <c r="R464" i="16"/>
  <c r="P465" i="16"/>
  <c r="Q465" i="16"/>
  <c r="R465" i="16"/>
  <c r="P466" i="16"/>
  <c r="Q466" i="16"/>
  <c r="R466" i="16"/>
  <c r="P467" i="16"/>
  <c r="Q467" i="16"/>
  <c r="R467" i="16"/>
  <c r="P468" i="16"/>
  <c r="Q468" i="16"/>
  <c r="R468" i="16"/>
  <c r="P469" i="16"/>
  <c r="Q469" i="16"/>
  <c r="R469" i="16"/>
  <c r="P470" i="16"/>
  <c r="Q470" i="16"/>
  <c r="R470" i="16"/>
  <c r="P471" i="16"/>
  <c r="Q471" i="16"/>
  <c r="R471" i="16"/>
  <c r="P472" i="16"/>
  <c r="Q472" i="16"/>
  <c r="R472" i="16"/>
  <c r="P473" i="16"/>
  <c r="Q473" i="16"/>
  <c r="R473" i="16"/>
  <c r="P474" i="16"/>
  <c r="Q474" i="16"/>
  <c r="R474" i="16"/>
  <c r="P475" i="16"/>
  <c r="Q475" i="16"/>
  <c r="R475" i="16"/>
  <c r="P476" i="16"/>
  <c r="Q476" i="16"/>
  <c r="R476" i="16"/>
  <c r="P477" i="16"/>
  <c r="Q477" i="16"/>
  <c r="R477" i="16"/>
  <c r="P478" i="16"/>
  <c r="Q478" i="16"/>
  <c r="R478" i="16"/>
  <c r="P479" i="16"/>
  <c r="Q479" i="16"/>
  <c r="R479" i="16"/>
  <c r="P480" i="16"/>
  <c r="Q480" i="16"/>
  <c r="R480" i="16"/>
  <c r="P481" i="16"/>
  <c r="Q481" i="16"/>
  <c r="R481" i="16"/>
  <c r="P482" i="16"/>
  <c r="Q482" i="16"/>
  <c r="R482" i="16"/>
  <c r="P483" i="16"/>
  <c r="Q483" i="16"/>
  <c r="R483" i="16"/>
  <c r="P484" i="16"/>
  <c r="Q484" i="16"/>
  <c r="R484" i="16"/>
  <c r="P485" i="16"/>
  <c r="Q485" i="16"/>
  <c r="R485" i="16"/>
  <c r="P486" i="16"/>
  <c r="Q486" i="16"/>
  <c r="R486" i="16"/>
  <c r="P487" i="16"/>
  <c r="Q487" i="16"/>
  <c r="R487" i="16"/>
  <c r="P488" i="16"/>
  <c r="Q488" i="16"/>
  <c r="R488" i="16"/>
  <c r="P489" i="16"/>
  <c r="Q489" i="16"/>
  <c r="R489" i="16"/>
  <c r="P490" i="16"/>
  <c r="Q490" i="16"/>
  <c r="R490" i="16"/>
  <c r="P491" i="16"/>
  <c r="Q491" i="16"/>
  <c r="R491" i="16"/>
  <c r="P492" i="16"/>
  <c r="Q492" i="16"/>
  <c r="R492" i="16"/>
  <c r="P493" i="16"/>
  <c r="Q493" i="16"/>
  <c r="R493" i="16"/>
  <c r="P494" i="16"/>
  <c r="Q494" i="16"/>
  <c r="R494" i="16"/>
  <c r="P495" i="16"/>
  <c r="Q495" i="16"/>
  <c r="R495" i="16"/>
  <c r="P496" i="16"/>
  <c r="Q496" i="16"/>
  <c r="R496" i="16"/>
  <c r="P497" i="16"/>
  <c r="Q497" i="16"/>
  <c r="R497" i="16"/>
  <c r="P498" i="16"/>
  <c r="Q498" i="16"/>
  <c r="R498" i="16"/>
  <c r="P499" i="16"/>
  <c r="Q499" i="16"/>
  <c r="R499" i="16"/>
  <c r="P500" i="16"/>
  <c r="Q500" i="16"/>
  <c r="R500" i="16"/>
  <c r="P501" i="16"/>
  <c r="Q501" i="16"/>
  <c r="R501" i="16"/>
  <c r="P502" i="16"/>
  <c r="Q502" i="16"/>
  <c r="R502" i="16"/>
  <c r="P503" i="16"/>
  <c r="Q503" i="16"/>
  <c r="R503" i="16"/>
  <c r="P504" i="16"/>
  <c r="Q504" i="16"/>
  <c r="R504" i="16"/>
  <c r="P505" i="16"/>
  <c r="Q505" i="16"/>
  <c r="R505" i="16"/>
  <c r="P506" i="16"/>
  <c r="Q506" i="16"/>
  <c r="R506" i="16"/>
  <c r="P507" i="16"/>
  <c r="Q507" i="16"/>
  <c r="R507" i="16"/>
  <c r="P508" i="16"/>
  <c r="Q508" i="16"/>
  <c r="R508" i="16"/>
  <c r="P509" i="16"/>
  <c r="Q509" i="16"/>
  <c r="R509" i="16"/>
  <c r="P510" i="16"/>
  <c r="Q510" i="16"/>
  <c r="R510" i="16"/>
  <c r="P511" i="16"/>
  <c r="Q511" i="16"/>
  <c r="R511" i="16"/>
  <c r="P512" i="16"/>
  <c r="Q512" i="16"/>
  <c r="R512" i="16"/>
  <c r="P513" i="16"/>
  <c r="Q513" i="16"/>
  <c r="R513" i="16"/>
  <c r="P514" i="16"/>
  <c r="Q514" i="16"/>
  <c r="R514" i="16"/>
  <c r="P515" i="16"/>
  <c r="Q515" i="16"/>
  <c r="R515" i="16"/>
  <c r="P516" i="16"/>
  <c r="Q516" i="16"/>
  <c r="R516" i="16"/>
  <c r="P517" i="16"/>
  <c r="Q517" i="16"/>
  <c r="R517" i="16"/>
  <c r="P518" i="16"/>
  <c r="Q518" i="16"/>
  <c r="R518" i="16"/>
  <c r="P519" i="16"/>
  <c r="Q519" i="16"/>
  <c r="R519" i="16"/>
  <c r="P520" i="16"/>
  <c r="Q520" i="16"/>
  <c r="R520" i="16"/>
  <c r="P521" i="16"/>
  <c r="Q521" i="16"/>
  <c r="R521" i="16"/>
  <c r="P522" i="16"/>
  <c r="Q522" i="16"/>
  <c r="R522" i="16"/>
  <c r="P523" i="16"/>
  <c r="Q523" i="16"/>
  <c r="R523" i="16"/>
  <c r="P524" i="16"/>
  <c r="Q524" i="16"/>
  <c r="R524" i="16"/>
  <c r="P525" i="16"/>
  <c r="Q525" i="16"/>
  <c r="R525" i="16"/>
  <c r="P526" i="16"/>
  <c r="Q526" i="16"/>
  <c r="R526" i="16"/>
  <c r="P527" i="16"/>
  <c r="Q527" i="16"/>
  <c r="R527" i="16"/>
  <c r="P528" i="16"/>
  <c r="Q528" i="16"/>
  <c r="R528" i="16"/>
  <c r="P529" i="16"/>
  <c r="Q529" i="16"/>
  <c r="R529" i="16"/>
  <c r="P530" i="16"/>
  <c r="Q530" i="16"/>
  <c r="R530" i="16"/>
  <c r="P531" i="16"/>
  <c r="Q531" i="16"/>
  <c r="R531" i="16"/>
  <c r="P532" i="16"/>
  <c r="Q532" i="16"/>
  <c r="R532" i="16"/>
  <c r="P533" i="16"/>
  <c r="Q533" i="16"/>
  <c r="R533" i="16"/>
  <c r="P534" i="16"/>
  <c r="Q534" i="16"/>
  <c r="R534" i="16"/>
  <c r="P535" i="16"/>
  <c r="Q535" i="16"/>
  <c r="R535" i="16"/>
  <c r="P536" i="16"/>
  <c r="Q536" i="16"/>
  <c r="R536" i="16"/>
  <c r="P537" i="16"/>
  <c r="Q537" i="16"/>
  <c r="R537" i="16"/>
  <c r="P538" i="16"/>
  <c r="Q538" i="16"/>
  <c r="R538" i="16"/>
  <c r="P539" i="16"/>
  <c r="Q539" i="16"/>
  <c r="R539" i="16"/>
  <c r="P540" i="16"/>
  <c r="Q540" i="16"/>
  <c r="R540" i="16"/>
  <c r="P541" i="16"/>
  <c r="Q541" i="16"/>
  <c r="R541" i="16"/>
  <c r="P542" i="16"/>
  <c r="Q542" i="16"/>
  <c r="R542" i="16"/>
  <c r="P543" i="16"/>
  <c r="Q543" i="16"/>
  <c r="R543" i="16"/>
  <c r="P544" i="16"/>
  <c r="Q544" i="16"/>
  <c r="R544" i="16"/>
  <c r="P545" i="16"/>
  <c r="Q545" i="16"/>
  <c r="R545" i="16"/>
  <c r="P546" i="16"/>
  <c r="Q546" i="16"/>
  <c r="R546" i="16"/>
  <c r="P547" i="16"/>
  <c r="Q547" i="16"/>
  <c r="R547" i="16"/>
  <c r="P548" i="16"/>
  <c r="Q548" i="16"/>
  <c r="R548" i="16"/>
  <c r="P549" i="16"/>
  <c r="Q549" i="16"/>
  <c r="R549" i="16"/>
  <c r="P550" i="16"/>
  <c r="Q550" i="16"/>
  <c r="R550" i="16"/>
  <c r="P551" i="16"/>
  <c r="Q551" i="16"/>
  <c r="R551" i="16"/>
  <c r="P552" i="16"/>
  <c r="Q552" i="16"/>
  <c r="R552" i="16"/>
  <c r="P553" i="16"/>
  <c r="Q553" i="16"/>
  <c r="R553" i="16"/>
  <c r="P554" i="16"/>
  <c r="Q554" i="16"/>
  <c r="R554" i="16"/>
  <c r="P555" i="16"/>
  <c r="Q555" i="16"/>
  <c r="R555" i="16"/>
  <c r="P556" i="16"/>
  <c r="Q556" i="16"/>
  <c r="R556" i="16"/>
  <c r="P557" i="16"/>
  <c r="Q557" i="16"/>
  <c r="R557" i="16"/>
  <c r="P558" i="16"/>
  <c r="Q558" i="16"/>
  <c r="R558" i="16"/>
  <c r="P559" i="16"/>
  <c r="Q559" i="16"/>
  <c r="R559" i="16"/>
  <c r="P560" i="16"/>
  <c r="Q560" i="16"/>
  <c r="R560" i="16"/>
  <c r="P561" i="16"/>
  <c r="Q561" i="16"/>
  <c r="R561" i="16"/>
  <c r="P562" i="16"/>
  <c r="Q562" i="16"/>
  <c r="R562" i="16"/>
  <c r="P563" i="16"/>
  <c r="Q563" i="16"/>
  <c r="R563" i="16"/>
  <c r="P564" i="16"/>
  <c r="Q564" i="16"/>
  <c r="R564" i="16"/>
  <c r="P565" i="16"/>
  <c r="Q565" i="16"/>
  <c r="R565" i="16"/>
  <c r="P566" i="16"/>
  <c r="Q566" i="16"/>
  <c r="R566" i="16"/>
  <c r="P567" i="16"/>
  <c r="Q567" i="16"/>
  <c r="R567" i="16"/>
  <c r="P568" i="16"/>
  <c r="Q568" i="16"/>
  <c r="R568" i="16"/>
  <c r="P569" i="16"/>
  <c r="Q569" i="16"/>
  <c r="R569" i="16"/>
  <c r="P570" i="16"/>
  <c r="Q570" i="16"/>
  <c r="R570" i="16"/>
  <c r="P571" i="16"/>
  <c r="Q571" i="16"/>
  <c r="R571" i="16"/>
  <c r="P572" i="16"/>
  <c r="Q572" i="16"/>
  <c r="R572" i="16"/>
  <c r="P573" i="16"/>
  <c r="Q573" i="16"/>
  <c r="R573" i="16"/>
  <c r="P574" i="16"/>
  <c r="Q574" i="16"/>
  <c r="R574" i="16"/>
  <c r="P575" i="16"/>
  <c r="Q575" i="16"/>
  <c r="R575" i="16"/>
  <c r="P576" i="16"/>
  <c r="Q576" i="16"/>
  <c r="R576" i="16"/>
  <c r="P577" i="16"/>
  <c r="Q577" i="16"/>
  <c r="R577" i="16"/>
  <c r="P578" i="16"/>
  <c r="Q578" i="16"/>
  <c r="R578" i="16"/>
  <c r="P579" i="16"/>
  <c r="Q579" i="16"/>
  <c r="R579" i="16"/>
  <c r="P580" i="16"/>
  <c r="Q580" i="16"/>
  <c r="R580" i="16"/>
  <c r="P581" i="16"/>
  <c r="Q581" i="16"/>
  <c r="R581" i="16"/>
  <c r="P582" i="16"/>
  <c r="Q582" i="16"/>
  <c r="R582" i="16"/>
  <c r="P583" i="16"/>
  <c r="Q583" i="16"/>
  <c r="R583" i="16"/>
  <c r="P584" i="16"/>
  <c r="Q584" i="16"/>
  <c r="R584" i="16"/>
  <c r="P585" i="16"/>
  <c r="Q585" i="16"/>
  <c r="R585" i="16"/>
  <c r="P586" i="16"/>
  <c r="Q586" i="16"/>
  <c r="R586" i="16"/>
  <c r="P587" i="16"/>
  <c r="Q587" i="16"/>
  <c r="R587" i="16"/>
  <c r="P588" i="16"/>
  <c r="Q588" i="16"/>
  <c r="R588" i="16"/>
  <c r="P589" i="16"/>
  <c r="Q589" i="16"/>
  <c r="R589" i="16"/>
  <c r="P590" i="16"/>
  <c r="Q590" i="16"/>
  <c r="R590" i="16"/>
  <c r="P591" i="16"/>
  <c r="Q591" i="16"/>
  <c r="R591" i="16"/>
  <c r="P592" i="16"/>
  <c r="Q592" i="16"/>
  <c r="R592" i="16"/>
  <c r="P593" i="16"/>
  <c r="Q593" i="16"/>
  <c r="R593" i="16"/>
  <c r="P594" i="16"/>
  <c r="Q594" i="16"/>
  <c r="R594" i="16"/>
  <c r="P595" i="16"/>
  <c r="Q595" i="16"/>
  <c r="R595" i="16"/>
  <c r="P596" i="16"/>
  <c r="Q596" i="16"/>
  <c r="R596" i="16"/>
  <c r="P597" i="16"/>
  <c r="Q597" i="16"/>
  <c r="R597" i="16"/>
  <c r="P598" i="16"/>
  <c r="Q598" i="16"/>
  <c r="R598" i="16"/>
  <c r="P599" i="16"/>
  <c r="Q599" i="16"/>
  <c r="R599" i="16"/>
  <c r="P600" i="16"/>
  <c r="Q600" i="16"/>
  <c r="R600" i="16"/>
  <c r="P601" i="16"/>
  <c r="Q601" i="16"/>
  <c r="R601" i="16"/>
  <c r="P602" i="16"/>
  <c r="Q602" i="16"/>
  <c r="R602" i="16"/>
  <c r="P603" i="16"/>
  <c r="Q603" i="16"/>
  <c r="R603" i="16"/>
  <c r="P604" i="16"/>
  <c r="Q604" i="16"/>
  <c r="R604" i="16"/>
  <c r="P605" i="16"/>
  <c r="Q605" i="16"/>
  <c r="R605" i="16"/>
  <c r="P606" i="16"/>
  <c r="Q606" i="16"/>
  <c r="R606" i="16"/>
  <c r="P607" i="16"/>
  <c r="Q607" i="16"/>
  <c r="R607" i="16"/>
  <c r="P608" i="16"/>
  <c r="Q608" i="16"/>
  <c r="R608" i="16"/>
  <c r="P609" i="16"/>
  <c r="Q609" i="16"/>
  <c r="R609" i="16"/>
  <c r="P610" i="16"/>
  <c r="Q610" i="16"/>
  <c r="R610" i="16"/>
  <c r="P611" i="16"/>
  <c r="Q611" i="16"/>
  <c r="R611" i="16"/>
  <c r="P612" i="16"/>
  <c r="Q612" i="16"/>
  <c r="R612" i="16"/>
  <c r="P613" i="16"/>
  <c r="Q613" i="16"/>
  <c r="R613" i="16"/>
  <c r="P614" i="16"/>
  <c r="Q614" i="16"/>
  <c r="R614" i="16"/>
  <c r="P615" i="16"/>
  <c r="Q615" i="16"/>
  <c r="R615" i="16"/>
  <c r="P616" i="16"/>
  <c r="Q616" i="16"/>
  <c r="R616" i="16"/>
  <c r="P617" i="16"/>
  <c r="Q617" i="16"/>
  <c r="R617" i="16"/>
  <c r="P618" i="16"/>
  <c r="Q618" i="16"/>
  <c r="R618" i="16"/>
  <c r="P619" i="16"/>
  <c r="Q619" i="16"/>
  <c r="R619" i="16"/>
  <c r="P620" i="16"/>
  <c r="Q620" i="16"/>
  <c r="R620" i="16"/>
  <c r="P621" i="16"/>
  <c r="Q621" i="16"/>
  <c r="R621" i="16"/>
  <c r="P622" i="16"/>
  <c r="Q622" i="16"/>
  <c r="R622" i="16"/>
  <c r="P623" i="16"/>
  <c r="Q623" i="16"/>
  <c r="R623" i="16"/>
  <c r="P624" i="16"/>
  <c r="Q624" i="16"/>
  <c r="R624" i="16"/>
  <c r="P625" i="16"/>
  <c r="Q625" i="16"/>
  <c r="R625" i="16"/>
  <c r="P626" i="16"/>
  <c r="Q626" i="16"/>
  <c r="R626" i="16"/>
  <c r="P627" i="16"/>
  <c r="Q627" i="16"/>
  <c r="R627" i="16"/>
  <c r="P628" i="16"/>
  <c r="Q628" i="16"/>
  <c r="R628" i="16"/>
  <c r="P629" i="16"/>
  <c r="Q629" i="16"/>
  <c r="R629" i="16"/>
  <c r="P630" i="16"/>
  <c r="Q630" i="16"/>
  <c r="R630" i="16"/>
  <c r="P631" i="16"/>
  <c r="Q631" i="16"/>
  <c r="R631" i="16"/>
  <c r="P632" i="16"/>
  <c r="Q632" i="16"/>
  <c r="R632" i="16"/>
  <c r="P633" i="16"/>
  <c r="Q633" i="16"/>
  <c r="R633" i="16"/>
  <c r="P634" i="16"/>
  <c r="Q634" i="16"/>
  <c r="R634" i="16"/>
  <c r="P635" i="16"/>
  <c r="Q635" i="16"/>
  <c r="R635" i="16"/>
  <c r="P636" i="16"/>
  <c r="Q636" i="16"/>
  <c r="R636" i="16"/>
  <c r="P637" i="16"/>
  <c r="Q637" i="16"/>
  <c r="R637" i="16"/>
  <c r="P638" i="16"/>
  <c r="Q638" i="16"/>
  <c r="R638" i="16"/>
  <c r="P639" i="16"/>
  <c r="Q639" i="16"/>
  <c r="R639" i="16"/>
  <c r="P640" i="16"/>
  <c r="Q640" i="16"/>
  <c r="R640" i="16"/>
  <c r="P641" i="16"/>
  <c r="Q641" i="16"/>
  <c r="R641" i="16"/>
  <c r="P642" i="16"/>
  <c r="Q642" i="16"/>
  <c r="R642" i="16"/>
  <c r="P643" i="16"/>
  <c r="Q643" i="16"/>
  <c r="R643" i="16"/>
  <c r="P644" i="16"/>
  <c r="Q644" i="16"/>
  <c r="R644" i="16"/>
  <c r="P645" i="16"/>
  <c r="Q645" i="16"/>
  <c r="R645" i="16"/>
  <c r="P646" i="16"/>
  <c r="Q646" i="16"/>
  <c r="R646" i="16"/>
  <c r="P647" i="16"/>
  <c r="Q647" i="16"/>
  <c r="R647" i="16"/>
  <c r="P648" i="16"/>
  <c r="Q648" i="16"/>
  <c r="R648" i="16"/>
  <c r="P649" i="16"/>
  <c r="Q649" i="16"/>
  <c r="R649" i="16"/>
  <c r="P650" i="16"/>
  <c r="Q650" i="16"/>
  <c r="R650" i="16"/>
  <c r="P651" i="16"/>
  <c r="Q651" i="16"/>
  <c r="R651" i="16"/>
  <c r="P652" i="16"/>
  <c r="Q652" i="16"/>
  <c r="R652" i="16"/>
  <c r="P653" i="16"/>
  <c r="Q653" i="16"/>
  <c r="R653" i="16"/>
  <c r="P654" i="16"/>
  <c r="Q654" i="16"/>
  <c r="R654" i="16"/>
  <c r="P655" i="16"/>
  <c r="Q655" i="16"/>
  <c r="R655" i="16"/>
  <c r="P656" i="16"/>
  <c r="Q656" i="16"/>
  <c r="R656" i="16"/>
  <c r="P657" i="16"/>
  <c r="Q657" i="16"/>
  <c r="R657" i="16"/>
  <c r="P658" i="16"/>
  <c r="Q658" i="16"/>
  <c r="R658" i="16"/>
  <c r="P659" i="16"/>
  <c r="Q659" i="16"/>
  <c r="R659" i="16"/>
  <c r="P660" i="16"/>
  <c r="Q660" i="16"/>
  <c r="R660" i="16"/>
  <c r="P661" i="16"/>
  <c r="Q661" i="16"/>
  <c r="R661" i="16"/>
  <c r="P662" i="16"/>
  <c r="Q662" i="16"/>
  <c r="R662" i="16"/>
  <c r="P663" i="16"/>
  <c r="Q663" i="16"/>
  <c r="R663" i="16"/>
  <c r="P664" i="16"/>
  <c r="Q664" i="16"/>
  <c r="R664" i="16"/>
  <c r="P665" i="16"/>
  <c r="Q665" i="16"/>
  <c r="R665" i="16"/>
  <c r="P666" i="16"/>
  <c r="Q666" i="16"/>
  <c r="R666" i="16"/>
  <c r="P667" i="16"/>
  <c r="Q667" i="16"/>
  <c r="R667" i="16"/>
  <c r="P668" i="16"/>
  <c r="Q668" i="16"/>
  <c r="R668" i="16"/>
  <c r="P669" i="16"/>
  <c r="Q669" i="16"/>
  <c r="R669" i="16"/>
  <c r="P670" i="16"/>
  <c r="Q670" i="16"/>
  <c r="R670" i="16"/>
  <c r="P671" i="16"/>
  <c r="Q671" i="16"/>
  <c r="R671" i="16"/>
  <c r="P672" i="16"/>
  <c r="Q672" i="16"/>
  <c r="R672" i="16"/>
  <c r="P673" i="16"/>
  <c r="Q673" i="16"/>
  <c r="R673" i="16"/>
  <c r="P674" i="16"/>
  <c r="Q674" i="16"/>
  <c r="R674" i="16"/>
  <c r="P675" i="16"/>
  <c r="Q675" i="16"/>
  <c r="R675" i="16"/>
  <c r="P676" i="16"/>
  <c r="Q676" i="16"/>
  <c r="R676" i="16"/>
  <c r="P677" i="16"/>
  <c r="Q677" i="16"/>
  <c r="R677" i="16"/>
  <c r="P678" i="16"/>
  <c r="Q678" i="16"/>
  <c r="R678" i="16"/>
  <c r="P679" i="16"/>
  <c r="Q679" i="16"/>
  <c r="R679" i="16"/>
  <c r="P680" i="16"/>
  <c r="Q680" i="16"/>
  <c r="R680" i="16"/>
  <c r="P681" i="16"/>
  <c r="Q681" i="16"/>
  <c r="R681" i="16"/>
  <c r="P682" i="16"/>
  <c r="Q682" i="16"/>
  <c r="R682" i="16"/>
  <c r="P683" i="16"/>
  <c r="Q683" i="16"/>
  <c r="R683" i="16"/>
  <c r="P684" i="16"/>
  <c r="Q684" i="16"/>
  <c r="R684" i="16"/>
  <c r="P685" i="16"/>
  <c r="Q685" i="16"/>
  <c r="R685" i="16"/>
  <c r="P686" i="16"/>
  <c r="Q686" i="16"/>
  <c r="R686" i="16"/>
  <c r="P687" i="16"/>
  <c r="Q687" i="16"/>
  <c r="R687" i="16"/>
  <c r="P688" i="16"/>
  <c r="Q688" i="16"/>
  <c r="R688" i="16"/>
  <c r="P689" i="16"/>
  <c r="Q689" i="16"/>
  <c r="R689" i="16"/>
  <c r="P690" i="16"/>
  <c r="Q690" i="16"/>
  <c r="R690" i="16"/>
  <c r="P691" i="16"/>
  <c r="Q691" i="16"/>
  <c r="R691" i="16"/>
  <c r="P692" i="16"/>
  <c r="Q692" i="16"/>
  <c r="R692" i="16"/>
  <c r="P693" i="16"/>
  <c r="Q693" i="16"/>
  <c r="R693" i="16"/>
  <c r="P694" i="16"/>
  <c r="Q694" i="16"/>
  <c r="R694" i="16"/>
  <c r="P695" i="16"/>
  <c r="Q695" i="16"/>
  <c r="R695" i="16"/>
  <c r="P696" i="16"/>
  <c r="Q696" i="16"/>
  <c r="R696" i="16"/>
  <c r="P697" i="16"/>
  <c r="Q697" i="16"/>
  <c r="R697" i="16"/>
  <c r="P698" i="16"/>
  <c r="Q698" i="16"/>
  <c r="R698" i="16"/>
  <c r="P699" i="16"/>
  <c r="Q699" i="16"/>
  <c r="R699" i="16"/>
  <c r="P700" i="16"/>
  <c r="Q700" i="16"/>
  <c r="R700" i="16"/>
  <c r="P701" i="16"/>
  <c r="Q701" i="16"/>
  <c r="R701" i="16"/>
  <c r="P702" i="16"/>
  <c r="Q702" i="16"/>
  <c r="R702" i="16"/>
  <c r="P703" i="16"/>
  <c r="Q703" i="16"/>
  <c r="R703" i="16"/>
  <c r="P704" i="16"/>
  <c r="Q704" i="16"/>
  <c r="R704" i="16"/>
  <c r="P705" i="16"/>
  <c r="Q705" i="16"/>
  <c r="R705" i="16"/>
  <c r="P706" i="16"/>
  <c r="Q706" i="16"/>
  <c r="R706" i="16"/>
  <c r="P707" i="16"/>
  <c r="Q707" i="16"/>
  <c r="R707" i="16"/>
  <c r="P708" i="16"/>
  <c r="Q708" i="16"/>
  <c r="R708" i="16"/>
  <c r="P709" i="16"/>
  <c r="Q709" i="16"/>
  <c r="R709" i="16"/>
  <c r="P710" i="16"/>
  <c r="Q710" i="16"/>
  <c r="R710" i="16"/>
  <c r="P711" i="16"/>
  <c r="Q711" i="16"/>
  <c r="R711" i="16"/>
  <c r="P712" i="16"/>
  <c r="Q712" i="16"/>
  <c r="R712" i="16"/>
  <c r="P713" i="16"/>
  <c r="Q713" i="16"/>
  <c r="R713" i="16"/>
  <c r="P714" i="16"/>
  <c r="Q714" i="16"/>
  <c r="R714" i="16"/>
  <c r="P715" i="16"/>
  <c r="Q715" i="16"/>
  <c r="R715" i="16"/>
  <c r="P716" i="16"/>
  <c r="Q716" i="16"/>
  <c r="R716" i="16"/>
  <c r="P717" i="16"/>
  <c r="Q717" i="16"/>
  <c r="R717" i="16"/>
  <c r="P718" i="16"/>
  <c r="Q718" i="16"/>
  <c r="R718" i="16"/>
  <c r="P719" i="16"/>
  <c r="Q719" i="16"/>
  <c r="R719" i="16"/>
  <c r="P720" i="16"/>
  <c r="Q720" i="16"/>
  <c r="R720" i="16"/>
  <c r="P721" i="16"/>
  <c r="Q721" i="16"/>
  <c r="R721" i="16"/>
  <c r="P722" i="16"/>
  <c r="Q722" i="16"/>
  <c r="R722" i="16"/>
  <c r="P723" i="16"/>
  <c r="Q723" i="16"/>
  <c r="R723" i="16"/>
  <c r="P724" i="16"/>
  <c r="Q724" i="16"/>
  <c r="R724" i="16"/>
  <c r="P725" i="16"/>
  <c r="Q725" i="16"/>
  <c r="R725" i="16"/>
  <c r="P726" i="16"/>
  <c r="Q726" i="16"/>
  <c r="R726" i="16"/>
  <c r="P727" i="16"/>
  <c r="Q727" i="16"/>
  <c r="R727" i="16"/>
  <c r="P728" i="16"/>
  <c r="Q728" i="16"/>
  <c r="R728" i="16"/>
  <c r="P729" i="16"/>
  <c r="Q729" i="16"/>
  <c r="R729" i="16"/>
  <c r="P730" i="16"/>
  <c r="Q730" i="16"/>
  <c r="R730" i="16"/>
  <c r="P731" i="16"/>
  <c r="Q731" i="16"/>
  <c r="R731" i="16"/>
  <c r="P732" i="16"/>
  <c r="Q732" i="16"/>
  <c r="R732" i="16"/>
  <c r="P733" i="16"/>
  <c r="Q733" i="16"/>
  <c r="R733" i="16"/>
  <c r="P734" i="16"/>
  <c r="Q734" i="16"/>
  <c r="R734" i="16"/>
  <c r="P735" i="16"/>
  <c r="Q735" i="16"/>
  <c r="R735" i="16"/>
  <c r="P736" i="16"/>
  <c r="Q736" i="16"/>
  <c r="R736" i="16"/>
  <c r="P737" i="16"/>
  <c r="Q737" i="16"/>
  <c r="R737" i="16"/>
  <c r="P738" i="16"/>
  <c r="Q738" i="16"/>
  <c r="R738" i="16"/>
  <c r="P739" i="16"/>
  <c r="Q739" i="16"/>
  <c r="R739" i="16"/>
  <c r="P740" i="16"/>
  <c r="Q740" i="16"/>
  <c r="R740" i="16"/>
  <c r="P741" i="16"/>
  <c r="Q741" i="16"/>
  <c r="R741" i="16"/>
  <c r="P742" i="16"/>
  <c r="Q742" i="16"/>
  <c r="R742" i="16"/>
  <c r="P743" i="16"/>
  <c r="Q743" i="16"/>
  <c r="R743" i="16"/>
  <c r="P744" i="16"/>
  <c r="Q744" i="16"/>
  <c r="R744" i="16"/>
  <c r="P745" i="16"/>
  <c r="Q745" i="16"/>
  <c r="R745" i="16"/>
  <c r="P746" i="16"/>
  <c r="Q746" i="16"/>
  <c r="R746" i="16"/>
  <c r="P747" i="16"/>
  <c r="Q747" i="16"/>
  <c r="R747" i="16"/>
  <c r="P748" i="16"/>
  <c r="Q748" i="16"/>
  <c r="R748" i="16"/>
  <c r="P749" i="16"/>
  <c r="Q749" i="16"/>
  <c r="R749" i="16"/>
  <c r="P750" i="16"/>
  <c r="Q750" i="16"/>
  <c r="R750" i="16"/>
  <c r="P751" i="16"/>
  <c r="Q751" i="16"/>
  <c r="R751" i="16"/>
  <c r="P752" i="16"/>
  <c r="Q752" i="16"/>
  <c r="R752" i="16"/>
  <c r="P753" i="16"/>
  <c r="Q753" i="16"/>
  <c r="R753" i="16"/>
  <c r="P754" i="16"/>
  <c r="Q754" i="16"/>
  <c r="R754" i="16"/>
  <c r="P755" i="16"/>
  <c r="Q755" i="16"/>
  <c r="R755" i="16"/>
  <c r="P756" i="16"/>
  <c r="Q756" i="16"/>
  <c r="R756" i="16"/>
  <c r="P757" i="16"/>
  <c r="Q757" i="16"/>
  <c r="R757" i="16"/>
  <c r="P758" i="16"/>
  <c r="Q758" i="16"/>
  <c r="R758" i="16"/>
  <c r="P759" i="16"/>
  <c r="Q759" i="16"/>
  <c r="R759" i="16"/>
  <c r="P760" i="16"/>
  <c r="Q760" i="16"/>
  <c r="R760" i="16"/>
  <c r="P761" i="16"/>
  <c r="Q761" i="16"/>
  <c r="R761" i="16"/>
  <c r="P762" i="16"/>
  <c r="Q762" i="16"/>
  <c r="R762" i="16"/>
  <c r="P763" i="16"/>
  <c r="Q763" i="16"/>
  <c r="R763" i="16"/>
  <c r="P764" i="16"/>
  <c r="Q764" i="16"/>
  <c r="R764" i="16"/>
  <c r="P765" i="16"/>
  <c r="Q765" i="16"/>
  <c r="R765" i="16"/>
  <c r="P766" i="16"/>
  <c r="Q766" i="16"/>
  <c r="R766" i="16"/>
  <c r="P767" i="16"/>
  <c r="Q767" i="16"/>
  <c r="R767" i="16"/>
  <c r="P768" i="16"/>
  <c r="Q768" i="16"/>
  <c r="R768" i="16"/>
  <c r="P769" i="16"/>
  <c r="Q769" i="16"/>
  <c r="R769" i="16"/>
  <c r="P770" i="16"/>
  <c r="Q770" i="16"/>
  <c r="R770" i="16"/>
  <c r="P771" i="16"/>
  <c r="Q771" i="16"/>
  <c r="R771" i="16"/>
  <c r="P772" i="16"/>
  <c r="Q772" i="16"/>
  <c r="R772" i="16"/>
  <c r="P773" i="16"/>
  <c r="Q773" i="16"/>
  <c r="R773" i="16"/>
  <c r="P774" i="16"/>
  <c r="Q774" i="16"/>
  <c r="R774" i="16"/>
  <c r="P775" i="16"/>
  <c r="Q775" i="16"/>
  <c r="R775" i="16"/>
  <c r="P776" i="16"/>
  <c r="Q776" i="16"/>
  <c r="R776" i="16"/>
  <c r="P777" i="16"/>
  <c r="Q777" i="16"/>
  <c r="R777" i="16"/>
  <c r="P778" i="16"/>
  <c r="Q778" i="16"/>
  <c r="R778" i="16"/>
  <c r="P779" i="16"/>
  <c r="Q779" i="16"/>
  <c r="R779" i="16"/>
  <c r="P780" i="16"/>
  <c r="Q780" i="16"/>
  <c r="R780" i="16"/>
  <c r="P781" i="16"/>
  <c r="Q781" i="16"/>
  <c r="R781" i="16"/>
  <c r="P782" i="16"/>
  <c r="Q782" i="16"/>
  <c r="R782" i="16"/>
  <c r="P783" i="16"/>
  <c r="Q783" i="16"/>
  <c r="R783" i="16"/>
  <c r="P784" i="16"/>
  <c r="Q784" i="16"/>
  <c r="R784" i="16"/>
  <c r="P785" i="16"/>
  <c r="Q785" i="16"/>
  <c r="R785" i="16"/>
  <c r="P786" i="16"/>
  <c r="Q786" i="16"/>
  <c r="R786" i="16"/>
  <c r="P787" i="16"/>
  <c r="Q787" i="16"/>
  <c r="R787" i="16"/>
  <c r="P788" i="16"/>
  <c r="Q788" i="16"/>
  <c r="R788" i="16"/>
  <c r="P789" i="16"/>
  <c r="Q789" i="16"/>
  <c r="R789" i="16"/>
  <c r="P790" i="16"/>
  <c r="Q790" i="16"/>
  <c r="R790" i="16"/>
  <c r="P791" i="16"/>
  <c r="Q791" i="16"/>
  <c r="R791" i="16"/>
  <c r="P792" i="16"/>
  <c r="Q792" i="16"/>
  <c r="R792" i="16"/>
  <c r="P793" i="16"/>
  <c r="Q793" i="16"/>
  <c r="R793" i="16"/>
  <c r="P794" i="16"/>
  <c r="Q794" i="16"/>
  <c r="R794" i="16"/>
  <c r="P795" i="16"/>
  <c r="Q795" i="16"/>
  <c r="R795" i="16"/>
  <c r="P796" i="16"/>
  <c r="Q796" i="16"/>
  <c r="R796" i="16"/>
  <c r="P797" i="16"/>
  <c r="Q797" i="16"/>
  <c r="R797" i="16"/>
  <c r="P798" i="16"/>
  <c r="Q798" i="16"/>
  <c r="R798" i="16"/>
  <c r="P799" i="16"/>
  <c r="Q799" i="16"/>
  <c r="R799" i="16"/>
  <c r="P800" i="16"/>
  <c r="Q800" i="16"/>
  <c r="R800" i="16"/>
  <c r="P801" i="16"/>
  <c r="Q801" i="16"/>
  <c r="R801" i="16"/>
  <c r="P802" i="16"/>
  <c r="Q802" i="16"/>
  <c r="R802" i="16"/>
  <c r="P803" i="16"/>
  <c r="Q803" i="16"/>
  <c r="R803" i="16"/>
  <c r="P804" i="16"/>
  <c r="Q804" i="16"/>
  <c r="R804" i="16"/>
  <c r="P805" i="16"/>
  <c r="Q805" i="16"/>
  <c r="R805" i="16"/>
  <c r="P806" i="16"/>
  <c r="Q806" i="16"/>
  <c r="R806" i="16"/>
  <c r="P807" i="16"/>
  <c r="Q807" i="16"/>
  <c r="R807" i="16"/>
  <c r="P808" i="16"/>
  <c r="Q808" i="16"/>
  <c r="R808" i="16"/>
  <c r="P809" i="16"/>
  <c r="Q809" i="16"/>
  <c r="R809" i="16"/>
  <c r="P810" i="16"/>
  <c r="Q810" i="16"/>
  <c r="R810" i="16"/>
  <c r="P811" i="16"/>
  <c r="Q811" i="16"/>
  <c r="R811" i="16"/>
  <c r="P812" i="16"/>
  <c r="Q812" i="16"/>
  <c r="R812" i="16"/>
  <c r="P813" i="16"/>
  <c r="Q813" i="16"/>
  <c r="R813" i="16"/>
  <c r="P814" i="16"/>
  <c r="Q814" i="16"/>
  <c r="R814" i="16"/>
  <c r="P815" i="16"/>
  <c r="Q815" i="16"/>
  <c r="R815" i="16"/>
  <c r="P816" i="16"/>
  <c r="Q816" i="16"/>
  <c r="R816" i="16"/>
  <c r="P817" i="16"/>
  <c r="Q817" i="16"/>
  <c r="R817" i="16"/>
  <c r="P818" i="16"/>
  <c r="Q818" i="16"/>
  <c r="R818" i="16"/>
  <c r="P819" i="16"/>
  <c r="Q819" i="16"/>
  <c r="R819" i="16"/>
  <c r="P820" i="16"/>
  <c r="Q820" i="16"/>
  <c r="R820" i="16"/>
  <c r="P821" i="16"/>
  <c r="Q821" i="16"/>
  <c r="R821" i="16"/>
  <c r="P822" i="16"/>
  <c r="Q822" i="16"/>
  <c r="R822" i="16"/>
  <c r="P823" i="16"/>
  <c r="Q823" i="16"/>
  <c r="R823" i="16"/>
  <c r="P824" i="16"/>
  <c r="Q824" i="16"/>
  <c r="R824" i="16"/>
  <c r="P825" i="16"/>
  <c r="Q825" i="16"/>
  <c r="R825" i="16"/>
  <c r="P826" i="16"/>
  <c r="Q826" i="16"/>
  <c r="R826" i="16"/>
  <c r="P827" i="16"/>
  <c r="Q827" i="16"/>
  <c r="R827" i="16"/>
  <c r="P828" i="16"/>
  <c r="Q828" i="16"/>
  <c r="R828" i="16"/>
  <c r="P829" i="16"/>
  <c r="Q829" i="16"/>
  <c r="R829" i="16"/>
  <c r="P830" i="16"/>
  <c r="Q830" i="16"/>
  <c r="R830" i="16"/>
  <c r="P831" i="16"/>
  <c r="Q831" i="16"/>
  <c r="R831" i="16"/>
  <c r="P832" i="16"/>
  <c r="Q832" i="16"/>
  <c r="R832" i="16"/>
  <c r="P833" i="16"/>
  <c r="Q833" i="16"/>
  <c r="R833" i="16"/>
  <c r="P834" i="16"/>
  <c r="Q834" i="16"/>
  <c r="R834" i="16"/>
  <c r="P835" i="16"/>
  <c r="Q835" i="16"/>
  <c r="R835" i="16"/>
  <c r="P836" i="16"/>
  <c r="Q836" i="16"/>
  <c r="R836" i="16"/>
  <c r="P837" i="16"/>
  <c r="Q837" i="16"/>
  <c r="R837" i="16"/>
  <c r="P838" i="16"/>
  <c r="Q838" i="16"/>
  <c r="R838" i="16"/>
  <c r="P839" i="16"/>
  <c r="Q839" i="16"/>
  <c r="R839" i="16"/>
  <c r="P840" i="16"/>
  <c r="Q840" i="16"/>
  <c r="R840" i="16"/>
  <c r="P841" i="16"/>
  <c r="Q841" i="16"/>
  <c r="R841" i="16"/>
  <c r="P842" i="16"/>
  <c r="Q842" i="16"/>
  <c r="R842" i="16"/>
  <c r="P843" i="16"/>
  <c r="Q843" i="16"/>
  <c r="R843" i="16"/>
  <c r="P844" i="16"/>
  <c r="Q844" i="16"/>
  <c r="R844" i="16"/>
  <c r="P845" i="16"/>
  <c r="Q845" i="16"/>
  <c r="R845" i="16"/>
  <c r="P846" i="16"/>
  <c r="Q846" i="16"/>
  <c r="R846" i="16"/>
  <c r="P847" i="16"/>
  <c r="Q847" i="16"/>
  <c r="R847" i="16"/>
  <c r="P848" i="16"/>
  <c r="Q848" i="16"/>
  <c r="R848" i="16"/>
  <c r="P849" i="16"/>
  <c r="Q849" i="16"/>
  <c r="R849" i="16"/>
  <c r="P850" i="16"/>
  <c r="Q850" i="16"/>
  <c r="R850" i="16"/>
  <c r="P851" i="16"/>
  <c r="Q851" i="16"/>
  <c r="R851" i="16"/>
  <c r="P852" i="16"/>
  <c r="Q852" i="16"/>
  <c r="R852" i="16"/>
  <c r="P853" i="16"/>
  <c r="Q853" i="16"/>
  <c r="R853" i="16"/>
  <c r="P854" i="16"/>
  <c r="Q854" i="16"/>
  <c r="R854" i="16"/>
  <c r="P855" i="16"/>
  <c r="Q855" i="16"/>
  <c r="R855" i="16"/>
  <c r="P856" i="16"/>
  <c r="Q856" i="16"/>
  <c r="R856" i="16"/>
  <c r="P857" i="16"/>
  <c r="Q857" i="16"/>
  <c r="R857" i="16"/>
  <c r="P858" i="16"/>
  <c r="Q858" i="16"/>
  <c r="R858" i="16"/>
  <c r="P859" i="16"/>
  <c r="Q859" i="16"/>
  <c r="R859" i="16"/>
  <c r="P860" i="16"/>
  <c r="Q860" i="16"/>
  <c r="R860" i="16"/>
  <c r="P861" i="16"/>
  <c r="Q861" i="16"/>
  <c r="R861" i="16"/>
  <c r="P862" i="16"/>
  <c r="Q862" i="16"/>
  <c r="R862" i="16"/>
  <c r="P863" i="16"/>
  <c r="Q863" i="16"/>
  <c r="R863" i="16"/>
  <c r="P864" i="16"/>
  <c r="Q864" i="16"/>
  <c r="R864" i="16"/>
  <c r="P865" i="16"/>
  <c r="Q865" i="16"/>
  <c r="R865" i="16"/>
  <c r="P866" i="16"/>
  <c r="Q866" i="16"/>
  <c r="R866" i="16"/>
  <c r="P867" i="16"/>
  <c r="Q867" i="16"/>
  <c r="R867" i="16"/>
  <c r="P868" i="16"/>
  <c r="Q868" i="16"/>
  <c r="R868" i="16"/>
  <c r="P869" i="16"/>
  <c r="Q869" i="16"/>
  <c r="R869" i="16"/>
  <c r="P870" i="16"/>
  <c r="Q870" i="16"/>
  <c r="R870" i="16"/>
  <c r="P871" i="16"/>
  <c r="Q871" i="16"/>
  <c r="R871" i="16"/>
  <c r="P872" i="16"/>
  <c r="Q872" i="16"/>
  <c r="R872" i="16"/>
  <c r="P873" i="16"/>
  <c r="Q873" i="16"/>
  <c r="R873" i="16"/>
  <c r="P874" i="16"/>
  <c r="Q874" i="16"/>
  <c r="R874" i="16"/>
  <c r="P875" i="16"/>
  <c r="Q875" i="16"/>
  <c r="R875" i="16"/>
  <c r="P876" i="16"/>
  <c r="Q876" i="16"/>
  <c r="R876" i="16"/>
  <c r="P877" i="16"/>
  <c r="Q877" i="16"/>
  <c r="R877" i="16"/>
  <c r="P878" i="16"/>
  <c r="Q878" i="16"/>
  <c r="R878" i="16"/>
  <c r="P879" i="16"/>
  <c r="Q879" i="16"/>
  <c r="R879" i="16"/>
  <c r="P880" i="16"/>
  <c r="Q880" i="16"/>
  <c r="R880" i="16"/>
  <c r="P881" i="16"/>
  <c r="Q881" i="16"/>
  <c r="R881" i="16"/>
  <c r="P882" i="16"/>
  <c r="Q882" i="16"/>
  <c r="R882" i="16"/>
  <c r="P883" i="16"/>
  <c r="Q883" i="16"/>
  <c r="R883" i="16"/>
  <c r="P884" i="16"/>
  <c r="Q884" i="16"/>
  <c r="R884" i="16"/>
  <c r="P885" i="16"/>
  <c r="Q885" i="16"/>
  <c r="R885" i="16"/>
  <c r="P886" i="16"/>
  <c r="Q886" i="16"/>
  <c r="R886" i="16"/>
  <c r="P887" i="16"/>
  <c r="Q887" i="16"/>
  <c r="R887" i="16"/>
  <c r="P888" i="16"/>
  <c r="Q888" i="16"/>
  <c r="R888" i="16"/>
  <c r="P889" i="16"/>
  <c r="Q889" i="16"/>
  <c r="R889" i="16"/>
  <c r="P890" i="16"/>
  <c r="Q890" i="16"/>
  <c r="R890" i="16"/>
  <c r="P891" i="16"/>
  <c r="Q891" i="16"/>
  <c r="R891" i="16"/>
  <c r="P892" i="16"/>
  <c r="Q892" i="16"/>
  <c r="R892" i="16"/>
  <c r="P893" i="16"/>
  <c r="Q893" i="16"/>
  <c r="R893" i="16"/>
  <c r="P894" i="16"/>
  <c r="Q894" i="16"/>
  <c r="R894" i="16"/>
  <c r="P895" i="16"/>
  <c r="Q895" i="16"/>
  <c r="R895" i="16"/>
  <c r="P896" i="16"/>
  <c r="Q896" i="16"/>
  <c r="R896" i="16"/>
  <c r="P897" i="16"/>
  <c r="Q897" i="16"/>
  <c r="R897" i="16"/>
  <c r="P898" i="16"/>
  <c r="Q898" i="16"/>
  <c r="R898" i="16"/>
  <c r="P899" i="16"/>
  <c r="Q899" i="16"/>
  <c r="R899" i="16"/>
  <c r="P900" i="16"/>
  <c r="Q900" i="16"/>
  <c r="R900" i="16"/>
  <c r="P901" i="16"/>
  <c r="Q901" i="16"/>
  <c r="R901" i="16"/>
  <c r="P902" i="16"/>
  <c r="Q902" i="16"/>
  <c r="R902" i="16"/>
  <c r="P903" i="16"/>
  <c r="Q903" i="16"/>
  <c r="R903" i="16"/>
  <c r="P904" i="16"/>
  <c r="Q904" i="16"/>
  <c r="R904" i="16"/>
  <c r="P905" i="16"/>
  <c r="Q905" i="16"/>
  <c r="R905" i="16"/>
  <c r="P906" i="16"/>
  <c r="Q906" i="16"/>
  <c r="R906" i="16"/>
  <c r="P907" i="16"/>
  <c r="Q907" i="16"/>
  <c r="R907" i="16"/>
  <c r="P908" i="16"/>
  <c r="Q908" i="16"/>
  <c r="R908" i="16"/>
  <c r="P909" i="16"/>
  <c r="Q909" i="16"/>
  <c r="R909" i="16"/>
  <c r="P910" i="16"/>
  <c r="Q910" i="16"/>
  <c r="R910" i="16"/>
  <c r="P911" i="16"/>
  <c r="Q911" i="16"/>
  <c r="R911" i="16"/>
  <c r="P912" i="16"/>
  <c r="Q912" i="16"/>
  <c r="R912" i="16"/>
  <c r="P913" i="16"/>
  <c r="Q913" i="16"/>
  <c r="R913" i="16"/>
  <c r="P914" i="16"/>
  <c r="Q914" i="16"/>
  <c r="R914" i="16"/>
  <c r="P915" i="16"/>
  <c r="Q915" i="16"/>
  <c r="R915" i="16"/>
  <c r="P916" i="16"/>
  <c r="Q916" i="16"/>
  <c r="R916" i="16"/>
  <c r="P917" i="16"/>
  <c r="Q917" i="16"/>
  <c r="R917" i="16"/>
  <c r="P918" i="16"/>
  <c r="Q918" i="16"/>
  <c r="R918" i="16"/>
  <c r="P919" i="16"/>
  <c r="Q919" i="16"/>
  <c r="R919" i="16"/>
  <c r="P920" i="16"/>
  <c r="Q920" i="16"/>
  <c r="R920" i="16"/>
  <c r="P921" i="16"/>
  <c r="Q921" i="16"/>
  <c r="R921" i="16"/>
  <c r="P922" i="16"/>
  <c r="Q922" i="16"/>
  <c r="R922" i="16"/>
  <c r="P923" i="16"/>
  <c r="Q923" i="16"/>
  <c r="R923" i="16"/>
  <c r="P924" i="16"/>
  <c r="Q924" i="16"/>
  <c r="R924" i="16"/>
  <c r="P925" i="16"/>
  <c r="Q925" i="16"/>
  <c r="R925" i="16"/>
  <c r="P926" i="16"/>
  <c r="Q926" i="16"/>
  <c r="R926" i="16"/>
  <c r="P927" i="16"/>
  <c r="Q927" i="16"/>
  <c r="R927" i="16"/>
  <c r="P928" i="16"/>
  <c r="Q928" i="16"/>
  <c r="R928" i="16"/>
  <c r="P929" i="16"/>
  <c r="Q929" i="16"/>
  <c r="R929" i="16"/>
  <c r="P930" i="16"/>
  <c r="Q930" i="16"/>
  <c r="R930" i="16"/>
  <c r="P931" i="16"/>
  <c r="Q931" i="16"/>
  <c r="R931" i="16"/>
  <c r="P932" i="16"/>
  <c r="Q932" i="16"/>
  <c r="R932" i="16"/>
  <c r="P933" i="16"/>
  <c r="Q933" i="16"/>
  <c r="R933" i="16"/>
  <c r="P934" i="16"/>
  <c r="Q934" i="16"/>
  <c r="R934" i="16"/>
  <c r="P935" i="16"/>
  <c r="Q935" i="16"/>
  <c r="R935" i="16"/>
  <c r="P936" i="16"/>
  <c r="Q936" i="16"/>
  <c r="R936" i="16"/>
  <c r="P937" i="16"/>
  <c r="Q937" i="16"/>
  <c r="R937" i="16"/>
  <c r="P938" i="16"/>
  <c r="Q938" i="16"/>
  <c r="R938" i="16"/>
  <c r="P939" i="16"/>
  <c r="Q939" i="16"/>
  <c r="R939" i="16"/>
  <c r="P940" i="16"/>
  <c r="Q940" i="16"/>
  <c r="R940" i="16"/>
  <c r="P941" i="16"/>
  <c r="Q941" i="16"/>
  <c r="R941" i="16"/>
  <c r="P942" i="16"/>
  <c r="Q942" i="16"/>
  <c r="R942" i="16"/>
  <c r="P943" i="16"/>
  <c r="Q943" i="16"/>
  <c r="R943" i="16"/>
  <c r="P944" i="16"/>
  <c r="Q944" i="16"/>
  <c r="R944" i="16"/>
  <c r="P945" i="16"/>
  <c r="Q945" i="16"/>
  <c r="R945" i="16"/>
  <c r="P946" i="16"/>
  <c r="Q946" i="16"/>
  <c r="R946" i="16"/>
  <c r="P947" i="16"/>
  <c r="Q947" i="16"/>
  <c r="R947" i="16"/>
  <c r="P948" i="16"/>
  <c r="Q948" i="16"/>
  <c r="R948" i="16"/>
  <c r="P949" i="16"/>
  <c r="Q949" i="16"/>
  <c r="R949" i="16"/>
  <c r="P950" i="16"/>
  <c r="Q950" i="16"/>
  <c r="R950" i="16"/>
  <c r="P951" i="16"/>
  <c r="Q951" i="16"/>
  <c r="R951" i="16"/>
  <c r="P952" i="16"/>
  <c r="Q952" i="16"/>
  <c r="R952" i="16"/>
  <c r="P953" i="16"/>
  <c r="Q953" i="16"/>
  <c r="R953" i="16"/>
  <c r="P954" i="16"/>
  <c r="Q954" i="16"/>
  <c r="R954" i="16"/>
  <c r="P955" i="16"/>
  <c r="Q955" i="16"/>
  <c r="R955" i="16"/>
  <c r="P956" i="16"/>
  <c r="Q956" i="16"/>
  <c r="R956" i="16"/>
  <c r="P957" i="16"/>
  <c r="Q957" i="16"/>
  <c r="R957" i="16"/>
  <c r="P958" i="16"/>
  <c r="Q958" i="16"/>
  <c r="R958" i="16"/>
  <c r="P959" i="16"/>
  <c r="Q959" i="16"/>
  <c r="R959" i="16"/>
  <c r="P960" i="16"/>
  <c r="Q960" i="16"/>
  <c r="R960" i="16"/>
  <c r="P961" i="16"/>
  <c r="Q961" i="16"/>
  <c r="R961" i="16"/>
  <c r="P962" i="16"/>
  <c r="Q962" i="16"/>
  <c r="R962" i="16"/>
  <c r="P963" i="16"/>
  <c r="Q963" i="16"/>
  <c r="R963" i="16"/>
  <c r="P964" i="16"/>
  <c r="Q964" i="16"/>
  <c r="R964" i="16"/>
  <c r="P965" i="16"/>
  <c r="Q965" i="16"/>
  <c r="R965" i="16"/>
  <c r="P966" i="16"/>
  <c r="Q966" i="16"/>
  <c r="R966" i="16"/>
  <c r="P967" i="16"/>
  <c r="Q967" i="16"/>
  <c r="R967" i="16"/>
  <c r="P968" i="16"/>
  <c r="Q968" i="16"/>
  <c r="R968" i="16"/>
  <c r="P969" i="16"/>
  <c r="Q969" i="16"/>
  <c r="R969" i="16"/>
  <c r="P970" i="16"/>
  <c r="Q970" i="16"/>
  <c r="R970" i="16"/>
  <c r="P971" i="16"/>
  <c r="Q971" i="16"/>
  <c r="R971" i="16"/>
  <c r="P972" i="16"/>
  <c r="Q972" i="16"/>
  <c r="R972" i="16"/>
  <c r="P973" i="16"/>
  <c r="Q973" i="16"/>
  <c r="R973" i="16"/>
  <c r="P974" i="16"/>
  <c r="Q974" i="16"/>
  <c r="R974" i="16"/>
  <c r="P975" i="16"/>
  <c r="Q975" i="16"/>
  <c r="R975" i="16"/>
  <c r="P976" i="16"/>
  <c r="Q976" i="16"/>
  <c r="R976" i="16"/>
  <c r="P977" i="16"/>
  <c r="Q977" i="16"/>
  <c r="R977" i="16"/>
  <c r="P978" i="16"/>
  <c r="Q978" i="16"/>
  <c r="R978" i="16"/>
  <c r="P979" i="16"/>
  <c r="Q979" i="16"/>
  <c r="R979" i="16"/>
  <c r="P980" i="16"/>
  <c r="Q980" i="16"/>
  <c r="R980" i="16"/>
  <c r="P981" i="16"/>
  <c r="Q981" i="16"/>
  <c r="R981" i="16"/>
  <c r="P982" i="16"/>
  <c r="Q982" i="16"/>
  <c r="R982" i="16"/>
  <c r="P983" i="16"/>
  <c r="Q983" i="16"/>
  <c r="R983" i="16"/>
  <c r="P984" i="16"/>
  <c r="Q984" i="16"/>
  <c r="R984" i="16"/>
  <c r="P985" i="16"/>
  <c r="Q985" i="16"/>
  <c r="R985" i="16"/>
  <c r="P986" i="16"/>
  <c r="Q986" i="16"/>
  <c r="R986" i="16"/>
  <c r="P987" i="16"/>
  <c r="Q987" i="16"/>
  <c r="R987" i="16"/>
  <c r="P988" i="16"/>
  <c r="Q988" i="16"/>
  <c r="R988" i="16"/>
  <c r="P989" i="16"/>
  <c r="Q989" i="16"/>
  <c r="R989" i="16"/>
  <c r="P990" i="16"/>
  <c r="Q990" i="16"/>
  <c r="R990" i="16"/>
  <c r="P991" i="16"/>
  <c r="Q991" i="16"/>
  <c r="R991" i="16"/>
  <c r="P992" i="16"/>
  <c r="Q992" i="16"/>
  <c r="R992" i="16"/>
  <c r="P993" i="16"/>
  <c r="Q993" i="16"/>
  <c r="R993" i="16"/>
  <c r="P994" i="16"/>
  <c r="Q994" i="16"/>
  <c r="R994" i="16"/>
  <c r="P995" i="16"/>
  <c r="Q995" i="16"/>
  <c r="R995" i="16"/>
  <c r="P996" i="16"/>
  <c r="Q996" i="16"/>
  <c r="R996" i="16"/>
  <c r="P997" i="16"/>
  <c r="Q997" i="16"/>
  <c r="R997" i="16"/>
  <c r="P998" i="16"/>
  <c r="Q998" i="16"/>
  <c r="R998" i="16"/>
  <c r="P999" i="16"/>
  <c r="Q999" i="16"/>
  <c r="R999" i="16"/>
  <c r="P1000" i="16"/>
  <c r="Q1000" i="16"/>
  <c r="R1000" i="16"/>
  <c r="P1001" i="16"/>
  <c r="Q1001" i="16"/>
  <c r="R1001" i="16"/>
  <c r="P1002" i="16"/>
  <c r="Q1002" i="16"/>
  <c r="R1002" i="16"/>
  <c r="P1003" i="16"/>
  <c r="Q1003" i="16"/>
  <c r="R1003" i="16"/>
  <c r="P1004" i="16"/>
  <c r="Q1004" i="16"/>
  <c r="R1004" i="16"/>
  <c r="P1005" i="16"/>
  <c r="Q1005" i="16"/>
  <c r="R1005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5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8" i="16"/>
  <c r="L189" i="16"/>
  <c r="L190" i="16"/>
  <c r="L191" i="16"/>
  <c r="L192" i="16"/>
  <c r="L193" i="16"/>
  <c r="L194" i="16"/>
  <c r="L195" i="16"/>
  <c r="L196" i="16"/>
  <c r="L197" i="16"/>
  <c r="L198" i="16"/>
  <c r="L199" i="16"/>
  <c r="L200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218" i="16"/>
  <c r="L219" i="16"/>
  <c r="L220" i="16"/>
  <c r="L221" i="16"/>
  <c r="L222" i="16"/>
  <c r="L223" i="16"/>
  <c r="L224" i="16"/>
  <c r="L225" i="16"/>
  <c r="L226" i="16"/>
  <c r="L227" i="16"/>
  <c r="L228" i="16"/>
  <c r="L229" i="16"/>
  <c r="L230" i="16"/>
  <c r="L231" i="16"/>
  <c r="L232" i="16"/>
  <c r="L233" i="16"/>
  <c r="L234" i="16"/>
  <c r="L235" i="16"/>
  <c r="L236" i="16"/>
  <c r="L237" i="16"/>
  <c r="L238" i="16"/>
  <c r="L239" i="16"/>
  <c r="L240" i="16"/>
  <c r="L241" i="16"/>
  <c r="L242" i="16"/>
  <c r="L243" i="16"/>
  <c r="L244" i="16"/>
  <c r="L245" i="16"/>
  <c r="L246" i="16"/>
  <c r="L247" i="16"/>
  <c r="L248" i="16"/>
  <c r="L249" i="16"/>
  <c r="L250" i="16"/>
  <c r="L251" i="16"/>
  <c r="L252" i="16"/>
  <c r="L253" i="16"/>
  <c r="L254" i="16"/>
  <c r="L255" i="16"/>
  <c r="L256" i="16"/>
  <c r="L257" i="16"/>
  <c r="L258" i="16"/>
  <c r="L259" i="16"/>
  <c r="L260" i="16"/>
  <c r="L261" i="16"/>
  <c r="L262" i="16"/>
  <c r="L263" i="16"/>
  <c r="L264" i="16"/>
  <c r="L265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6" i="16"/>
  <c r="L337" i="16"/>
  <c r="L338" i="16"/>
  <c r="L339" i="16"/>
  <c r="L340" i="16"/>
  <c r="L341" i="16"/>
  <c r="L342" i="16"/>
  <c r="L343" i="16"/>
  <c r="L344" i="16"/>
  <c r="L345" i="16"/>
  <c r="L346" i="16"/>
  <c r="L347" i="16"/>
  <c r="L348" i="16"/>
  <c r="L349" i="16"/>
  <c r="L350" i="16"/>
  <c r="L351" i="16"/>
  <c r="L352" i="16"/>
  <c r="L353" i="16"/>
  <c r="L354" i="16"/>
  <c r="L355" i="16"/>
  <c r="L356" i="16"/>
  <c r="L357" i="16"/>
  <c r="L358" i="16"/>
  <c r="L359" i="16"/>
  <c r="L360" i="16"/>
  <c r="L361" i="16"/>
  <c r="L362" i="16"/>
  <c r="L363" i="16"/>
  <c r="L364" i="16"/>
  <c r="L365" i="16"/>
  <c r="L366" i="16"/>
  <c r="L367" i="16"/>
  <c r="L368" i="16"/>
  <c r="L369" i="16"/>
  <c r="L370" i="16"/>
  <c r="L371" i="16"/>
  <c r="L372" i="16"/>
  <c r="L373" i="16"/>
  <c r="L374" i="16"/>
  <c r="L375" i="16"/>
  <c r="L376" i="16"/>
  <c r="L377" i="16"/>
  <c r="L378" i="16"/>
  <c r="L379" i="16"/>
  <c r="L380" i="16"/>
  <c r="L381" i="16"/>
  <c r="L382" i="16"/>
  <c r="L383" i="16"/>
  <c r="L384" i="16"/>
  <c r="L385" i="16"/>
  <c r="L386" i="16"/>
  <c r="L387" i="16"/>
  <c r="L388" i="16"/>
  <c r="L389" i="16"/>
  <c r="L390" i="16"/>
  <c r="L391" i="16"/>
  <c r="L392" i="16"/>
  <c r="L393" i="16"/>
  <c r="L394" i="16"/>
  <c r="L395" i="16"/>
  <c r="L396" i="16"/>
  <c r="L397" i="16"/>
  <c r="L398" i="16"/>
  <c r="L399" i="16"/>
  <c r="L400" i="16"/>
  <c r="L401" i="16"/>
  <c r="L402" i="16"/>
  <c r="L403" i="16"/>
  <c r="L404" i="16"/>
  <c r="L405" i="16"/>
  <c r="L406" i="16"/>
  <c r="L407" i="16"/>
  <c r="L408" i="16"/>
  <c r="L409" i="16"/>
  <c r="L410" i="16"/>
  <c r="L411" i="16"/>
  <c r="L412" i="16"/>
  <c r="L413" i="16"/>
  <c r="L414" i="16"/>
  <c r="L415" i="16"/>
  <c r="L416" i="16"/>
  <c r="L417" i="16"/>
  <c r="L418" i="16"/>
  <c r="L419" i="16"/>
  <c r="L420" i="16"/>
  <c r="L421" i="16"/>
  <c r="L422" i="16"/>
  <c r="L423" i="16"/>
  <c r="L424" i="16"/>
  <c r="L425" i="16"/>
  <c r="L426" i="16"/>
  <c r="L427" i="16"/>
  <c r="L428" i="16"/>
  <c r="L429" i="16"/>
  <c r="L430" i="16"/>
  <c r="L431" i="16"/>
  <c r="L432" i="16"/>
  <c r="L433" i="16"/>
  <c r="L434" i="16"/>
  <c r="L435" i="16"/>
  <c r="L436" i="16"/>
  <c r="L437" i="16"/>
  <c r="L438" i="16"/>
  <c r="L439" i="16"/>
  <c r="L440" i="16"/>
  <c r="L441" i="16"/>
  <c r="L442" i="16"/>
  <c r="L443" i="16"/>
  <c r="L444" i="16"/>
  <c r="L445" i="16"/>
  <c r="L446" i="16"/>
  <c r="L447" i="16"/>
  <c r="L448" i="16"/>
  <c r="L449" i="16"/>
  <c r="L450" i="16"/>
  <c r="L451" i="16"/>
  <c r="L452" i="16"/>
  <c r="L453" i="16"/>
  <c r="L454" i="16"/>
  <c r="L455" i="16"/>
  <c r="L456" i="16"/>
  <c r="L457" i="16"/>
  <c r="L458" i="16"/>
  <c r="L459" i="16"/>
  <c r="L460" i="16"/>
  <c r="L461" i="16"/>
  <c r="L462" i="16"/>
  <c r="L463" i="16"/>
  <c r="L464" i="16"/>
  <c r="L465" i="16"/>
  <c r="L466" i="16"/>
  <c r="L467" i="16"/>
  <c r="L468" i="16"/>
  <c r="L469" i="16"/>
  <c r="L470" i="16"/>
  <c r="L471" i="16"/>
  <c r="L472" i="16"/>
  <c r="L473" i="16"/>
  <c r="L474" i="16"/>
  <c r="L475" i="16"/>
  <c r="L476" i="16"/>
  <c r="L477" i="16"/>
  <c r="L478" i="16"/>
  <c r="L479" i="16"/>
  <c r="L480" i="16"/>
  <c r="L481" i="16"/>
  <c r="L482" i="16"/>
  <c r="L483" i="16"/>
  <c r="L484" i="16"/>
  <c r="L485" i="16"/>
  <c r="L486" i="16"/>
  <c r="L487" i="16"/>
  <c r="L488" i="16"/>
  <c r="L489" i="16"/>
  <c r="L490" i="16"/>
  <c r="L491" i="16"/>
  <c r="L492" i="16"/>
  <c r="L493" i="16"/>
  <c r="L494" i="16"/>
  <c r="L495" i="16"/>
  <c r="L496" i="16"/>
  <c r="L497" i="16"/>
  <c r="L498" i="16"/>
  <c r="L499" i="16"/>
  <c r="L500" i="16"/>
  <c r="L501" i="16"/>
  <c r="L502" i="16"/>
  <c r="L503" i="16"/>
  <c r="L504" i="16"/>
  <c r="L505" i="16"/>
  <c r="L506" i="16"/>
  <c r="L507" i="16"/>
  <c r="L508" i="16"/>
  <c r="L509" i="16"/>
  <c r="L510" i="16"/>
  <c r="L511" i="16"/>
  <c r="L512" i="16"/>
  <c r="L513" i="16"/>
  <c r="L514" i="16"/>
  <c r="L515" i="16"/>
  <c r="L516" i="16"/>
  <c r="L517" i="16"/>
  <c r="L518" i="16"/>
  <c r="L519" i="16"/>
  <c r="L520" i="16"/>
  <c r="L521" i="16"/>
  <c r="L522" i="16"/>
  <c r="L523" i="16"/>
  <c r="L524" i="16"/>
  <c r="L525" i="16"/>
  <c r="L526" i="16"/>
  <c r="L527" i="16"/>
  <c r="L528" i="16"/>
  <c r="L529" i="16"/>
  <c r="L530" i="16"/>
  <c r="L531" i="16"/>
  <c r="L532" i="16"/>
  <c r="L533" i="16"/>
  <c r="L534" i="16"/>
  <c r="L535" i="16"/>
  <c r="L536" i="16"/>
  <c r="L537" i="16"/>
  <c r="L538" i="16"/>
  <c r="L539" i="16"/>
  <c r="L540" i="16"/>
  <c r="L541" i="16"/>
  <c r="L542" i="16"/>
  <c r="L543" i="16"/>
  <c r="L544" i="16"/>
  <c r="L545" i="16"/>
  <c r="L546" i="16"/>
  <c r="L547" i="16"/>
  <c r="L548" i="16"/>
  <c r="L549" i="16"/>
  <c r="L550" i="16"/>
  <c r="L551" i="16"/>
  <c r="L552" i="16"/>
  <c r="L553" i="16"/>
  <c r="L554" i="16"/>
  <c r="L555" i="16"/>
  <c r="L556" i="16"/>
  <c r="L557" i="16"/>
  <c r="L558" i="16"/>
  <c r="L559" i="16"/>
  <c r="L560" i="16"/>
  <c r="L561" i="16"/>
  <c r="L562" i="16"/>
  <c r="L563" i="16"/>
  <c r="L564" i="16"/>
  <c r="L565" i="16"/>
  <c r="L566" i="16"/>
  <c r="L567" i="16"/>
  <c r="L568" i="16"/>
  <c r="L569" i="16"/>
  <c r="L570" i="16"/>
  <c r="L571" i="16"/>
  <c r="L572" i="16"/>
  <c r="L573" i="16"/>
  <c r="L574" i="16"/>
  <c r="L575" i="16"/>
  <c r="L576" i="16"/>
  <c r="L577" i="16"/>
  <c r="L578" i="16"/>
  <c r="L579" i="16"/>
  <c r="L580" i="16"/>
  <c r="L581" i="16"/>
  <c r="L582" i="16"/>
  <c r="L583" i="16"/>
  <c r="L584" i="16"/>
  <c r="L585" i="16"/>
  <c r="L586" i="16"/>
  <c r="L587" i="16"/>
  <c r="L588" i="16"/>
  <c r="L589" i="16"/>
  <c r="L590" i="16"/>
  <c r="L591" i="16"/>
  <c r="L592" i="16"/>
  <c r="L593" i="16"/>
  <c r="L594" i="16"/>
  <c r="L595" i="16"/>
  <c r="L596" i="16"/>
  <c r="L597" i="16"/>
  <c r="L598" i="16"/>
  <c r="L599" i="16"/>
  <c r="L600" i="16"/>
  <c r="L601" i="16"/>
  <c r="L602" i="16"/>
  <c r="L603" i="16"/>
  <c r="L604" i="16"/>
  <c r="L605" i="16"/>
  <c r="L606" i="16"/>
  <c r="L607" i="16"/>
  <c r="L608" i="16"/>
  <c r="L609" i="16"/>
  <c r="L610" i="16"/>
  <c r="L611" i="16"/>
  <c r="L612" i="16"/>
  <c r="L613" i="16"/>
  <c r="L614" i="16"/>
  <c r="L615" i="16"/>
  <c r="L616" i="16"/>
  <c r="L617" i="16"/>
  <c r="L618" i="16"/>
  <c r="L619" i="16"/>
  <c r="L620" i="16"/>
  <c r="L621" i="16"/>
  <c r="L622" i="16"/>
  <c r="L623" i="16"/>
  <c r="L624" i="16"/>
  <c r="L625" i="16"/>
  <c r="L626" i="16"/>
  <c r="L627" i="16"/>
  <c r="L628" i="16"/>
  <c r="L629" i="16"/>
  <c r="L630" i="16"/>
  <c r="L631" i="16"/>
  <c r="L632" i="16"/>
  <c r="L633" i="16"/>
  <c r="L634" i="16"/>
  <c r="L635" i="16"/>
  <c r="L636" i="16"/>
  <c r="L637" i="16"/>
  <c r="L638" i="16"/>
  <c r="L639" i="16"/>
  <c r="L640" i="16"/>
  <c r="L641" i="16"/>
  <c r="L642" i="16"/>
  <c r="L643" i="16"/>
  <c r="L644" i="16"/>
  <c r="L645" i="16"/>
  <c r="L646" i="16"/>
  <c r="L647" i="16"/>
  <c r="L648" i="16"/>
  <c r="L649" i="16"/>
  <c r="L650" i="16"/>
  <c r="L651" i="16"/>
  <c r="L652" i="16"/>
  <c r="L653" i="16"/>
  <c r="L654" i="16"/>
  <c r="L655" i="16"/>
  <c r="L656" i="16"/>
  <c r="L657" i="16"/>
  <c r="L658" i="16"/>
  <c r="L659" i="16"/>
  <c r="L660" i="16"/>
  <c r="L661" i="16"/>
  <c r="L662" i="16"/>
  <c r="L663" i="16"/>
  <c r="L664" i="16"/>
  <c r="L665" i="16"/>
  <c r="L666" i="16"/>
  <c r="L667" i="16"/>
  <c r="L668" i="16"/>
  <c r="L669" i="16"/>
  <c r="L670" i="16"/>
  <c r="L671" i="16"/>
  <c r="L672" i="16"/>
  <c r="L673" i="16"/>
  <c r="L674" i="16"/>
  <c r="L675" i="16"/>
  <c r="L676" i="16"/>
  <c r="L677" i="16"/>
  <c r="L678" i="16"/>
  <c r="L679" i="16"/>
  <c r="L680" i="16"/>
  <c r="L681" i="16"/>
  <c r="L682" i="16"/>
  <c r="L683" i="16"/>
  <c r="L684" i="16"/>
  <c r="L685" i="16"/>
  <c r="L686" i="16"/>
  <c r="L687" i="16"/>
  <c r="L688" i="16"/>
  <c r="L689" i="16"/>
  <c r="L690" i="16"/>
  <c r="L691" i="16"/>
  <c r="L692" i="16"/>
  <c r="L693" i="16"/>
  <c r="L694" i="16"/>
  <c r="L695" i="16"/>
  <c r="L696" i="16"/>
  <c r="L697" i="16"/>
  <c r="L698" i="16"/>
  <c r="L699" i="16"/>
  <c r="L700" i="16"/>
  <c r="L701" i="16"/>
  <c r="L702" i="16"/>
  <c r="L703" i="16"/>
  <c r="L704" i="16"/>
  <c r="L705" i="16"/>
  <c r="L706" i="16"/>
  <c r="L707" i="16"/>
  <c r="L708" i="16"/>
  <c r="L709" i="16"/>
  <c r="L710" i="16"/>
  <c r="L711" i="16"/>
  <c r="L712" i="16"/>
  <c r="L713" i="16"/>
  <c r="L714" i="16"/>
  <c r="L715" i="16"/>
  <c r="L716" i="16"/>
  <c r="L717" i="16"/>
  <c r="L718" i="16"/>
  <c r="L719" i="16"/>
  <c r="L720" i="16"/>
  <c r="L721" i="16"/>
  <c r="L722" i="16"/>
  <c r="L723" i="16"/>
  <c r="L724" i="16"/>
  <c r="L725" i="16"/>
  <c r="L726" i="16"/>
  <c r="L727" i="16"/>
  <c r="L728" i="16"/>
  <c r="L729" i="16"/>
  <c r="L730" i="16"/>
  <c r="L731" i="16"/>
  <c r="L732" i="16"/>
  <c r="L733" i="16"/>
  <c r="L734" i="16"/>
  <c r="L735" i="16"/>
  <c r="L736" i="16"/>
  <c r="L737" i="16"/>
  <c r="L738" i="16"/>
  <c r="L739" i="16"/>
  <c r="L740" i="16"/>
  <c r="L741" i="16"/>
  <c r="L742" i="16"/>
  <c r="L743" i="16"/>
  <c r="L744" i="16"/>
  <c r="L745" i="16"/>
  <c r="L746" i="16"/>
  <c r="L747" i="16"/>
  <c r="L748" i="16"/>
  <c r="L749" i="16"/>
  <c r="L750" i="16"/>
  <c r="L751" i="16"/>
  <c r="L752" i="16"/>
  <c r="L753" i="16"/>
  <c r="L754" i="16"/>
  <c r="L755" i="16"/>
  <c r="L756" i="16"/>
  <c r="L757" i="16"/>
  <c r="L758" i="16"/>
  <c r="L759" i="16"/>
  <c r="L760" i="16"/>
  <c r="L761" i="16"/>
  <c r="L762" i="16"/>
  <c r="L763" i="16"/>
  <c r="L764" i="16"/>
  <c r="L765" i="16"/>
  <c r="L766" i="16"/>
  <c r="L767" i="16"/>
  <c r="L768" i="16"/>
  <c r="L769" i="16"/>
  <c r="L770" i="16"/>
  <c r="L771" i="16"/>
  <c r="L772" i="16"/>
  <c r="L773" i="16"/>
  <c r="L774" i="16"/>
  <c r="L775" i="16"/>
  <c r="L776" i="16"/>
  <c r="L777" i="16"/>
  <c r="L778" i="16"/>
  <c r="L779" i="16"/>
  <c r="L780" i="16"/>
  <c r="L781" i="16"/>
  <c r="L782" i="16"/>
  <c r="L783" i="16"/>
  <c r="L784" i="16"/>
  <c r="L785" i="16"/>
  <c r="L786" i="16"/>
  <c r="L787" i="16"/>
  <c r="L788" i="16"/>
  <c r="L789" i="16"/>
  <c r="L790" i="16"/>
  <c r="L791" i="16"/>
  <c r="L792" i="16"/>
  <c r="L793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1003" i="16"/>
  <c r="I1004" i="16"/>
  <c r="I1005" i="16"/>
  <c r="I7" i="16"/>
  <c r="R7" i="16"/>
  <c r="Q7" i="16"/>
  <c r="P7" i="16"/>
  <c r="R8" i="15"/>
  <c r="P8" i="15"/>
  <c r="Q8" i="15"/>
  <c r="P9" i="15"/>
  <c r="Q9" i="15"/>
  <c r="R9" i="15"/>
  <c r="P10" i="15"/>
  <c r="Q10" i="15"/>
  <c r="R10" i="15"/>
  <c r="P11" i="15"/>
  <c r="Q11" i="15"/>
  <c r="R11" i="15"/>
  <c r="P12" i="15"/>
  <c r="Q12" i="15"/>
  <c r="R12" i="15"/>
  <c r="P13" i="15"/>
  <c r="Q13" i="15"/>
  <c r="R13" i="15"/>
  <c r="P14" i="15"/>
  <c r="Q14" i="15"/>
  <c r="R14" i="15"/>
  <c r="P15" i="15"/>
  <c r="Q15" i="15"/>
  <c r="R15" i="15"/>
  <c r="P16" i="15"/>
  <c r="Q16" i="15"/>
  <c r="R16" i="15"/>
  <c r="P17" i="15"/>
  <c r="Q17" i="15"/>
  <c r="R17" i="15"/>
  <c r="P18" i="15"/>
  <c r="Q18" i="15"/>
  <c r="R18" i="15"/>
  <c r="P19" i="15"/>
  <c r="Q19" i="15"/>
  <c r="R19" i="15"/>
  <c r="P20" i="15"/>
  <c r="Q20" i="15"/>
  <c r="R20" i="15"/>
  <c r="P21" i="15"/>
  <c r="Q21" i="15"/>
  <c r="R21" i="15"/>
  <c r="P22" i="15"/>
  <c r="Q22" i="15"/>
  <c r="R22" i="15"/>
  <c r="P23" i="15"/>
  <c r="Q23" i="15"/>
  <c r="R23" i="15"/>
  <c r="P24" i="15"/>
  <c r="Q24" i="15"/>
  <c r="R24" i="15"/>
  <c r="P25" i="15"/>
  <c r="Q25" i="15"/>
  <c r="R25" i="15"/>
  <c r="P26" i="15"/>
  <c r="Q26" i="15"/>
  <c r="R26" i="15"/>
  <c r="P27" i="15"/>
  <c r="Q27" i="15"/>
  <c r="R27" i="15"/>
  <c r="P28" i="15"/>
  <c r="Q28" i="15"/>
  <c r="R28" i="15"/>
  <c r="P29" i="15"/>
  <c r="Q29" i="15"/>
  <c r="R29" i="15"/>
  <c r="P30" i="15"/>
  <c r="Q30" i="15"/>
  <c r="R30" i="15"/>
  <c r="P31" i="15"/>
  <c r="Q31" i="15"/>
  <c r="R31" i="15"/>
  <c r="P32" i="15"/>
  <c r="Q32" i="15"/>
  <c r="R32" i="15"/>
  <c r="P33" i="15"/>
  <c r="Q33" i="15"/>
  <c r="R33" i="15"/>
  <c r="P34" i="15"/>
  <c r="Q34" i="15"/>
  <c r="R34" i="15"/>
  <c r="P35" i="15"/>
  <c r="Q35" i="15"/>
  <c r="R35" i="15"/>
  <c r="P36" i="15"/>
  <c r="Q36" i="15"/>
  <c r="R36" i="15"/>
  <c r="P37" i="15"/>
  <c r="Q37" i="15"/>
  <c r="R37" i="15"/>
  <c r="P38" i="15"/>
  <c r="Q38" i="15"/>
  <c r="R38" i="15"/>
  <c r="P39" i="15"/>
  <c r="Q39" i="15"/>
  <c r="R39" i="15"/>
  <c r="P40" i="15"/>
  <c r="Q40" i="15"/>
  <c r="R40" i="15"/>
  <c r="P41" i="15"/>
  <c r="Q41" i="15"/>
  <c r="R41" i="15"/>
  <c r="P42" i="15"/>
  <c r="Q42" i="15"/>
  <c r="R42" i="15"/>
  <c r="P43" i="15"/>
  <c r="Q43" i="15"/>
  <c r="R43" i="15"/>
  <c r="P44" i="15"/>
  <c r="Q44" i="15"/>
  <c r="R44" i="15"/>
  <c r="P45" i="15"/>
  <c r="Q45" i="15"/>
  <c r="R45" i="15"/>
  <c r="P46" i="15"/>
  <c r="Q46" i="15"/>
  <c r="R46" i="15"/>
  <c r="P47" i="15"/>
  <c r="Q47" i="15"/>
  <c r="R47" i="15"/>
  <c r="P48" i="15"/>
  <c r="Q48" i="15"/>
  <c r="R48" i="15"/>
  <c r="P49" i="15"/>
  <c r="Q49" i="15"/>
  <c r="R49" i="15"/>
  <c r="P50" i="15"/>
  <c r="Q50" i="15"/>
  <c r="R50" i="15"/>
  <c r="P51" i="15"/>
  <c r="Q51" i="15"/>
  <c r="R51" i="15"/>
  <c r="P52" i="15"/>
  <c r="Q52" i="15"/>
  <c r="R52" i="15"/>
  <c r="P53" i="15"/>
  <c r="Q53" i="15"/>
  <c r="R53" i="15"/>
  <c r="P54" i="15"/>
  <c r="Q54" i="15"/>
  <c r="R54" i="15"/>
  <c r="P55" i="15"/>
  <c r="Q55" i="15"/>
  <c r="R55" i="15"/>
  <c r="P56" i="15"/>
  <c r="Q56" i="15"/>
  <c r="R56" i="15"/>
  <c r="P57" i="15"/>
  <c r="Q57" i="15"/>
  <c r="R57" i="15"/>
  <c r="P58" i="15"/>
  <c r="Q58" i="15"/>
  <c r="R58" i="15"/>
  <c r="P59" i="15"/>
  <c r="Q59" i="15"/>
  <c r="R59" i="15"/>
  <c r="P60" i="15"/>
  <c r="Q60" i="15"/>
  <c r="R60" i="15"/>
  <c r="P61" i="15"/>
  <c r="Q61" i="15"/>
  <c r="R61" i="15"/>
  <c r="P62" i="15"/>
  <c r="Q62" i="15"/>
  <c r="R62" i="15"/>
  <c r="P63" i="15"/>
  <c r="Q63" i="15"/>
  <c r="R63" i="15"/>
  <c r="P64" i="15"/>
  <c r="Q64" i="15"/>
  <c r="R64" i="15"/>
  <c r="P65" i="15"/>
  <c r="Q65" i="15"/>
  <c r="R65" i="15"/>
  <c r="P66" i="15"/>
  <c r="Q66" i="15"/>
  <c r="R66" i="15"/>
  <c r="P67" i="15"/>
  <c r="Q67" i="15"/>
  <c r="R67" i="15"/>
  <c r="P68" i="15"/>
  <c r="Q68" i="15"/>
  <c r="R68" i="15"/>
  <c r="P69" i="15"/>
  <c r="Q69" i="15"/>
  <c r="R69" i="15"/>
  <c r="P70" i="15"/>
  <c r="Q70" i="15"/>
  <c r="R70" i="15"/>
  <c r="P71" i="15"/>
  <c r="Q71" i="15"/>
  <c r="R71" i="15"/>
  <c r="P72" i="15"/>
  <c r="Q72" i="15"/>
  <c r="R72" i="15"/>
  <c r="P73" i="15"/>
  <c r="Q73" i="15"/>
  <c r="R73" i="15"/>
  <c r="P74" i="15"/>
  <c r="Q74" i="15"/>
  <c r="R74" i="15"/>
  <c r="P75" i="15"/>
  <c r="Q75" i="15"/>
  <c r="R75" i="15"/>
  <c r="P76" i="15"/>
  <c r="Q76" i="15"/>
  <c r="R76" i="15"/>
  <c r="P77" i="15"/>
  <c r="Q77" i="15"/>
  <c r="R77" i="15"/>
  <c r="P78" i="15"/>
  <c r="Q78" i="15"/>
  <c r="R78" i="15"/>
  <c r="P79" i="15"/>
  <c r="Q79" i="15"/>
  <c r="R79" i="15"/>
  <c r="P80" i="15"/>
  <c r="Q80" i="15"/>
  <c r="R80" i="15"/>
  <c r="P81" i="15"/>
  <c r="Q81" i="15"/>
  <c r="R81" i="15"/>
  <c r="P82" i="15"/>
  <c r="Q82" i="15"/>
  <c r="R82" i="15"/>
  <c r="P83" i="15"/>
  <c r="Q83" i="15"/>
  <c r="R83" i="15"/>
  <c r="P84" i="15"/>
  <c r="Q84" i="15"/>
  <c r="R84" i="15"/>
  <c r="P85" i="15"/>
  <c r="Q85" i="15"/>
  <c r="R85" i="15"/>
  <c r="P86" i="15"/>
  <c r="Q86" i="15"/>
  <c r="R86" i="15"/>
  <c r="P87" i="15"/>
  <c r="Q87" i="15"/>
  <c r="R87" i="15"/>
  <c r="P88" i="15"/>
  <c r="Q88" i="15"/>
  <c r="R88" i="15"/>
  <c r="P89" i="15"/>
  <c r="Q89" i="15"/>
  <c r="R89" i="15"/>
  <c r="P90" i="15"/>
  <c r="Q90" i="15"/>
  <c r="R90" i="15"/>
  <c r="P91" i="15"/>
  <c r="Q91" i="15"/>
  <c r="R91" i="15"/>
  <c r="P92" i="15"/>
  <c r="Q92" i="15"/>
  <c r="R92" i="15"/>
  <c r="P93" i="15"/>
  <c r="Q93" i="15"/>
  <c r="R93" i="15"/>
  <c r="P94" i="15"/>
  <c r="Q94" i="15"/>
  <c r="R94" i="15"/>
  <c r="P95" i="15"/>
  <c r="Q95" i="15"/>
  <c r="R95" i="15"/>
  <c r="P96" i="15"/>
  <c r="Q96" i="15"/>
  <c r="R96" i="15"/>
  <c r="P97" i="15"/>
  <c r="Q97" i="15"/>
  <c r="R97" i="15"/>
  <c r="P98" i="15"/>
  <c r="Q98" i="15"/>
  <c r="R98" i="15"/>
  <c r="P99" i="15"/>
  <c r="Q99" i="15"/>
  <c r="R99" i="15"/>
  <c r="P100" i="15"/>
  <c r="Q100" i="15"/>
  <c r="R100" i="15"/>
  <c r="P101" i="15"/>
  <c r="Q101" i="15"/>
  <c r="R101" i="15"/>
  <c r="P102" i="15"/>
  <c r="Q102" i="15"/>
  <c r="R102" i="15"/>
  <c r="P103" i="15"/>
  <c r="Q103" i="15"/>
  <c r="R103" i="15"/>
  <c r="P104" i="15"/>
  <c r="Q104" i="15"/>
  <c r="R104" i="15"/>
  <c r="P105" i="15"/>
  <c r="Q105" i="15"/>
  <c r="R105" i="15"/>
  <c r="P106" i="15"/>
  <c r="Q106" i="15"/>
  <c r="R106" i="15"/>
  <c r="P107" i="15"/>
  <c r="Q107" i="15"/>
  <c r="R107" i="15"/>
  <c r="P108" i="15"/>
  <c r="Q108" i="15"/>
  <c r="R108" i="15"/>
  <c r="P109" i="15"/>
  <c r="Q109" i="15"/>
  <c r="R109" i="15"/>
  <c r="P110" i="15"/>
  <c r="Q110" i="15"/>
  <c r="R110" i="15"/>
  <c r="P111" i="15"/>
  <c r="Q111" i="15"/>
  <c r="R111" i="15"/>
  <c r="P112" i="15"/>
  <c r="Q112" i="15"/>
  <c r="R112" i="15"/>
  <c r="P113" i="15"/>
  <c r="Q113" i="15"/>
  <c r="R113" i="15"/>
  <c r="P114" i="15"/>
  <c r="Q114" i="15"/>
  <c r="R114" i="15"/>
  <c r="P115" i="15"/>
  <c r="Q115" i="15"/>
  <c r="R115" i="15"/>
  <c r="P116" i="15"/>
  <c r="Q116" i="15"/>
  <c r="R116" i="15"/>
  <c r="P117" i="15"/>
  <c r="Q117" i="15"/>
  <c r="R117" i="15"/>
  <c r="P118" i="15"/>
  <c r="Q118" i="15"/>
  <c r="R118" i="15"/>
  <c r="P119" i="15"/>
  <c r="Q119" i="15"/>
  <c r="R119" i="15"/>
  <c r="P120" i="15"/>
  <c r="Q120" i="15"/>
  <c r="R120" i="15"/>
  <c r="P121" i="15"/>
  <c r="Q121" i="15"/>
  <c r="R121" i="15"/>
  <c r="P122" i="15"/>
  <c r="Q122" i="15"/>
  <c r="R122" i="15"/>
  <c r="P123" i="15"/>
  <c r="Q123" i="15"/>
  <c r="R123" i="15"/>
  <c r="P124" i="15"/>
  <c r="Q124" i="15"/>
  <c r="R124" i="15"/>
  <c r="P125" i="15"/>
  <c r="Q125" i="15"/>
  <c r="R125" i="15"/>
  <c r="P126" i="15"/>
  <c r="Q126" i="15"/>
  <c r="R126" i="15"/>
  <c r="P127" i="15"/>
  <c r="Q127" i="15"/>
  <c r="R127" i="15"/>
  <c r="P128" i="15"/>
  <c r="Q128" i="15"/>
  <c r="R128" i="15"/>
  <c r="P129" i="15"/>
  <c r="Q129" i="15"/>
  <c r="R129" i="15"/>
  <c r="P130" i="15"/>
  <c r="Q130" i="15"/>
  <c r="R130" i="15"/>
  <c r="P131" i="15"/>
  <c r="Q131" i="15"/>
  <c r="R131" i="15"/>
  <c r="P132" i="15"/>
  <c r="Q132" i="15"/>
  <c r="R132" i="15"/>
  <c r="P133" i="15"/>
  <c r="Q133" i="15"/>
  <c r="R133" i="15"/>
  <c r="P134" i="15"/>
  <c r="Q134" i="15"/>
  <c r="R134" i="15"/>
  <c r="P135" i="15"/>
  <c r="Q135" i="15"/>
  <c r="R135" i="15"/>
  <c r="P136" i="15"/>
  <c r="Q136" i="15"/>
  <c r="R136" i="15"/>
  <c r="P137" i="15"/>
  <c r="Q137" i="15"/>
  <c r="R137" i="15"/>
  <c r="P138" i="15"/>
  <c r="Q138" i="15"/>
  <c r="R138" i="15"/>
  <c r="P139" i="15"/>
  <c r="Q139" i="15"/>
  <c r="R139" i="15"/>
  <c r="P140" i="15"/>
  <c r="Q140" i="15"/>
  <c r="R140" i="15"/>
  <c r="P141" i="15"/>
  <c r="Q141" i="15"/>
  <c r="R141" i="15"/>
  <c r="P142" i="15"/>
  <c r="Q142" i="15"/>
  <c r="R142" i="15"/>
  <c r="P143" i="15"/>
  <c r="Q143" i="15"/>
  <c r="R143" i="15"/>
  <c r="P144" i="15"/>
  <c r="Q144" i="15"/>
  <c r="R144" i="15"/>
  <c r="P145" i="15"/>
  <c r="Q145" i="15"/>
  <c r="R145" i="15"/>
  <c r="P146" i="15"/>
  <c r="Q146" i="15"/>
  <c r="R146" i="15"/>
  <c r="P147" i="15"/>
  <c r="Q147" i="15"/>
  <c r="R147" i="15"/>
  <c r="P148" i="15"/>
  <c r="Q148" i="15"/>
  <c r="R148" i="15"/>
  <c r="P149" i="15"/>
  <c r="Q149" i="15"/>
  <c r="R149" i="15"/>
  <c r="P150" i="15"/>
  <c r="Q150" i="15"/>
  <c r="R150" i="15"/>
  <c r="P151" i="15"/>
  <c r="Q151" i="15"/>
  <c r="R151" i="15"/>
  <c r="P152" i="15"/>
  <c r="Q152" i="15"/>
  <c r="R152" i="15"/>
  <c r="P153" i="15"/>
  <c r="Q153" i="15"/>
  <c r="R153" i="15"/>
  <c r="P154" i="15"/>
  <c r="Q154" i="15"/>
  <c r="R154" i="15"/>
  <c r="P155" i="15"/>
  <c r="Q155" i="15"/>
  <c r="R155" i="15"/>
  <c r="P156" i="15"/>
  <c r="Q156" i="15"/>
  <c r="R156" i="15"/>
  <c r="P157" i="15"/>
  <c r="Q157" i="15"/>
  <c r="R157" i="15"/>
  <c r="P158" i="15"/>
  <c r="Q158" i="15"/>
  <c r="R158" i="15"/>
  <c r="P159" i="15"/>
  <c r="Q159" i="15"/>
  <c r="R159" i="15"/>
  <c r="P160" i="15"/>
  <c r="Q160" i="15"/>
  <c r="R160" i="15"/>
  <c r="P161" i="15"/>
  <c r="Q161" i="15"/>
  <c r="R161" i="15"/>
  <c r="P162" i="15"/>
  <c r="Q162" i="15"/>
  <c r="R162" i="15"/>
  <c r="P163" i="15"/>
  <c r="Q163" i="15"/>
  <c r="R163" i="15"/>
  <c r="P164" i="15"/>
  <c r="Q164" i="15"/>
  <c r="R164" i="15"/>
  <c r="P165" i="15"/>
  <c r="Q165" i="15"/>
  <c r="R165" i="15"/>
  <c r="P166" i="15"/>
  <c r="Q166" i="15"/>
  <c r="R166" i="15"/>
  <c r="P167" i="15"/>
  <c r="Q167" i="15"/>
  <c r="R167" i="15"/>
  <c r="P168" i="15"/>
  <c r="Q168" i="15"/>
  <c r="R168" i="15"/>
  <c r="P169" i="15"/>
  <c r="Q169" i="15"/>
  <c r="R169" i="15"/>
  <c r="P170" i="15"/>
  <c r="Q170" i="15"/>
  <c r="R170" i="15"/>
  <c r="P171" i="15"/>
  <c r="Q171" i="15"/>
  <c r="R171" i="15"/>
  <c r="P172" i="15"/>
  <c r="Q172" i="15"/>
  <c r="R172" i="15"/>
  <c r="P173" i="15"/>
  <c r="Q173" i="15"/>
  <c r="R173" i="15"/>
  <c r="P174" i="15"/>
  <c r="Q174" i="15"/>
  <c r="R174" i="15"/>
  <c r="P175" i="15"/>
  <c r="Q175" i="15"/>
  <c r="R175" i="15"/>
  <c r="P176" i="15"/>
  <c r="Q176" i="15"/>
  <c r="R176" i="15"/>
  <c r="P177" i="15"/>
  <c r="Q177" i="15"/>
  <c r="R177" i="15"/>
  <c r="P178" i="15"/>
  <c r="Q178" i="15"/>
  <c r="R178" i="15"/>
  <c r="P179" i="15"/>
  <c r="Q179" i="15"/>
  <c r="R179" i="15"/>
  <c r="P180" i="15"/>
  <c r="Q180" i="15"/>
  <c r="R180" i="15"/>
  <c r="P181" i="15"/>
  <c r="Q181" i="15"/>
  <c r="R181" i="15"/>
  <c r="P182" i="15"/>
  <c r="Q182" i="15"/>
  <c r="R182" i="15"/>
  <c r="P183" i="15"/>
  <c r="Q183" i="15"/>
  <c r="R183" i="15"/>
  <c r="P184" i="15"/>
  <c r="Q184" i="15"/>
  <c r="R184" i="15"/>
  <c r="P185" i="15"/>
  <c r="Q185" i="15"/>
  <c r="R185" i="15"/>
  <c r="P186" i="15"/>
  <c r="Q186" i="15"/>
  <c r="R186" i="15"/>
  <c r="P187" i="15"/>
  <c r="Q187" i="15"/>
  <c r="R187" i="15"/>
  <c r="P188" i="15"/>
  <c r="Q188" i="15"/>
  <c r="R188" i="15"/>
  <c r="P189" i="15"/>
  <c r="Q189" i="15"/>
  <c r="R189" i="15"/>
  <c r="P190" i="15"/>
  <c r="Q190" i="15"/>
  <c r="R190" i="15"/>
  <c r="P191" i="15"/>
  <c r="Q191" i="15"/>
  <c r="R191" i="15"/>
  <c r="P192" i="15"/>
  <c r="Q192" i="15"/>
  <c r="R192" i="15"/>
  <c r="P193" i="15"/>
  <c r="Q193" i="15"/>
  <c r="R193" i="15"/>
  <c r="P194" i="15"/>
  <c r="Q194" i="15"/>
  <c r="R194" i="15"/>
  <c r="P195" i="15"/>
  <c r="Q195" i="15"/>
  <c r="R195" i="15"/>
  <c r="P196" i="15"/>
  <c r="Q196" i="15"/>
  <c r="R196" i="15"/>
  <c r="P197" i="15"/>
  <c r="Q197" i="15"/>
  <c r="R197" i="15"/>
  <c r="P198" i="15"/>
  <c r="Q198" i="15"/>
  <c r="R198" i="15"/>
  <c r="P199" i="15"/>
  <c r="Q199" i="15"/>
  <c r="R199" i="15"/>
  <c r="P200" i="15"/>
  <c r="Q200" i="15"/>
  <c r="R200" i="15"/>
  <c r="P201" i="15"/>
  <c r="Q201" i="15"/>
  <c r="R201" i="15"/>
  <c r="P202" i="15"/>
  <c r="Q202" i="15"/>
  <c r="R202" i="15"/>
  <c r="P203" i="15"/>
  <c r="Q203" i="15"/>
  <c r="R203" i="15"/>
  <c r="P204" i="15"/>
  <c r="Q204" i="15"/>
  <c r="R204" i="15"/>
  <c r="P205" i="15"/>
  <c r="Q205" i="15"/>
  <c r="R205" i="15"/>
  <c r="P206" i="15"/>
  <c r="Q206" i="15"/>
  <c r="R206" i="15"/>
  <c r="P207" i="15"/>
  <c r="Q207" i="15"/>
  <c r="R207" i="15"/>
  <c r="P208" i="15"/>
  <c r="Q208" i="15"/>
  <c r="R208" i="15"/>
  <c r="P209" i="15"/>
  <c r="Q209" i="15"/>
  <c r="R209" i="15"/>
  <c r="P210" i="15"/>
  <c r="Q210" i="15"/>
  <c r="R210" i="15"/>
  <c r="P211" i="15"/>
  <c r="Q211" i="15"/>
  <c r="R211" i="15"/>
  <c r="P212" i="15"/>
  <c r="Q212" i="15"/>
  <c r="R212" i="15"/>
  <c r="P213" i="15"/>
  <c r="Q213" i="15"/>
  <c r="R213" i="15"/>
  <c r="P214" i="15"/>
  <c r="Q214" i="15"/>
  <c r="R214" i="15"/>
  <c r="P215" i="15"/>
  <c r="Q215" i="15"/>
  <c r="R215" i="15"/>
  <c r="P216" i="15"/>
  <c r="Q216" i="15"/>
  <c r="R216" i="15"/>
  <c r="P217" i="15"/>
  <c r="Q217" i="15"/>
  <c r="R217" i="15"/>
  <c r="P218" i="15"/>
  <c r="Q218" i="15"/>
  <c r="R218" i="15"/>
  <c r="P219" i="15"/>
  <c r="Q219" i="15"/>
  <c r="R219" i="15"/>
  <c r="P220" i="15"/>
  <c r="Q220" i="15"/>
  <c r="R220" i="15"/>
  <c r="P221" i="15"/>
  <c r="Q221" i="15"/>
  <c r="R221" i="15"/>
  <c r="P222" i="15"/>
  <c r="Q222" i="15"/>
  <c r="R222" i="15"/>
  <c r="P223" i="15"/>
  <c r="Q223" i="15"/>
  <c r="R223" i="15"/>
  <c r="P224" i="15"/>
  <c r="Q224" i="15"/>
  <c r="R224" i="15"/>
  <c r="P225" i="15"/>
  <c r="Q225" i="15"/>
  <c r="R225" i="15"/>
  <c r="P226" i="15"/>
  <c r="Q226" i="15"/>
  <c r="R226" i="15"/>
  <c r="P227" i="15"/>
  <c r="Q227" i="15"/>
  <c r="R227" i="15"/>
  <c r="P228" i="15"/>
  <c r="Q228" i="15"/>
  <c r="R228" i="15"/>
  <c r="P229" i="15"/>
  <c r="Q229" i="15"/>
  <c r="R229" i="15"/>
  <c r="P230" i="15"/>
  <c r="Q230" i="15"/>
  <c r="R230" i="15"/>
  <c r="P231" i="15"/>
  <c r="Q231" i="15"/>
  <c r="R231" i="15"/>
  <c r="P232" i="15"/>
  <c r="Q232" i="15"/>
  <c r="R232" i="15"/>
  <c r="P233" i="15"/>
  <c r="Q233" i="15"/>
  <c r="R233" i="15"/>
  <c r="P234" i="15"/>
  <c r="Q234" i="15"/>
  <c r="R234" i="15"/>
  <c r="P235" i="15"/>
  <c r="Q235" i="15"/>
  <c r="R235" i="15"/>
  <c r="P236" i="15"/>
  <c r="Q236" i="15"/>
  <c r="R236" i="15"/>
  <c r="P237" i="15"/>
  <c r="Q237" i="15"/>
  <c r="R237" i="15"/>
  <c r="P238" i="15"/>
  <c r="Q238" i="15"/>
  <c r="R238" i="15"/>
  <c r="P239" i="15"/>
  <c r="Q239" i="15"/>
  <c r="R239" i="15"/>
  <c r="P240" i="15"/>
  <c r="Q240" i="15"/>
  <c r="R240" i="15"/>
  <c r="P241" i="15"/>
  <c r="Q241" i="15"/>
  <c r="R241" i="15"/>
  <c r="P242" i="15"/>
  <c r="Q242" i="15"/>
  <c r="R242" i="15"/>
  <c r="P243" i="15"/>
  <c r="Q243" i="15"/>
  <c r="R243" i="15"/>
  <c r="P244" i="15"/>
  <c r="Q244" i="15"/>
  <c r="R244" i="15"/>
  <c r="P245" i="15"/>
  <c r="Q245" i="15"/>
  <c r="R245" i="15"/>
  <c r="P246" i="15"/>
  <c r="Q246" i="15"/>
  <c r="R246" i="15"/>
  <c r="P247" i="15"/>
  <c r="Q247" i="15"/>
  <c r="R247" i="15"/>
  <c r="P248" i="15"/>
  <c r="Q248" i="15"/>
  <c r="R248" i="15"/>
  <c r="P249" i="15"/>
  <c r="Q249" i="15"/>
  <c r="R249" i="15"/>
  <c r="P250" i="15"/>
  <c r="Q250" i="15"/>
  <c r="R250" i="15"/>
  <c r="P251" i="15"/>
  <c r="Q251" i="15"/>
  <c r="R251" i="15"/>
  <c r="P252" i="15"/>
  <c r="Q252" i="15"/>
  <c r="R252" i="15"/>
  <c r="P253" i="15"/>
  <c r="Q253" i="15"/>
  <c r="R253" i="15"/>
  <c r="P254" i="15"/>
  <c r="Q254" i="15"/>
  <c r="R254" i="15"/>
  <c r="P255" i="15"/>
  <c r="Q255" i="15"/>
  <c r="R255" i="15"/>
  <c r="P256" i="15"/>
  <c r="Q256" i="15"/>
  <c r="R256" i="15"/>
  <c r="P257" i="15"/>
  <c r="Q257" i="15"/>
  <c r="R257" i="15"/>
  <c r="P258" i="15"/>
  <c r="Q258" i="15"/>
  <c r="R258" i="15"/>
  <c r="P259" i="15"/>
  <c r="Q259" i="15"/>
  <c r="R259" i="15"/>
  <c r="P260" i="15"/>
  <c r="Q260" i="15"/>
  <c r="R260" i="15"/>
  <c r="P261" i="15"/>
  <c r="Q261" i="15"/>
  <c r="R261" i="15"/>
  <c r="P262" i="15"/>
  <c r="Q262" i="15"/>
  <c r="R262" i="15"/>
  <c r="P263" i="15"/>
  <c r="Q263" i="15"/>
  <c r="R263" i="15"/>
  <c r="P264" i="15"/>
  <c r="Q264" i="15"/>
  <c r="R264" i="15"/>
  <c r="P265" i="15"/>
  <c r="Q265" i="15"/>
  <c r="R265" i="15"/>
  <c r="P266" i="15"/>
  <c r="Q266" i="15"/>
  <c r="R266" i="15"/>
  <c r="P267" i="15"/>
  <c r="Q267" i="15"/>
  <c r="R267" i="15"/>
  <c r="P268" i="15"/>
  <c r="Q268" i="15"/>
  <c r="R268" i="15"/>
  <c r="P269" i="15"/>
  <c r="Q269" i="15"/>
  <c r="R269" i="15"/>
  <c r="P270" i="15"/>
  <c r="Q270" i="15"/>
  <c r="R270" i="15"/>
  <c r="P271" i="15"/>
  <c r="Q271" i="15"/>
  <c r="R271" i="15"/>
  <c r="P272" i="15"/>
  <c r="Q272" i="15"/>
  <c r="R272" i="15"/>
  <c r="P273" i="15"/>
  <c r="Q273" i="15"/>
  <c r="R273" i="15"/>
  <c r="P274" i="15"/>
  <c r="Q274" i="15"/>
  <c r="R274" i="15"/>
  <c r="P275" i="15"/>
  <c r="Q275" i="15"/>
  <c r="R275" i="15"/>
  <c r="P276" i="15"/>
  <c r="Q276" i="15"/>
  <c r="R276" i="15"/>
  <c r="P277" i="15"/>
  <c r="Q277" i="15"/>
  <c r="R277" i="15"/>
  <c r="P278" i="15"/>
  <c r="Q278" i="15"/>
  <c r="R278" i="15"/>
  <c r="P279" i="15"/>
  <c r="Q279" i="15"/>
  <c r="R279" i="15"/>
  <c r="P280" i="15"/>
  <c r="Q280" i="15"/>
  <c r="R280" i="15"/>
  <c r="P281" i="15"/>
  <c r="Q281" i="15"/>
  <c r="R281" i="15"/>
  <c r="P282" i="15"/>
  <c r="Q282" i="15"/>
  <c r="R282" i="15"/>
  <c r="P283" i="15"/>
  <c r="Q283" i="15"/>
  <c r="R283" i="15"/>
  <c r="P284" i="15"/>
  <c r="Q284" i="15"/>
  <c r="R284" i="15"/>
  <c r="P285" i="15"/>
  <c r="Q285" i="15"/>
  <c r="R285" i="15"/>
  <c r="P286" i="15"/>
  <c r="Q286" i="15"/>
  <c r="R286" i="15"/>
  <c r="P287" i="15"/>
  <c r="Q287" i="15"/>
  <c r="R287" i="15"/>
  <c r="P288" i="15"/>
  <c r="Q288" i="15"/>
  <c r="R288" i="15"/>
  <c r="P289" i="15"/>
  <c r="Q289" i="15"/>
  <c r="R289" i="15"/>
  <c r="P290" i="15"/>
  <c r="Q290" i="15"/>
  <c r="R290" i="15"/>
  <c r="P291" i="15"/>
  <c r="Q291" i="15"/>
  <c r="R291" i="15"/>
  <c r="P292" i="15"/>
  <c r="Q292" i="15"/>
  <c r="R292" i="15"/>
  <c r="P293" i="15"/>
  <c r="Q293" i="15"/>
  <c r="R293" i="15"/>
  <c r="P294" i="15"/>
  <c r="Q294" i="15"/>
  <c r="R294" i="15"/>
  <c r="P295" i="15"/>
  <c r="Q295" i="15"/>
  <c r="R295" i="15"/>
  <c r="P296" i="15"/>
  <c r="Q296" i="15"/>
  <c r="R296" i="15"/>
  <c r="P297" i="15"/>
  <c r="Q297" i="15"/>
  <c r="R297" i="15"/>
  <c r="P298" i="15"/>
  <c r="Q298" i="15"/>
  <c r="R298" i="15"/>
  <c r="P299" i="15"/>
  <c r="Q299" i="15"/>
  <c r="R299" i="15"/>
  <c r="P300" i="15"/>
  <c r="Q300" i="15"/>
  <c r="R300" i="15"/>
  <c r="P301" i="15"/>
  <c r="Q301" i="15"/>
  <c r="R301" i="15"/>
  <c r="P302" i="15"/>
  <c r="Q302" i="15"/>
  <c r="R302" i="15"/>
  <c r="P303" i="15"/>
  <c r="Q303" i="15"/>
  <c r="R303" i="15"/>
  <c r="P304" i="15"/>
  <c r="Q304" i="15"/>
  <c r="R304" i="15"/>
  <c r="P305" i="15"/>
  <c r="Q305" i="15"/>
  <c r="R305" i="15"/>
  <c r="P306" i="15"/>
  <c r="Q306" i="15"/>
  <c r="R306" i="15"/>
  <c r="P307" i="15"/>
  <c r="Q307" i="15"/>
  <c r="R307" i="15"/>
  <c r="P308" i="15"/>
  <c r="Q308" i="15"/>
  <c r="R308" i="15"/>
  <c r="P309" i="15"/>
  <c r="Q309" i="15"/>
  <c r="R309" i="15"/>
  <c r="P310" i="15"/>
  <c r="Q310" i="15"/>
  <c r="R310" i="15"/>
  <c r="P311" i="15"/>
  <c r="Q311" i="15"/>
  <c r="R311" i="15"/>
  <c r="P312" i="15"/>
  <c r="Q312" i="15"/>
  <c r="R312" i="15"/>
  <c r="P313" i="15"/>
  <c r="Q313" i="15"/>
  <c r="R313" i="15"/>
  <c r="P314" i="15"/>
  <c r="Q314" i="15"/>
  <c r="R314" i="15"/>
  <c r="P315" i="15"/>
  <c r="Q315" i="15"/>
  <c r="R315" i="15"/>
  <c r="P316" i="15"/>
  <c r="Q316" i="15"/>
  <c r="R316" i="15"/>
  <c r="P317" i="15"/>
  <c r="Q317" i="15"/>
  <c r="R317" i="15"/>
  <c r="P318" i="15"/>
  <c r="Q318" i="15"/>
  <c r="R318" i="15"/>
  <c r="P319" i="15"/>
  <c r="Q319" i="15"/>
  <c r="R319" i="15"/>
  <c r="P320" i="15"/>
  <c r="Q320" i="15"/>
  <c r="R320" i="15"/>
  <c r="P321" i="15"/>
  <c r="Q321" i="15"/>
  <c r="R321" i="15"/>
  <c r="P322" i="15"/>
  <c r="Q322" i="15"/>
  <c r="R322" i="15"/>
  <c r="P323" i="15"/>
  <c r="Q323" i="15"/>
  <c r="R323" i="15"/>
  <c r="P324" i="15"/>
  <c r="Q324" i="15"/>
  <c r="R324" i="15"/>
  <c r="P325" i="15"/>
  <c r="Q325" i="15"/>
  <c r="R325" i="15"/>
  <c r="P326" i="15"/>
  <c r="Q326" i="15"/>
  <c r="R326" i="15"/>
  <c r="P327" i="15"/>
  <c r="Q327" i="15"/>
  <c r="R327" i="15"/>
  <c r="P328" i="15"/>
  <c r="Q328" i="15"/>
  <c r="R328" i="15"/>
  <c r="P329" i="15"/>
  <c r="Q329" i="15"/>
  <c r="R329" i="15"/>
  <c r="P330" i="15"/>
  <c r="Q330" i="15"/>
  <c r="R330" i="15"/>
  <c r="P331" i="15"/>
  <c r="Q331" i="15"/>
  <c r="R331" i="15"/>
  <c r="P332" i="15"/>
  <c r="Q332" i="15"/>
  <c r="R332" i="15"/>
  <c r="P333" i="15"/>
  <c r="Q333" i="15"/>
  <c r="R333" i="15"/>
  <c r="P334" i="15"/>
  <c r="Q334" i="15"/>
  <c r="R334" i="15"/>
  <c r="P335" i="15"/>
  <c r="Q335" i="15"/>
  <c r="R335" i="15"/>
  <c r="P336" i="15"/>
  <c r="Q336" i="15"/>
  <c r="R336" i="15"/>
  <c r="P337" i="15"/>
  <c r="Q337" i="15"/>
  <c r="R337" i="15"/>
  <c r="P338" i="15"/>
  <c r="Q338" i="15"/>
  <c r="R338" i="15"/>
  <c r="P339" i="15"/>
  <c r="Q339" i="15"/>
  <c r="R339" i="15"/>
  <c r="P340" i="15"/>
  <c r="Q340" i="15"/>
  <c r="R340" i="15"/>
  <c r="P341" i="15"/>
  <c r="Q341" i="15"/>
  <c r="R341" i="15"/>
  <c r="P342" i="15"/>
  <c r="Q342" i="15"/>
  <c r="R342" i="15"/>
  <c r="P343" i="15"/>
  <c r="Q343" i="15"/>
  <c r="R343" i="15"/>
  <c r="P344" i="15"/>
  <c r="Q344" i="15"/>
  <c r="R344" i="15"/>
  <c r="P345" i="15"/>
  <c r="Q345" i="15"/>
  <c r="R345" i="15"/>
  <c r="P346" i="15"/>
  <c r="Q346" i="15"/>
  <c r="R346" i="15"/>
  <c r="P347" i="15"/>
  <c r="Q347" i="15"/>
  <c r="R347" i="15"/>
  <c r="P348" i="15"/>
  <c r="Q348" i="15"/>
  <c r="R348" i="15"/>
  <c r="P349" i="15"/>
  <c r="Q349" i="15"/>
  <c r="R349" i="15"/>
  <c r="P350" i="15"/>
  <c r="Q350" i="15"/>
  <c r="R350" i="15"/>
  <c r="P351" i="15"/>
  <c r="Q351" i="15"/>
  <c r="R351" i="15"/>
  <c r="P352" i="15"/>
  <c r="Q352" i="15"/>
  <c r="R352" i="15"/>
  <c r="P353" i="15"/>
  <c r="Q353" i="15"/>
  <c r="R353" i="15"/>
  <c r="P354" i="15"/>
  <c r="Q354" i="15"/>
  <c r="R354" i="15"/>
  <c r="P355" i="15"/>
  <c r="Q355" i="15"/>
  <c r="R355" i="15"/>
  <c r="P356" i="15"/>
  <c r="Q356" i="15"/>
  <c r="R356" i="15"/>
  <c r="P357" i="15"/>
  <c r="Q357" i="15"/>
  <c r="R357" i="15"/>
  <c r="P358" i="15"/>
  <c r="Q358" i="15"/>
  <c r="R358" i="15"/>
  <c r="P359" i="15"/>
  <c r="Q359" i="15"/>
  <c r="R359" i="15"/>
  <c r="P360" i="15"/>
  <c r="Q360" i="15"/>
  <c r="R360" i="15"/>
  <c r="P361" i="15"/>
  <c r="Q361" i="15"/>
  <c r="R361" i="15"/>
  <c r="P362" i="15"/>
  <c r="Q362" i="15"/>
  <c r="R362" i="15"/>
  <c r="P363" i="15"/>
  <c r="Q363" i="15"/>
  <c r="R363" i="15"/>
  <c r="P364" i="15"/>
  <c r="Q364" i="15"/>
  <c r="R364" i="15"/>
  <c r="P365" i="15"/>
  <c r="Q365" i="15"/>
  <c r="R365" i="15"/>
  <c r="P366" i="15"/>
  <c r="Q366" i="15"/>
  <c r="R366" i="15"/>
  <c r="P367" i="15"/>
  <c r="Q367" i="15"/>
  <c r="R367" i="15"/>
  <c r="P368" i="15"/>
  <c r="Q368" i="15"/>
  <c r="R368" i="15"/>
  <c r="P369" i="15"/>
  <c r="Q369" i="15"/>
  <c r="R369" i="15"/>
  <c r="P370" i="15"/>
  <c r="Q370" i="15"/>
  <c r="R370" i="15"/>
  <c r="P371" i="15"/>
  <c r="Q371" i="15"/>
  <c r="R371" i="15"/>
  <c r="P372" i="15"/>
  <c r="Q372" i="15"/>
  <c r="R372" i="15"/>
  <c r="P373" i="15"/>
  <c r="Q373" i="15"/>
  <c r="R373" i="15"/>
  <c r="P374" i="15"/>
  <c r="Q374" i="15"/>
  <c r="R374" i="15"/>
  <c r="P375" i="15"/>
  <c r="Q375" i="15"/>
  <c r="R375" i="15"/>
  <c r="P376" i="15"/>
  <c r="Q376" i="15"/>
  <c r="R376" i="15"/>
  <c r="P377" i="15"/>
  <c r="Q377" i="15"/>
  <c r="R377" i="15"/>
  <c r="P378" i="15"/>
  <c r="Q378" i="15"/>
  <c r="R378" i="15"/>
  <c r="P379" i="15"/>
  <c r="Q379" i="15"/>
  <c r="R379" i="15"/>
  <c r="P380" i="15"/>
  <c r="Q380" i="15"/>
  <c r="R380" i="15"/>
  <c r="P381" i="15"/>
  <c r="Q381" i="15"/>
  <c r="R381" i="15"/>
  <c r="P382" i="15"/>
  <c r="Q382" i="15"/>
  <c r="R382" i="15"/>
  <c r="P383" i="15"/>
  <c r="Q383" i="15"/>
  <c r="R383" i="15"/>
  <c r="P384" i="15"/>
  <c r="Q384" i="15"/>
  <c r="R384" i="15"/>
  <c r="P385" i="15"/>
  <c r="Q385" i="15"/>
  <c r="R385" i="15"/>
  <c r="P386" i="15"/>
  <c r="Q386" i="15"/>
  <c r="R386" i="15"/>
  <c r="P387" i="15"/>
  <c r="Q387" i="15"/>
  <c r="R387" i="15"/>
  <c r="P388" i="15"/>
  <c r="Q388" i="15"/>
  <c r="R388" i="15"/>
  <c r="P389" i="15"/>
  <c r="Q389" i="15"/>
  <c r="R389" i="15"/>
  <c r="P390" i="15"/>
  <c r="Q390" i="15"/>
  <c r="R390" i="15"/>
  <c r="P391" i="15"/>
  <c r="Q391" i="15"/>
  <c r="R391" i="15"/>
  <c r="P392" i="15"/>
  <c r="Q392" i="15"/>
  <c r="R392" i="15"/>
  <c r="P393" i="15"/>
  <c r="Q393" i="15"/>
  <c r="R393" i="15"/>
  <c r="P394" i="15"/>
  <c r="Q394" i="15"/>
  <c r="R394" i="15"/>
  <c r="P395" i="15"/>
  <c r="Q395" i="15"/>
  <c r="R395" i="15"/>
  <c r="P396" i="15"/>
  <c r="Q396" i="15"/>
  <c r="R396" i="15"/>
  <c r="P397" i="15"/>
  <c r="Q397" i="15"/>
  <c r="R397" i="15"/>
  <c r="P398" i="15"/>
  <c r="Q398" i="15"/>
  <c r="R398" i="15"/>
  <c r="P399" i="15"/>
  <c r="Q399" i="15"/>
  <c r="R399" i="15"/>
  <c r="P400" i="15"/>
  <c r="Q400" i="15"/>
  <c r="R400" i="15"/>
  <c r="P401" i="15"/>
  <c r="Q401" i="15"/>
  <c r="R401" i="15"/>
  <c r="P402" i="15"/>
  <c r="Q402" i="15"/>
  <c r="R402" i="15"/>
  <c r="P403" i="15"/>
  <c r="Q403" i="15"/>
  <c r="R403" i="15"/>
  <c r="P404" i="15"/>
  <c r="Q404" i="15"/>
  <c r="R404" i="15"/>
  <c r="P405" i="15"/>
  <c r="Q405" i="15"/>
  <c r="R405" i="15"/>
  <c r="P406" i="15"/>
  <c r="Q406" i="15"/>
  <c r="R406" i="15"/>
  <c r="P407" i="15"/>
  <c r="Q407" i="15"/>
  <c r="R407" i="15"/>
  <c r="P408" i="15"/>
  <c r="Q408" i="15"/>
  <c r="R408" i="15"/>
  <c r="P409" i="15"/>
  <c r="Q409" i="15"/>
  <c r="R409" i="15"/>
  <c r="P410" i="15"/>
  <c r="Q410" i="15"/>
  <c r="R410" i="15"/>
  <c r="P411" i="15"/>
  <c r="Q411" i="15"/>
  <c r="R411" i="15"/>
  <c r="P412" i="15"/>
  <c r="Q412" i="15"/>
  <c r="R412" i="15"/>
  <c r="P413" i="15"/>
  <c r="Q413" i="15"/>
  <c r="R413" i="15"/>
  <c r="P414" i="15"/>
  <c r="Q414" i="15"/>
  <c r="R414" i="15"/>
  <c r="P415" i="15"/>
  <c r="Q415" i="15"/>
  <c r="R415" i="15"/>
  <c r="P416" i="15"/>
  <c r="Q416" i="15"/>
  <c r="R416" i="15"/>
  <c r="P417" i="15"/>
  <c r="Q417" i="15"/>
  <c r="R417" i="15"/>
  <c r="P418" i="15"/>
  <c r="Q418" i="15"/>
  <c r="R418" i="15"/>
  <c r="P419" i="15"/>
  <c r="Q419" i="15"/>
  <c r="R419" i="15"/>
  <c r="P420" i="15"/>
  <c r="Q420" i="15"/>
  <c r="R420" i="15"/>
  <c r="P421" i="15"/>
  <c r="Q421" i="15"/>
  <c r="R421" i="15"/>
  <c r="P422" i="15"/>
  <c r="Q422" i="15"/>
  <c r="R422" i="15"/>
  <c r="P423" i="15"/>
  <c r="Q423" i="15"/>
  <c r="R423" i="15"/>
  <c r="P424" i="15"/>
  <c r="Q424" i="15"/>
  <c r="R424" i="15"/>
  <c r="P425" i="15"/>
  <c r="Q425" i="15"/>
  <c r="R425" i="15"/>
  <c r="P426" i="15"/>
  <c r="Q426" i="15"/>
  <c r="R426" i="15"/>
  <c r="P427" i="15"/>
  <c r="Q427" i="15"/>
  <c r="R427" i="15"/>
  <c r="P428" i="15"/>
  <c r="Q428" i="15"/>
  <c r="R428" i="15"/>
  <c r="P429" i="15"/>
  <c r="Q429" i="15"/>
  <c r="R429" i="15"/>
  <c r="P430" i="15"/>
  <c r="Q430" i="15"/>
  <c r="R430" i="15"/>
  <c r="P431" i="15"/>
  <c r="Q431" i="15"/>
  <c r="R431" i="15"/>
  <c r="P432" i="15"/>
  <c r="Q432" i="15"/>
  <c r="R432" i="15"/>
  <c r="P433" i="15"/>
  <c r="Q433" i="15"/>
  <c r="R433" i="15"/>
  <c r="P434" i="15"/>
  <c r="Q434" i="15"/>
  <c r="R434" i="15"/>
  <c r="P435" i="15"/>
  <c r="Q435" i="15"/>
  <c r="R435" i="15"/>
  <c r="P436" i="15"/>
  <c r="Q436" i="15"/>
  <c r="R436" i="15"/>
  <c r="P437" i="15"/>
  <c r="Q437" i="15"/>
  <c r="R437" i="15"/>
  <c r="P438" i="15"/>
  <c r="Q438" i="15"/>
  <c r="R438" i="15"/>
  <c r="P439" i="15"/>
  <c r="Q439" i="15"/>
  <c r="R439" i="15"/>
  <c r="P440" i="15"/>
  <c r="Q440" i="15"/>
  <c r="R440" i="15"/>
  <c r="P441" i="15"/>
  <c r="Q441" i="15"/>
  <c r="R441" i="15"/>
  <c r="P442" i="15"/>
  <c r="Q442" i="15"/>
  <c r="R442" i="15"/>
  <c r="P443" i="15"/>
  <c r="Q443" i="15"/>
  <c r="R443" i="15"/>
  <c r="P444" i="15"/>
  <c r="Q444" i="15"/>
  <c r="R444" i="15"/>
  <c r="P445" i="15"/>
  <c r="Q445" i="15"/>
  <c r="R445" i="15"/>
  <c r="P446" i="15"/>
  <c r="Q446" i="15"/>
  <c r="R446" i="15"/>
  <c r="P447" i="15"/>
  <c r="Q447" i="15"/>
  <c r="R447" i="15"/>
  <c r="P448" i="15"/>
  <c r="Q448" i="15"/>
  <c r="R448" i="15"/>
  <c r="P449" i="15"/>
  <c r="Q449" i="15"/>
  <c r="R449" i="15"/>
  <c r="P450" i="15"/>
  <c r="Q450" i="15"/>
  <c r="R450" i="15"/>
  <c r="P451" i="15"/>
  <c r="Q451" i="15"/>
  <c r="R451" i="15"/>
  <c r="P452" i="15"/>
  <c r="Q452" i="15"/>
  <c r="R452" i="15"/>
  <c r="P453" i="15"/>
  <c r="Q453" i="15"/>
  <c r="R453" i="15"/>
  <c r="P454" i="15"/>
  <c r="Q454" i="15"/>
  <c r="R454" i="15"/>
  <c r="P455" i="15"/>
  <c r="Q455" i="15"/>
  <c r="R455" i="15"/>
  <c r="P456" i="15"/>
  <c r="Q456" i="15"/>
  <c r="R456" i="15"/>
  <c r="P457" i="15"/>
  <c r="Q457" i="15"/>
  <c r="R457" i="15"/>
  <c r="P458" i="15"/>
  <c r="Q458" i="15"/>
  <c r="R458" i="15"/>
  <c r="P459" i="15"/>
  <c r="Q459" i="15"/>
  <c r="R459" i="15"/>
  <c r="P460" i="15"/>
  <c r="Q460" i="15"/>
  <c r="R460" i="15"/>
  <c r="P461" i="15"/>
  <c r="Q461" i="15"/>
  <c r="R461" i="15"/>
  <c r="P462" i="15"/>
  <c r="Q462" i="15"/>
  <c r="R462" i="15"/>
  <c r="P463" i="15"/>
  <c r="Q463" i="15"/>
  <c r="R463" i="15"/>
  <c r="P464" i="15"/>
  <c r="Q464" i="15"/>
  <c r="R464" i="15"/>
  <c r="P465" i="15"/>
  <c r="Q465" i="15"/>
  <c r="R465" i="15"/>
  <c r="P466" i="15"/>
  <c r="Q466" i="15"/>
  <c r="R466" i="15"/>
  <c r="P467" i="15"/>
  <c r="Q467" i="15"/>
  <c r="R467" i="15"/>
  <c r="P468" i="15"/>
  <c r="Q468" i="15"/>
  <c r="R468" i="15"/>
  <c r="P469" i="15"/>
  <c r="Q469" i="15"/>
  <c r="R469" i="15"/>
  <c r="P470" i="15"/>
  <c r="Q470" i="15"/>
  <c r="R470" i="15"/>
  <c r="P471" i="15"/>
  <c r="Q471" i="15"/>
  <c r="R471" i="15"/>
  <c r="P472" i="15"/>
  <c r="Q472" i="15"/>
  <c r="R472" i="15"/>
  <c r="P473" i="15"/>
  <c r="Q473" i="15"/>
  <c r="R473" i="15"/>
  <c r="P474" i="15"/>
  <c r="Q474" i="15"/>
  <c r="R474" i="15"/>
  <c r="P475" i="15"/>
  <c r="Q475" i="15"/>
  <c r="R475" i="15"/>
  <c r="P476" i="15"/>
  <c r="Q476" i="15"/>
  <c r="R476" i="15"/>
  <c r="P477" i="15"/>
  <c r="Q477" i="15"/>
  <c r="R477" i="15"/>
  <c r="P478" i="15"/>
  <c r="Q478" i="15"/>
  <c r="R478" i="15"/>
  <c r="P479" i="15"/>
  <c r="Q479" i="15"/>
  <c r="R479" i="15"/>
  <c r="P480" i="15"/>
  <c r="Q480" i="15"/>
  <c r="R480" i="15"/>
  <c r="P481" i="15"/>
  <c r="Q481" i="15"/>
  <c r="R481" i="15"/>
  <c r="P482" i="15"/>
  <c r="Q482" i="15"/>
  <c r="R482" i="15"/>
  <c r="P483" i="15"/>
  <c r="Q483" i="15"/>
  <c r="R483" i="15"/>
  <c r="P484" i="15"/>
  <c r="Q484" i="15"/>
  <c r="R484" i="15"/>
  <c r="P485" i="15"/>
  <c r="Q485" i="15"/>
  <c r="R485" i="15"/>
  <c r="P486" i="15"/>
  <c r="Q486" i="15"/>
  <c r="R486" i="15"/>
  <c r="P487" i="15"/>
  <c r="Q487" i="15"/>
  <c r="R487" i="15"/>
  <c r="P488" i="15"/>
  <c r="Q488" i="15"/>
  <c r="R488" i="15"/>
  <c r="P489" i="15"/>
  <c r="Q489" i="15"/>
  <c r="R489" i="15"/>
  <c r="P490" i="15"/>
  <c r="Q490" i="15"/>
  <c r="R490" i="15"/>
  <c r="P491" i="15"/>
  <c r="Q491" i="15"/>
  <c r="R491" i="15"/>
  <c r="P492" i="15"/>
  <c r="Q492" i="15"/>
  <c r="R492" i="15"/>
  <c r="P493" i="15"/>
  <c r="Q493" i="15"/>
  <c r="R493" i="15"/>
  <c r="P494" i="15"/>
  <c r="Q494" i="15"/>
  <c r="R494" i="15"/>
  <c r="P495" i="15"/>
  <c r="Q495" i="15"/>
  <c r="R495" i="15"/>
  <c r="P496" i="15"/>
  <c r="Q496" i="15"/>
  <c r="R496" i="15"/>
  <c r="P497" i="15"/>
  <c r="Q497" i="15"/>
  <c r="R497" i="15"/>
  <c r="P498" i="15"/>
  <c r="Q498" i="15"/>
  <c r="R498" i="15"/>
  <c r="P499" i="15"/>
  <c r="Q499" i="15"/>
  <c r="R499" i="15"/>
  <c r="P500" i="15"/>
  <c r="Q500" i="15"/>
  <c r="R500" i="15"/>
  <c r="P501" i="15"/>
  <c r="Q501" i="15"/>
  <c r="R501" i="15"/>
  <c r="P502" i="15"/>
  <c r="Q502" i="15"/>
  <c r="R502" i="15"/>
  <c r="P503" i="15"/>
  <c r="Q503" i="15"/>
  <c r="R503" i="15"/>
  <c r="P504" i="15"/>
  <c r="Q504" i="15"/>
  <c r="R504" i="15"/>
  <c r="P505" i="15"/>
  <c r="Q505" i="15"/>
  <c r="R505" i="15"/>
  <c r="P506" i="15"/>
  <c r="Q506" i="15"/>
  <c r="R506" i="15"/>
  <c r="P507" i="15"/>
  <c r="Q507" i="15"/>
  <c r="R507" i="15"/>
  <c r="P508" i="15"/>
  <c r="Q508" i="15"/>
  <c r="R508" i="15"/>
  <c r="P509" i="15"/>
  <c r="Q509" i="15"/>
  <c r="R509" i="15"/>
  <c r="P510" i="15"/>
  <c r="Q510" i="15"/>
  <c r="R510" i="15"/>
  <c r="P511" i="15"/>
  <c r="Q511" i="15"/>
  <c r="R511" i="15"/>
  <c r="P512" i="15"/>
  <c r="Q512" i="15"/>
  <c r="R512" i="15"/>
  <c r="P513" i="15"/>
  <c r="Q513" i="15"/>
  <c r="R513" i="15"/>
  <c r="P514" i="15"/>
  <c r="Q514" i="15"/>
  <c r="R514" i="15"/>
  <c r="P515" i="15"/>
  <c r="Q515" i="15"/>
  <c r="R515" i="15"/>
  <c r="P516" i="15"/>
  <c r="Q516" i="15"/>
  <c r="R516" i="15"/>
  <c r="P517" i="15"/>
  <c r="Q517" i="15"/>
  <c r="R517" i="15"/>
  <c r="P518" i="15"/>
  <c r="Q518" i="15"/>
  <c r="R518" i="15"/>
  <c r="P519" i="15"/>
  <c r="Q519" i="15"/>
  <c r="R519" i="15"/>
  <c r="P520" i="15"/>
  <c r="Q520" i="15"/>
  <c r="R520" i="15"/>
  <c r="P521" i="15"/>
  <c r="Q521" i="15"/>
  <c r="R521" i="15"/>
  <c r="P522" i="15"/>
  <c r="Q522" i="15"/>
  <c r="R522" i="15"/>
  <c r="P523" i="15"/>
  <c r="Q523" i="15"/>
  <c r="R523" i="15"/>
  <c r="P524" i="15"/>
  <c r="Q524" i="15"/>
  <c r="R524" i="15"/>
  <c r="P525" i="15"/>
  <c r="Q525" i="15"/>
  <c r="R525" i="15"/>
  <c r="P526" i="15"/>
  <c r="Q526" i="15"/>
  <c r="R526" i="15"/>
  <c r="P527" i="15"/>
  <c r="Q527" i="15"/>
  <c r="R527" i="15"/>
  <c r="P528" i="15"/>
  <c r="Q528" i="15"/>
  <c r="R528" i="15"/>
  <c r="P529" i="15"/>
  <c r="Q529" i="15"/>
  <c r="R529" i="15"/>
  <c r="P530" i="15"/>
  <c r="Q530" i="15"/>
  <c r="R530" i="15"/>
  <c r="P531" i="15"/>
  <c r="Q531" i="15"/>
  <c r="R531" i="15"/>
  <c r="P532" i="15"/>
  <c r="Q532" i="15"/>
  <c r="R532" i="15"/>
  <c r="P533" i="15"/>
  <c r="Q533" i="15"/>
  <c r="R533" i="15"/>
  <c r="P534" i="15"/>
  <c r="Q534" i="15"/>
  <c r="R534" i="15"/>
  <c r="P535" i="15"/>
  <c r="Q535" i="15"/>
  <c r="R535" i="15"/>
  <c r="P536" i="15"/>
  <c r="Q536" i="15"/>
  <c r="R536" i="15"/>
  <c r="P537" i="15"/>
  <c r="Q537" i="15"/>
  <c r="R537" i="15"/>
  <c r="P538" i="15"/>
  <c r="Q538" i="15"/>
  <c r="R538" i="15"/>
  <c r="P539" i="15"/>
  <c r="Q539" i="15"/>
  <c r="R539" i="15"/>
  <c r="P540" i="15"/>
  <c r="Q540" i="15"/>
  <c r="R540" i="15"/>
  <c r="P541" i="15"/>
  <c r="Q541" i="15"/>
  <c r="R541" i="15"/>
  <c r="P542" i="15"/>
  <c r="Q542" i="15"/>
  <c r="R542" i="15"/>
  <c r="P543" i="15"/>
  <c r="Q543" i="15"/>
  <c r="R543" i="15"/>
  <c r="P544" i="15"/>
  <c r="Q544" i="15"/>
  <c r="R544" i="15"/>
  <c r="P545" i="15"/>
  <c r="Q545" i="15"/>
  <c r="R545" i="15"/>
  <c r="P546" i="15"/>
  <c r="Q546" i="15"/>
  <c r="R546" i="15"/>
  <c r="P547" i="15"/>
  <c r="Q547" i="15"/>
  <c r="R547" i="15"/>
  <c r="P548" i="15"/>
  <c r="Q548" i="15"/>
  <c r="R548" i="15"/>
  <c r="P549" i="15"/>
  <c r="Q549" i="15"/>
  <c r="R549" i="15"/>
  <c r="P550" i="15"/>
  <c r="Q550" i="15"/>
  <c r="R550" i="15"/>
  <c r="P551" i="15"/>
  <c r="Q551" i="15"/>
  <c r="R551" i="15"/>
  <c r="P552" i="15"/>
  <c r="Q552" i="15"/>
  <c r="R552" i="15"/>
  <c r="P553" i="15"/>
  <c r="Q553" i="15"/>
  <c r="R553" i="15"/>
  <c r="P554" i="15"/>
  <c r="Q554" i="15"/>
  <c r="R554" i="15"/>
  <c r="P555" i="15"/>
  <c r="Q555" i="15"/>
  <c r="R555" i="15"/>
  <c r="P556" i="15"/>
  <c r="Q556" i="15"/>
  <c r="R556" i="15"/>
  <c r="P557" i="15"/>
  <c r="Q557" i="15"/>
  <c r="R557" i="15"/>
  <c r="P558" i="15"/>
  <c r="Q558" i="15"/>
  <c r="R558" i="15"/>
  <c r="P559" i="15"/>
  <c r="Q559" i="15"/>
  <c r="R559" i="15"/>
  <c r="P560" i="15"/>
  <c r="Q560" i="15"/>
  <c r="R560" i="15"/>
  <c r="P561" i="15"/>
  <c r="Q561" i="15"/>
  <c r="R561" i="15"/>
  <c r="P562" i="15"/>
  <c r="Q562" i="15"/>
  <c r="R562" i="15"/>
  <c r="P563" i="15"/>
  <c r="Q563" i="15"/>
  <c r="R563" i="15"/>
  <c r="P564" i="15"/>
  <c r="Q564" i="15"/>
  <c r="R564" i="15"/>
  <c r="P565" i="15"/>
  <c r="Q565" i="15"/>
  <c r="R565" i="15"/>
  <c r="P566" i="15"/>
  <c r="Q566" i="15"/>
  <c r="R566" i="15"/>
  <c r="P567" i="15"/>
  <c r="Q567" i="15"/>
  <c r="R567" i="15"/>
  <c r="P568" i="15"/>
  <c r="Q568" i="15"/>
  <c r="R568" i="15"/>
  <c r="P569" i="15"/>
  <c r="Q569" i="15"/>
  <c r="R569" i="15"/>
  <c r="P570" i="15"/>
  <c r="Q570" i="15"/>
  <c r="R570" i="15"/>
  <c r="P571" i="15"/>
  <c r="Q571" i="15"/>
  <c r="R571" i="15"/>
  <c r="P572" i="15"/>
  <c r="Q572" i="15"/>
  <c r="R572" i="15"/>
  <c r="P573" i="15"/>
  <c r="Q573" i="15"/>
  <c r="R573" i="15"/>
  <c r="P574" i="15"/>
  <c r="Q574" i="15"/>
  <c r="R574" i="15"/>
  <c r="P575" i="15"/>
  <c r="Q575" i="15"/>
  <c r="R575" i="15"/>
  <c r="P576" i="15"/>
  <c r="Q576" i="15"/>
  <c r="R576" i="15"/>
  <c r="P577" i="15"/>
  <c r="Q577" i="15"/>
  <c r="R577" i="15"/>
  <c r="P578" i="15"/>
  <c r="Q578" i="15"/>
  <c r="R578" i="15"/>
  <c r="P579" i="15"/>
  <c r="Q579" i="15"/>
  <c r="R579" i="15"/>
  <c r="P580" i="15"/>
  <c r="Q580" i="15"/>
  <c r="R580" i="15"/>
  <c r="P581" i="15"/>
  <c r="Q581" i="15"/>
  <c r="R581" i="15"/>
  <c r="P582" i="15"/>
  <c r="Q582" i="15"/>
  <c r="R582" i="15"/>
  <c r="P583" i="15"/>
  <c r="Q583" i="15"/>
  <c r="R583" i="15"/>
  <c r="P584" i="15"/>
  <c r="Q584" i="15"/>
  <c r="R584" i="15"/>
  <c r="P585" i="15"/>
  <c r="Q585" i="15"/>
  <c r="R585" i="15"/>
  <c r="P586" i="15"/>
  <c r="Q586" i="15"/>
  <c r="R586" i="15"/>
  <c r="P587" i="15"/>
  <c r="Q587" i="15"/>
  <c r="R587" i="15"/>
  <c r="P588" i="15"/>
  <c r="Q588" i="15"/>
  <c r="R588" i="15"/>
  <c r="P589" i="15"/>
  <c r="Q589" i="15"/>
  <c r="R589" i="15"/>
  <c r="P590" i="15"/>
  <c r="Q590" i="15"/>
  <c r="R590" i="15"/>
  <c r="P591" i="15"/>
  <c r="Q591" i="15"/>
  <c r="R591" i="15"/>
  <c r="P592" i="15"/>
  <c r="Q592" i="15"/>
  <c r="R592" i="15"/>
  <c r="P593" i="15"/>
  <c r="Q593" i="15"/>
  <c r="R593" i="15"/>
  <c r="P594" i="15"/>
  <c r="Q594" i="15"/>
  <c r="R594" i="15"/>
  <c r="P595" i="15"/>
  <c r="Q595" i="15"/>
  <c r="R595" i="15"/>
  <c r="P596" i="15"/>
  <c r="Q596" i="15"/>
  <c r="R596" i="15"/>
  <c r="P597" i="15"/>
  <c r="Q597" i="15"/>
  <c r="R597" i="15"/>
  <c r="P598" i="15"/>
  <c r="Q598" i="15"/>
  <c r="R598" i="15"/>
  <c r="P599" i="15"/>
  <c r="Q599" i="15"/>
  <c r="R599" i="15"/>
  <c r="P600" i="15"/>
  <c r="Q600" i="15"/>
  <c r="R600" i="15"/>
  <c r="P601" i="15"/>
  <c r="Q601" i="15"/>
  <c r="R601" i="15"/>
  <c r="P602" i="15"/>
  <c r="Q602" i="15"/>
  <c r="R602" i="15"/>
  <c r="P603" i="15"/>
  <c r="Q603" i="15"/>
  <c r="R603" i="15"/>
  <c r="P604" i="15"/>
  <c r="Q604" i="15"/>
  <c r="R604" i="15"/>
  <c r="P605" i="15"/>
  <c r="Q605" i="15"/>
  <c r="R605" i="15"/>
  <c r="P606" i="15"/>
  <c r="Q606" i="15"/>
  <c r="R606" i="15"/>
  <c r="P607" i="15"/>
  <c r="Q607" i="15"/>
  <c r="R607" i="15"/>
  <c r="P608" i="15"/>
  <c r="Q608" i="15"/>
  <c r="R608" i="15"/>
  <c r="P609" i="15"/>
  <c r="Q609" i="15"/>
  <c r="R609" i="15"/>
  <c r="P610" i="15"/>
  <c r="Q610" i="15"/>
  <c r="R610" i="15"/>
  <c r="P611" i="15"/>
  <c r="Q611" i="15"/>
  <c r="R611" i="15"/>
  <c r="P612" i="15"/>
  <c r="Q612" i="15"/>
  <c r="R612" i="15"/>
  <c r="P613" i="15"/>
  <c r="Q613" i="15"/>
  <c r="R613" i="15"/>
  <c r="P614" i="15"/>
  <c r="Q614" i="15"/>
  <c r="R614" i="15"/>
  <c r="P615" i="15"/>
  <c r="Q615" i="15"/>
  <c r="R615" i="15"/>
  <c r="P616" i="15"/>
  <c r="Q616" i="15"/>
  <c r="R616" i="15"/>
  <c r="P617" i="15"/>
  <c r="Q617" i="15"/>
  <c r="R617" i="15"/>
  <c r="P618" i="15"/>
  <c r="Q618" i="15"/>
  <c r="R618" i="15"/>
  <c r="P619" i="15"/>
  <c r="Q619" i="15"/>
  <c r="R619" i="15"/>
  <c r="P620" i="15"/>
  <c r="Q620" i="15"/>
  <c r="R620" i="15"/>
  <c r="P621" i="15"/>
  <c r="Q621" i="15"/>
  <c r="R621" i="15"/>
  <c r="P622" i="15"/>
  <c r="Q622" i="15"/>
  <c r="R622" i="15"/>
  <c r="P623" i="15"/>
  <c r="Q623" i="15"/>
  <c r="R623" i="15"/>
  <c r="P624" i="15"/>
  <c r="Q624" i="15"/>
  <c r="R624" i="15"/>
  <c r="P625" i="15"/>
  <c r="Q625" i="15"/>
  <c r="R625" i="15"/>
  <c r="P626" i="15"/>
  <c r="Q626" i="15"/>
  <c r="R626" i="15"/>
  <c r="P627" i="15"/>
  <c r="Q627" i="15"/>
  <c r="R627" i="15"/>
  <c r="P628" i="15"/>
  <c r="Q628" i="15"/>
  <c r="R628" i="15"/>
  <c r="P629" i="15"/>
  <c r="Q629" i="15"/>
  <c r="R629" i="15"/>
  <c r="P630" i="15"/>
  <c r="Q630" i="15"/>
  <c r="R630" i="15"/>
  <c r="P631" i="15"/>
  <c r="Q631" i="15"/>
  <c r="R631" i="15"/>
  <c r="P632" i="15"/>
  <c r="Q632" i="15"/>
  <c r="R632" i="15"/>
  <c r="P633" i="15"/>
  <c r="Q633" i="15"/>
  <c r="R633" i="15"/>
  <c r="P634" i="15"/>
  <c r="Q634" i="15"/>
  <c r="R634" i="15"/>
  <c r="P635" i="15"/>
  <c r="Q635" i="15"/>
  <c r="R635" i="15"/>
  <c r="P636" i="15"/>
  <c r="Q636" i="15"/>
  <c r="R636" i="15"/>
  <c r="P637" i="15"/>
  <c r="Q637" i="15"/>
  <c r="R637" i="15"/>
  <c r="P638" i="15"/>
  <c r="Q638" i="15"/>
  <c r="R638" i="15"/>
  <c r="P639" i="15"/>
  <c r="Q639" i="15"/>
  <c r="R639" i="15"/>
  <c r="P640" i="15"/>
  <c r="Q640" i="15"/>
  <c r="R640" i="15"/>
  <c r="P641" i="15"/>
  <c r="Q641" i="15"/>
  <c r="R641" i="15"/>
  <c r="P642" i="15"/>
  <c r="Q642" i="15"/>
  <c r="R642" i="15"/>
  <c r="P643" i="15"/>
  <c r="Q643" i="15"/>
  <c r="R643" i="15"/>
  <c r="P644" i="15"/>
  <c r="Q644" i="15"/>
  <c r="R644" i="15"/>
  <c r="P645" i="15"/>
  <c r="Q645" i="15"/>
  <c r="R645" i="15"/>
  <c r="P646" i="15"/>
  <c r="Q646" i="15"/>
  <c r="R646" i="15"/>
  <c r="P647" i="15"/>
  <c r="Q647" i="15"/>
  <c r="R647" i="15"/>
  <c r="P648" i="15"/>
  <c r="Q648" i="15"/>
  <c r="R648" i="15"/>
  <c r="P649" i="15"/>
  <c r="Q649" i="15"/>
  <c r="R649" i="15"/>
  <c r="P650" i="15"/>
  <c r="Q650" i="15"/>
  <c r="R650" i="15"/>
  <c r="P651" i="15"/>
  <c r="Q651" i="15"/>
  <c r="R651" i="15"/>
  <c r="P652" i="15"/>
  <c r="Q652" i="15"/>
  <c r="R652" i="15"/>
  <c r="P653" i="15"/>
  <c r="Q653" i="15"/>
  <c r="R653" i="15"/>
  <c r="P654" i="15"/>
  <c r="Q654" i="15"/>
  <c r="R654" i="15"/>
  <c r="P655" i="15"/>
  <c r="Q655" i="15"/>
  <c r="R655" i="15"/>
  <c r="P656" i="15"/>
  <c r="Q656" i="15"/>
  <c r="R656" i="15"/>
  <c r="P657" i="15"/>
  <c r="Q657" i="15"/>
  <c r="R657" i="15"/>
  <c r="P658" i="15"/>
  <c r="Q658" i="15"/>
  <c r="R658" i="15"/>
  <c r="P659" i="15"/>
  <c r="Q659" i="15"/>
  <c r="R659" i="15"/>
  <c r="P660" i="15"/>
  <c r="Q660" i="15"/>
  <c r="R660" i="15"/>
  <c r="P661" i="15"/>
  <c r="Q661" i="15"/>
  <c r="R661" i="15"/>
  <c r="P662" i="15"/>
  <c r="Q662" i="15"/>
  <c r="R662" i="15"/>
  <c r="P663" i="15"/>
  <c r="Q663" i="15"/>
  <c r="R663" i="15"/>
  <c r="P664" i="15"/>
  <c r="Q664" i="15"/>
  <c r="R664" i="15"/>
  <c r="P665" i="15"/>
  <c r="Q665" i="15"/>
  <c r="R665" i="15"/>
  <c r="P666" i="15"/>
  <c r="Q666" i="15"/>
  <c r="R666" i="15"/>
  <c r="P667" i="15"/>
  <c r="Q667" i="15"/>
  <c r="R667" i="15"/>
  <c r="P668" i="15"/>
  <c r="Q668" i="15"/>
  <c r="R668" i="15"/>
  <c r="P669" i="15"/>
  <c r="Q669" i="15"/>
  <c r="R669" i="15"/>
  <c r="P670" i="15"/>
  <c r="Q670" i="15"/>
  <c r="R670" i="15"/>
  <c r="P671" i="15"/>
  <c r="Q671" i="15"/>
  <c r="R671" i="15"/>
  <c r="P672" i="15"/>
  <c r="Q672" i="15"/>
  <c r="R672" i="15"/>
  <c r="P673" i="15"/>
  <c r="Q673" i="15"/>
  <c r="R673" i="15"/>
  <c r="P674" i="15"/>
  <c r="Q674" i="15"/>
  <c r="R674" i="15"/>
  <c r="P675" i="15"/>
  <c r="Q675" i="15"/>
  <c r="R675" i="15"/>
  <c r="P676" i="15"/>
  <c r="Q676" i="15"/>
  <c r="R676" i="15"/>
  <c r="P677" i="15"/>
  <c r="Q677" i="15"/>
  <c r="R677" i="15"/>
  <c r="P678" i="15"/>
  <c r="Q678" i="15"/>
  <c r="R678" i="15"/>
  <c r="P679" i="15"/>
  <c r="Q679" i="15"/>
  <c r="R679" i="15"/>
  <c r="P680" i="15"/>
  <c r="Q680" i="15"/>
  <c r="R680" i="15"/>
  <c r="P681" i="15"/>
  <c r="Q681" i="15"/>
  <c r="R681" i="15"/>
  <c r="P682" i="15"/>
  <c r="Q682" i="15"/>
  <c r="R682" i="15"/>
  <c r="P683" i="15"/>
  <c r="Q683" i="15"/>
  <c r="R683" i="15"/>
  <c r="P684" i="15"/>
  <c r="Q684" i="15"/>
  <c r="R684" i="15"/>
  <c r="P685" i="15"/>
  <c r="Q685" i="15"/>
  <c r="R685" i="15"/>
  <c r="P686" i="15"/>
  <c r="Q686" i="15"/>
  <c r="R686" i="15"/>
  <c r="P687" i="15"/>
  <c r="Q687" i="15"/>
  <c r="R687" i="15"/>
  <c r="P688" i="15"/>
  <c r="Q688" i="15"/>
  <c r="R688" i="15"/>
  <c r="P689" i="15"/>
  <c r="Q689" i="15"/>
  <c r="R689" i="15"/>
  <c r="P690" i="15"/>
  <c r="Q690" i="15"/>
  <c r="R690" i="15"/>
  <c r="P691" i="15"/>
  <c r="Q691" i="15"/>
  <c r="R691" i="15"/>
  <c r="P692" i="15"/>
  <c r="Q692" i="15"/>
  <c r="R692" i="15"/>
  <c r="P693" i="15"/>
  <c r="Q693" i="15"/>
  <c r="R693" i="15"/>
  <c r="P694" i="15"/>
  <c r="Q694" i="15"/>
  <c r="R694" i="15"/>
  <c r="P695" i="15"/>
  <c r="Q695" i="15"/>
  <c r="R695" i="15"/>
  <c r="P696" i="15"/>
  <c r="Q696" i="15"/>
  <c r="R696" i="15"/>
  <c r="P697" i="15"/>
  <c r="Q697" i="15"/>
  <c r="R697" i="15"/>
  <c r="P698" i="15"/>
  <c r="Q698" i="15"/>
  <c r="R698" i="15"/>
  <c r="P699" i="15"/>
  <c r="Q699" i="15"/>
  <c r="R699" i="15"/>
  <c r="P700" i="15"/>
  <c r="Q700" i="15"/>
  <c r="R700" i="15"/>
  <c r="P701" i="15"/>
  <c r="Q701" i="15"/>
  <c r="R701" i="15"/>
  <c r="P702" i="15"/>
  <c r="Q702" i="15"/>
  <c r="R702" i="15"/>
  <c r="P703" i="15"/>
  <c r="Q703" i="15"/>
  <c r="R703" i="15"/>
  <c r="P704" i="15"/>
  <c r="Q704" i="15"/>
  <c r="R704" i="15"/>
  <c r="P705" i="15"/>
  <c r="Q705" i="15"/>
  <c r="R705" i="15"/>
  <c r="P706" i="15"/>
  <c r="Q706" i="15"/>
  <c r="R706" i="15"/>
  <c r="P707" i="15"/>
  <c r="Q707" i="15"/>
  <c r="R707" i="15"/>
  <c r="P708" i="15"/>
  <c r="Q708" i="15"/>
  <c r="R708" i="15"/>
  <c r="P709" i="15"/>
  <c r="Q709" i="15"/>
  <c r="R709" i="15"/>
  <c r="P710" i="15"/>
  <c r="Q710" i="15"/>
  <c r="R710" i="15"/>
  <c r="P711" i="15"/>
  <c r="Q711" i="15"/>
  <c r="R711" i="15"/>
  <c r="P712" i="15"/>
  <c r="Q712" i="15"/>
  <c r="R712" i="15"/>
  <c r="P713" i="15"/>
  <c r="Q713" i="15"/>
  <c r="R713" i="15"/>
  <c r="P714" i="15"/>
  <c r="Q714" i="15"/>
  <c r="R714" i="15"/>
  <c r="P715" i="15"/>
  <c r="Q715" i="15"/>
  <c r="R715" i="15"/>
  <c r="P716" i="15"/>
  <c r="Q716" i="15"/>
  <c r="R716" i="15"/>
  <c r="P717" i="15"/>
  <c r="Q717" i="15"/>
  <c r="R717" i="15"/>
  <c r="P718" i="15"/>
  <c r="Q718" i="15"/>
  <c r="R718" i="15"/>
  <c r="P719" i="15"/>
  <c r="Q719" i="15"/>
  <c r="R719" i="15"/>
  <c r="P720" i="15"/>
  <c r="Q720" i="15"/>
  <c r="R720" i="15"/>
  <c r="P721" i="15"/>
  <c r="Q721" i="15"/>
  <c r="R721" i="15"/>
  <c r="P722" i="15"/>
  <c r="Q722" i="15"/>
  <c r="R722" i="15"/>
  <c r="P723" i="15"/>
  <c r="Q723" i="15"/>
  <c r="R723" i="15"/>
  <c r="P724" i="15"/>
  <c r="Q724" i="15"/>
  <c r="R724" i="15"/>
  <c r="P725" i="15"/>
  <c r="Q725" i="15"/>
  <c r="R725" i="15"/>
  <c r="P726" i="15"/>
  <c r="Q726" i="15"/>
  <c r="R726" i="15"/>
  <c r="P727" i="15"/>
  <c r="Q727" i="15"/>
  <c r="R727" i="15"/>
  <c r="P728" i="15"/>
  <c r="Q728" i="15"/>
  <c r="R728" i="15"/>
  <c r="P729" i="15"/>
  <c r="Q729" i="15"/>
  <c r="R729" i="15"/>
  <c r="P730" i="15"/>
  <c r="Q730" i="15"/>
  <c r="R730" i="15"/>
  <c r="P731" i="15"/>
  <c r="Q731" i="15"/>
  <c r="R731" i="15"/>
  <c r="P732" i="15"/>
  <c r="Q732" i="15"/>
  <c r="R732" i="15"/>
  <c r="P733" i="15"/>
  <c r="Q733" i="15"/>
  <c r="R733" i="15"/>
  <c r="P734" i="15"/>
  <c r="Q734" i="15"/>
  <c r="R734" i="15"/>
  <c r="P735" i="15"/>
  <c r="Q735" i="15"/>
  <c r="R735" i="15"/>
  <c r="P736" i="15"/>
  <c r="Q736" i="15"/>
  <c r="R736" i="15"/>
  <c r="P737" i="15"/>
  <c r="Q737" i="15"/>
  <c r="R737" i="15"/>
  <c r="P738" i="15"/>
  <c r="Q738" i="15"/>
  <c r="R738" i="15"/>
  <c r="P739" i="15"/>
  <c r="Q739" i="15"/>
  <c r="R739" i="15"/>
  <c r="P740" i="15"/>
  <c r="Q740" i="15"/>
  <c r="R740" i="15"/>
  <c r="P741" i="15"/>
  <c r="Q741" i="15"/>
  <c r="R741" i="15"/>
  <c r="P742" i="15"/>
  <c r="Q742" i="15"/>
  <c r="R742" i="15"/>
  <c r="P743" i="15"/>
  <c r="Q743" i="15"/>
  <c r="R743" i="15"/>
  <c r="P744" i="15"/>
  <c r="Q744" i="15"/>
  <c r="R744" i="15"/>
  <c r="P745" i="15"/>
  <c r="Q745" i="15"/>
  <c r="R745" i="15"/>
  <c r="P746" i="15"/>
  <c r="Q746" i="15"/>
  <c r="R746" i="15"/>
  <c r="P747" i="15"/>
  <c r="Q747" i="15"/>
  <c r="R747" i="15"/>
  <c r="P748" i="15"/>
  <c r="Q748" i="15"/>
  <c r="R748" i="15"/>
  <c r="P749" i="15"/>
  <c r="Q749" i="15"/>
  <c r="R749" i="15"/>
  <c r="P750" i="15"/>
  <c r="Q750" i="15"/>
  <c r="R750" i="15"/>
  <c r="P751" i="15"/>
  <c r="Q751" i="15"/>
  <c r="R751" i="15"/>
  <c r="P752" i="15"/>
  <c r="Q752" i="15"/>
  <c r="R752" i="15"/>
  <c r="P753" i="15"/>
  <c r="Q753" i="15"/>
  <c r="R753" i="15"/>
  <c r="P754" i="15"/>
  <c r="Q754" i="15"/>
  <c r="R754" i="15"/>
  <c r="P755" i="15"/>
  <c r="Q755" i="15"/>
  <c r="R755" i="15"/>
  <c r="P756" i="15"/>
  <c r="Q756" i="15"/>
  <c r="R756" i="15"/>
  <c r="P757" i="15"/>
  <c r="Q757" i="15"/>
  <c r="R757" i="15"/>
  <c r="P758" i="15"/>
  <c r="Q758" i="15"/>
  <c r="R758" i="15"/>
  <c r="P759" i="15"/>
  <c r="Q759" i="15"/>
  <c r="R759" i="15"/>
  <c r="P760" i="15"/>
  <c r="Q760" i="15"/>
  <c r="R760" i="15"/>
  <c r="P761" i="15"/>
  <c r="Q761" i="15"/>
  <c r="R761" i="15"/>
  <c r="P762" i="15"/>
  <c r="Q762" i="15"/>
  <c r="R762" i="15"/>
  <c r="P763" i="15"/>
  <c r="Q763" i="15"/>
  <c r="R763" i="15"/>
  <c r="P764" i="15"/>
  <c r="Q764" i="15"/>
  <c r="R764" i="15"/>
  <c r="P765" i="15"/>
  <c r="Q765" i="15"/>
  <c r="R765" i="15"/>
  <c r="P766" i="15"/>
  <c r="Q766" i="15"/>
  <c r="R766" i="15"/>
  <c r="P767" i="15"/>
  <c r="Q767" i="15"/>
  <c r="R767" i="15"/>
  <c r="P768" i="15"/>
  <c r="Q768" i="15"/>
  <c r="R768" i="15"/>
  <c r="P769" i="15"/>
  <c r="Q769" i="15"/>
  <c r="R769" i="15"/>
  <c r="P770" i="15"/>
  <c r="Q770" i="15"/>
  <c r="R770" i="15"/>
  <c r="P771" i="15"/>
  <c r="Q771" i="15"/>
  <c r="R771" i="15"/>
  <c r="P772" i="15"/>
  <c r="Q772" i="15"/>
  <c r="R772" i="15"/>
  <c r="P773" i="15"/>
  <c r="Q773" i="15"/>
  <c r="R773" i="15"/>
  <c r="P774" i="15"/>
  <c r="Q774" i="15"/>
  <c r="R774" i="15"/>
  <c r="P775" i="15"/>
  <c r="Q775" i="15"/>
  <c r="R775" i="15"/>
  <c r="P776" i="15"/>
  <c r="Q776" i="15"/>
  <c r="R776" i="15"/>
  <c r="P777" i="15"/>
  <c r="Q777" i="15"/>
  <c r="R777" i="15"/>
  <c r="P778" i="15"/>
  <c r="Q778" i="15"/>
  <c r="R778" i="15"/>
  <c r="P779" i="15"/>
  <c r="Q779" i="15"/>
  <c r="R779" i="15"/>
  <c r="P780" i="15"/>
  <c r="Q780" i="15"/>
  <c r="R780" i="15"/>
  <c r="P781" i="15"/>
  <c r="Q781" i="15"/>
  <c r="R781" i="15"/>
  <c r="P782" i="15"/>
  <c r="Q782" i="15"/>
  <c r="R782" i="15"/>
  <c r="P783" i="15"/>
  <c r="Q783" i="15"/>
  <c r="R783" i="15"/>
  <c r="P784" i="15"/>
  <c r="Q784" i="15"/>
  <c r="R784" i="15"/>
  <c r="P785" i="15"/>
  <c r="Q785" i="15"/>
  <c r="R785" i="15"/>
  <c r="P786" i="15"/>
  <c r="Q786" i="15"/>
  <c r="R786" i="15"/>
  <c r="P787" i="15"/>
  <c r="Q787" i="15"/>
  <c r="R787" i="15"/>
  <c r="P788" i="15"/>
  <c r="Q788" i="15"/>
  <c r="R788" i="15"/>
  <c r="P789" i="15"/>
  <c r="Q789" i="15"/>
  <c r="R789" i="15"/>
  <c r="P790" i="15"/>
  <c r="Q790" i="15"/>
  <c r="R790" i="15"/>
  <c r="P791" i="15"/>
  <c r="Q791" i="15"/>
  <c r="R791" i="15"/>
  <c r="P792" i="15"/>
  <c r="Q792" i="15"/>
  <c r="R792" i="15"/>
  <c r="P793" i="15"/>
  <c r="Q793" i="15"/>
  <c r="R793" i="15"/>
  <c r="P794" i="15"/>
  <c r="Q794" i="15"/>
  <c r="R794" i="15"/>
  <c r="P795" i="15"/>
  <c r="Q795" i="15"/>
  <c r="R795" i="15"/>
  <c r="P796" i="15"/>
  <c r="Q796" i="15"/>
  <c r="R796" i="15"/>
  <c r="P797" i="15"/>
  <c r="Q797" i="15"/>
  <c r="R797" i="15"/>
  <c r="P798" i="15"/>
  <c r="Q798" i="15"/>
  <c r="R798" i="15"/>
  <c r="P799" i="15"/>
  <c r="Q799" i="15"/>
  <c r="R799" i="15"/>
  <c r="P800" i="15"/>
  <c r="Q800" i="15"/>
  <c r="R800" i="15"/>
  <c r="P801" i="15"/>
  <c r="Q801" i="15"/>
  <c r="R801" i="15"/>
  <c r="P802" i="15"/>
  <c r="Q802" i="15"/>
  <c r="R802" i="15"/>
  <c r="P803" i="15"/>
  <c r="Q803" i="15"/>
  <c r="R803" i="15"/>
  <c r="P804" i="15"/>
  <c r="Q804" i="15"/>
  <c r="R804" i="15"/>
  <c r="P805" i="15"/>
  <c r="Q805" i="15"/>
  <c r="R805" i="15"/>
  <c r="P806" i="15"/>
  <c r="Q806" i="15"/>
  <c r="R806" i="15"/>
  <c r="P807" i="15"/>
  <c r="Q807" i="15"/>
  <c r="R807" i="15"/>
  <c r="P808" i="15"/>
  <c r="Q808" i="15"/>
  <c r="R808" i="15"/>
  <c r="P809" i="15"/>
  <c r="Q809" i="15"/>
  <c r="R809" i="15"/>
  <c r="P810" i="15"/>
  <c r="Q810" i="15"/>
  <c r="R810" i="15"/>
  <c r="P811" i="15"/>
  <c r="Q811" i="15"/>
  <c r="R811" i="15"/>
  <c r="P812" i="15"/>
  <c r="Q812" i="15"/>
  <c r="R812" i="15"/>
  <c r="P813" i="15"/>
  <c r="Q813" i="15"/>
  <c r="R813" i="15"/>
  <c r="P814" i="15"/>
  <c r="Q814" i="15"/>
  <c r="R814" i="15"/>
  <c r="P815" i="15"/>
  <c r="Q815" i="15"/>
  <c r="R815" i="15"/>
  <c r="P816" i="15"/>
  <c r="Q816" i="15"/>
  <c r="R816" i="15"/>
  <c r="P817" i="15"/>
  <c r="Q817" i="15"/>
  <c r="R817" i="15"/>
  <c r="P818" i="15"/>
  <c r="Q818" i="15"/>
  <c r="R818" i="15"/>
  <c r="P819" i="15"/>
  <c r="Q819" i="15"/>
  <c r="R819" i="15"/>
  <c r="P820" i="15"/>
  <c r="Q820" i="15"/>
  <c r="R820" i="15"/>
  <c r="P821" i="15"/>
  <c r="Q821" i="15"/>
  <c r="R821" i="15"/>
  <c r="P822" i="15"/>
  <c r="Q822" i="15"/>
  <c r="R822" i="15"/>
  <c r="P823" i="15"/>
  <c r="Q823" i="15"/>
  <c r="R823" i="15"/>
  <c r="P824" i="15"/>
  <c r="Q824" i="15"/>
  <c r="R824" i="15"/>
  <c r="P825" i="15"/>
  <c r="Q825" i="15"/>
  <c r="R825" i="15"/>
  <c r="P826" i="15"/>
  <c r="Q826" i="15"/>
  <c r="R826" i="15"/>
  <c r="P827" i="15"/>
  <c r="Q827" i="15"/>
  <c r="R827" i="15"/>
  <c r="P828" i="15"/>
  <c r="Q828" i="15"/>
  <c r="R828" i="15"/>
  <c r="P829" i="15"/>
  <c r="Q829" i="15"/>
  <c r="R829" i="15"/>
  <c r="P830" i="15"/>
  <c r="Q830" i="15"/>
  <c r="R830" i="15"/>
  <c r="P831" i="15"/>
  <c r="Q831" i="15"/>
  <c r="R831" i="15"/>
  <c r="P832" i="15"/>
  <c r="Q832" i="15"/>
  <c r="R832" i="15"/>
  <c r="P833" i="15"/>
  <c r="Q833" i="15"/>
  <c r="R833" i="15"/>
  <c r="P834" i="15"/>
  <c r="Q834" i="15"/>
  <c r="R834" i="15"/>
  <c r="P835" i="15"/>
  <c r="Q835" i="15"/>
  <c r="R835" i="15"/>
  <c r="P836" i="15"/>
  <c r="Q836" i="15"/>
  <c r="R836" i="15"/>
  <c r="P837" i="15"/>
  <c r="Q837" i="15"/>
  <c r="R837" i="15"/>
  <c r="P838" i="15"/>
  <c r="Q838" i="15"/>
  <c r="R838" i="15"/>
  <c r="P839" i="15"/>
  <c r="Q839" i="15"/>
  <c r="R839" i="15"/>
  <c r="P840" i="15"/>
  <c r="Q840" i="15"/>
  <c r="R840" i="15"/>
  <c r="P841" i="15"/>
  <c r="Q841" i="15"/>
  <c r="R841" i="15"/>
  <c r="P842" i="15"/>
  <c r="Q842" i="15"/>
  <c r="R842" i="15"/>
  <c r="P843" i="15"/>
  <c r="Q843" i="15"/>
  <c r="R843" i="15"/>
  <c r="P844" i="15"/>
  <c r="Q844" i="15"/>
  <c r="R844" i="15"/>
  <c r="P845" i="15"/>
  <c r="Q845" i="15"/>
  <c r="R845" i="15"/>
  <c r="P846" i="15"/>
  <c r="Q846" i="15"/>
  <c r="R846" i="15"/>
  <c r="P847" i="15"/>
  <c r="Q847" i="15"/>
  <c r="R847" i="15"/>
  <c r="P848" i="15"/>
  <c r="Q848" i="15"/>
  <c r="R848" i="15"/>
  <c r="P849" i="15"/>
  <c r="Q849" i="15"/>
  <c r="R849" i="15"/>
  <c r="P850" i="15"/>
  <c r="Q850" i="15"/>
  <c r="R850" i="15"/>
  <c r="P851" i="15"/>
  <c r="Q851" i="15"/>
  <c r="R851" i="15"/>
  <c r="P852" i="15"/>
  <c r="Q852" i="15"/>
  <c r="R852" i="15"/>
  <c r="P853" i="15"/>
  <c r="Q853" i="15"/>
  <c r="R853" i="15"/>
  <c r="P854" i="15"/>
  <c r="Q854" i="15"/>
  <c r="R854" i="15"/>
  <c r="P855" i="15"/>
  <c r="Q855" i="15"/>
  <c r="R855" i="15"/>
  <c r="P856" i="15"/>
  <c r="Q856" i="15"/>
  <c r="R856" i="15"/>
  <c r="P857" i="15"/>
  <c r="Q857" i="15"/>
  <c r="R857" i="15"/>
  <c r="P858" i="15"/>
  <c r="Q858" i="15"/>
  <c r="R858" i="15"/>
  <c r="P859" i="15"/>
  <c r="Q859" i="15"/>
  <c r="R859" i="15"/>
  <c r="P860" i="15"/>
  <c r="Q860" i="15"/>
  <c r="R860" i="15"/>
  <c r="P861" i="15"/>
  <c r="Q861" i="15"/>
  <c r="R861" i="15"/>
  <c r="P862" i="15"/>
  <c r="Q862" i="15"/>
  <c r="R862" i="15"/>
  <c r="P863" i="15"/>
  <c r="Q863" i="15"/>
  <c r="R863" i="15"/>
  <c r="P864" i="15"/>
  <c r="Q864" i="15"/>
  <c r="R864" i="15"/>
  <c r="P865" i="15"/>
  <c r="Q865" i="15"/>
  <c r="R865" i="15"/>
  <c r="P866" i="15"/>
  <c r="Q866" i="15"/>
  <c r="R866" i="15"/>
  <c r="P867" i="15"/>
  <c r="Q867" i="15"/>
  <c r="R867" i="15"/>
  <c r="P868" i="15"/>
  <c r="Q868" i="15"/>
  <c r="R868" i="15"/>
  <c r="P869" i="15"/>
  <c r="Q869" i="15"/>
  <c r="R869" i="15"/>
  <c r="P870" i="15"/>
  <c r="Q870" i="15"/>
  <c r="R870" i="15"/>
  <c r="P871" i="15"/>
  <c r="Q871" i="15"/>
  <c r="R871" i="15"/>
  <c r="P872" i="15"/>
  <c r="Q872" i="15"/>
  <c r="R872" i="15"/>
  <c r="P873" i="15"/>
  <c r="Q873" i="15"/>
  <c r="R873" i="15"/>
  <c r="P874" i="15"/>
  <c r="Q874" i="15"/>
  <c r="R874" i="15"/>
  <c r="P875" i="15"/>
  <c r="Q875" i="15"/>
  <c r="R875" i="15"/>
  <c r="P876" i="15"/>
  <c r="Q876" i="15"/>
  <c r="R876" i="15"/>
  <c r="P877" i="15"/>
  <c r="Q877" i="15"/>
  <c r="R877" i="15"/>
  <c r="P878" i="15"/>
  <c r="Q878" i="15"/>
  <c r="R878" i="15"/>
  <c r="P879" i="15"/>
  <c r="Q879" i="15"/>
  <c r="R879" i="15"/>
  <c r="P880" i="15"/>
  <c r="Q880" i="15"/>
  <c r="R880" i="15"/>
  <c r="P881" i="15"/>
  <c r="Q881" i="15"/>
  <c r="R881" i="15"/>
  <c r="P882" i="15"/>
  <c r="Q882" i="15"/>
  <c r="R882" i="15"/>
  <c r="P883" i="15"/>
  <c r="Q883" i="15"/>
  <c r="R883" i="15"/>
  <c r="P884" i="15"/>
  <c r="Q884" i="15"/>
  <c r="R884" i="15"/>
  <c r="P885" i="15"/>
  <c r="Q885" i="15"/>
  <c r="R885" i="15"/>
  <c r="P886" i="15"/>
  <c r="Q886" i="15"/>
  <c r="R886" i="15"/>
  <c r="P887" i="15"/>
  <c r="Q887" i="15"/>
  <c r="R887" i="15"/>
  <c r="P888" i="15"/>
  <c r="Q888" i="15"/>
  <c r="R888" i="15"/>
  <c r="P889" i="15"/>
  <c r="Q889" i="15"/>
  <c r="R889" i="15"/>
  <c r="P890" i="15"/>
  <c r="Q890" i="15"/>
  <c r="R890" i="15"/>
  <c r="P891" i="15"/>
  <c r="Q891" i="15"/>
  <c r="R891" i="15"/>
  <c r="P892" i="15"/>
  <c r="Q892" i="15"/>
  <c r="R892" i="15"/>
  <c r="P893" i="15"/>
  <c r="Q893" i="15"/>
  <c r="R893" i="15"/>
  <c r="P894" i="15"/>
  <c r="Q894" i="15"/>
  <c r="R894" i="15"/>
  <c r="P895" i="15"/>
  <c r="Q895" i="15"/>
  <c r="R895" i="15"/>
  <c r="P896" i="15"/>
  <c r="Q896" i="15"/>
  <c r="R896" i="15"/>
  <c r="P897" i="15"/>
  <c r="Q897" i="15"/>
  <c r="R897" i="15"/>
  <c r="P898" i="15"/>
  <c r="Q898" i="15"/>
  <c r="R898" i="15"/>
  <c r="P899" i="15"/>
  <c r="Q899" i="15"/>
  <c r="R899" i="15"/>
  <c r="P900" i="15"/>
  <c r="Q900" i="15"/>
  <c r="R900" i="15"/>
  <c r="P901" i="15"/>
  <c r="Q901" i="15"/>
  <c r="R901" i="15"/>
  <c r="P902" i="15"/>
  <c r="Q902" i="15"/>
  <c r="R902" i="15"/>
  <c r="P903" i="15"/>
  <c r="Q903" i="15"/>
  <c r="R903" i="15"/>
  <c r="P904" i="15"/>
  <c r="Q904" i="15"/>
  <c r="R904" i="15"/>
  <c r="P905" i="15"/>
  <c r="Q905" i="15"/>
  <c r="R905" i="15"/>
  <c r="P906" i="15"/>
  <c r="Q906" i="15"/>
  <c r="R906" i="15"/>
  <c r="P907" i="15"/>
  <c r="Q907" i="15"/>
  <c r="R907" i="15"/>
  <c r="P908" i="15"/>
  <c r="Q908" i="15"/>
  <c r="R908" i="15"/>
  <c r="P909" i="15"/>
  <c r="Q909" i="15"/>
  <c r="R909" i="15"/>
  <c r="P910" i="15"/>
  <c r="Q910" i="15"/>
  <c r="R910" i="15"/>
  <c r="P911" i="15"/>
  <c r="Q911" i="15"/>
  <c r="R911" i="15"/>
  <c r="P912" i="15"/>
  <c r="Q912" i="15"/>
  <c r="R912" i="15"/>
  <c r="P913" i="15"/>
  <c r="Q913" i="15"/>
  <c r="R913" i="15"/>
  <c r="P914" i="15"/>
  <c r="Q914" i="15"/>
  <c r="R914" i="15"/>
  <c r="P915" i="15"/>
  <c r="Q915" i="15"/>
  <c r="R915" i="15"/>
  <c r="P916" i="15"/>
  <c r="Q916" i="15"/>
  <c r="R916" i="15"/>
  <c r="P917" i="15"/>
  <c r="Q917" i="15"/>
  <c r="R917" i="15"/>
  <c r="P918" i="15"/>
  <c r="Q918" i="15"/>
  <c r="R918" i="15"/>
  <c r="P919" i="15"/>
  <c r="Q919" i="15"/>
  <c r="R919" i="15"/>
  <c r="P920" i="15"/>
  <c r="Q920" i="15"/>
  <c r="R920" i="15"/>
  <c r="P921" i="15"/>
  <c r="Q921" i="15"/>
  <c r="R921" i="15"/>
  <c r="P922" i="15"/>
  <c r="Q922" i="15"/>
  <c r="R922" i="15"/>
  <c r="P923" i="15"/>
  <c r="Q923" i="15"/>
  <c r="R923" i="15"/>
  <c r="P924" i="15"/>
  <c r="Q924" i="15"/>
  <c r="R924" i="15"/>
  <c r="P925" i="15"/>
  <c r="Q925" i="15"/>
  <c r="R925" i="15"/>
  <c r="P926" i="15"/>
  <c r="Q926" i="15"/>
  <c r="R926" i="15"/>
  <c r="P927" i="15"/>
  <c r="Q927" i="15"/>
  <c r="R927" i="15"/>
  <c r="P928" i="15"/>
  <c r="Q928" i="15"/>
  <c r="R928" i="15"/>
  <c r="P929" i="15"/>
  <c r="Q929" i="15"/>
  <c r="R929" i="15"/>
  <c r="P930" i="15"/>
  <c r="Q930" i="15"/>
  <c r="R930" i="15"/>
  <c r="P931" i="15"/>
  <c r="Q931" i="15"/>
  <c r="R931" i="15"/>
  <c r="P932" i="15"/>
  <c r="Q932" i="15"/>
  <c r="R932" i="15"/>
  <c r="P933" i="15"/>
  <c r="Q933" i="15"/>
  <c r="R933" i="15"/>
  <c r="P934" i="15"/>
  <c r="Q934" i="15"/>
  <c r="R934" i="15"/>
  <c r="P935" i="15"/>
  <c r="Q935" i="15"/>
  <c r="R935" i="15"/>
  <c r="P936" i="15"/>
  <c r="Q936" i="15"/>
  <c r="R936" i="15"/>
  <c r="P937" i="15"/>
  <c r="Q937" i="15"/>
  <c r="R937" i="15"/>
  <c r="P938" i="15"/>
  <c r="Q938" i="15"/>
  <c r="R938" i="15"/>
  <c r="P939" i="15"/>
  <c r="Q939" i="15"/>
  <c r="R939" i="15"/>
  <c r="P940" i="15"/>
  <c r="Q940" i="15"/>
  <c r="R940" i="15"/>
  <c r="P941" i="15"/>
  <c r="Q941" i="15"/>
  <c r="R941" i="15"/>
  <c r="P942" i="15"/>
  <c r="Q942" i="15"/>
  <c r="R942" i="15"/>
  <c r="P943" i="15"/>
  <c r="Q943" i="15"/>
  <c r="R943" i="15"/>
  <c r="P944" i="15"/>
  <c r="Q944" i="15"/>
  <c r="R944" i="15"/>
  <c r="P945" i="15"/>
  <c r="Q945" i="15"/>
  <c r="R945" i="15"/>
  <c r="P946" i="15"/>
  <c r="Q946" i="15"/>
  <c r="R946" i="15"/>
  <c r="P947" i="15"/>
  <c r="Q947" i="15"/>
  <c r="R947" i="15"/>
  <c r="P948" i="15"/>
  <c r="Q948" i="15"/>
  <c r="R948" i="15"/>
  <c r="P949" i="15"/>
  <c r="Q949" i="15"/>
  <c r="R949" i="15"/>
  <c r="P950" i="15"/>
  <c r="Q950" i="15"/>
  <c r="R950" i="15"/>
  <c r="P951" i="15"/>
  <c r="Q951" i="15"/>
  <c r="R951" i="15"/>
  <c r="P952" i="15"/>
  <c r="Q952" i="15"/>
  <c r="R952" i="15"/>
  <c r="P953" i="15"/>
  <c r="Q953" i="15"/>
  <c r="R953" i="15"/>
  <c r="P954" i="15"/>
  <c r="Q954" i="15"/>
  <c r="R954" i="15"/>
  <c r="P955" i="15"/>
  <c r="Q955" i="15"/>
  <c r="R955" i="15"/>
  <c r="P956" i="15"/>
  <c r="Q956" i="15"/>
  <c r="R956" i="15"/>
  <c r="P957" i="15"/>
  <c r="Q957" i="15"/>
  <c r="R957" i="15"/>
  <c r="P958" i="15"/>
  <c r="Q958" i="15"/>
  <c r="R958" i="15"/>
  <c r="P959" i="15"/>
  <c r="Q959" i="15"/>
  <c r="R959" i="15"/>
  <c r="P960" i="15"/>
  <c r="Q960" i="15"/>
  <c r="R960" i="15"/>
  <c r="P961" i="15"/>
  <c r="Q961" i="15"/>
  <c r="R961" i="15"/>
  <c r="P962" i="15"/>
  <c r="Q962" i="15"/>
  <c r="R962" i="15"/>
  <c r="P963" i="15"/>
  <c r="Q963" i="15"/>
  <c r="R963" i="15"/>
  <c r="P964" i="15"/>
  <c r="Q964" i="15"/>
  <c r="R964" i="15"/>
  <c r="P965" i="15"/>
  <c r="Q965" i="15"/>
  <c r="R965" i="15"/>
  <c r="P966" i="15"/>
  <c r="Q966" i="15"/>
  <c r="R966" i="15"/>
  <c r="P967" i="15"/>
  <c r="Q967" i="15"/>
  <c r="R967" i="15"/>
  <c r="P968" i="15"/>
  <c r="Q968" i="15"/>
  <c r="R968" i="15"/>
  <c r="P969" i="15"/>
  <c r="Q969" i="15"/>
  <c r="R969" i="15"/>
  <c r="P970" i="15"/>
  <c r="Q970" i="15"/>
  <c r="R970" i="15"/>
  <c r="P971" i="15"/>
  <c r="Q971" i="15"/>
  <c r="R971" i="15"/>
  <c r="P972" i="15"/>
  <c r="Q972" i="15"/>
  <c r="R972" i="15"/>
  <c r="P973" i="15"/>
  <c r="Q973" i="15"/>
  <c r="R973" i="15"/>
  <c r="P974" i="15"/>
  <c r="Q974" i="15"/>
  <c r="R974" i="15"/>
  <c r="P975" i="15"/>
  <c r="Q975" i="15"/>
  <c r="R975" i="15"/>
  <c r="P976" i="15"/>
  <c r="Q976" i="15"/>
  <c r="R976" i="15"/>
  <c r="P977" i="15"/>
  <c r="Q977" i="15"/>
  <c r="R977" i="15"/>
  <c r="P978" i="15"/>
  <c r="Q978" i="15"/>
  <c r="R978" i="15"/>
  <c r="P979" i="15"/>
  <c r="Q979" i="15"/>
  <c r="R979" i="15"/>
  <c r="P980" i="15"/>
  <c r="Q980" i="15"/>
  <c r="R980" i="15"/>
  <c r="P981" i="15"/>
  <c r="Q981" i="15"/>
  <c r="R981" i="15"/>
  <c r="P982" i="15"/>
  <c r="Q982" i="15"/>
  <c r="R982" i="15"/>
  <c r="P983" i="15"/>
  <c r="Q983" i="15"/>
  <c r="R983" i="15"/>
  <c r="P984" i="15"/>
  <c r="Q984" i="15"/>
  <c r="R984" i="15"/>
  <c r="P985" i="15"/>
  <c r="Q985" i="15"/>
  <c r="R985" i="15"/>
  <c r="P986" i="15"/>
  <c r="Q986" i="15"/>
  <c r="R986" i="15"/>
  <c r="P987" i="15"/>
  <c r="Q987" i="15"/>
  <c r="R987" i="15"/>
  <c r="P988" i="15"/>
  <c r="Q988" i="15"/>
  <c r="R988" i="15"/>
  <c r="P989" i="15"/>
  <c r="Q989" i="15"/>
  <c r="R989" i="15"/>
  <c r="P990" i="15"/>
  <c r="Q990" i="15"/>
  <c r="R990" i="15"/>
  <c r="P991" i="15"/>
  <c r="Q991" i="15"/>
  <c r="R991" i="15"/>
  <c r="P992" i="15"/>
  <c r="Q992" i="15"/>
  <c r="R992" i="15"/>
  <c r="P993" i="15"/>
  <c r="Q993" i="15"/>
  <c r="R993" i="15"/>
  <c r="P994" i="15"/>
  <c r="Q994" i="15"/>
  <c r="R994" i="15"/>
  <c r="P995" i="15"/>
  <c r="Q995" i="15"/>
  <c r="R995" i="15"/>
  <c r="P996" i="15"/>
  <c r="Q996" i="15"/>
  <c r="R996" i="15"/>
  <c r="P997" i="15"/>
  <c r="Q997" i="15"/>
  <c r="R997" i="15"/>
  <c r="P998" i="15"/>
  <c r="Q998" i="15"/>
  <c r="R998" i="15"/>
  <c r="P999" i="15"/>
  <c r="Q999" i="15"/>
  <c r="R999" i="15"/>
  <c r="P1000" i="15"/>
  <c r="Q1000" i="15"/>
  <c r="R1000" i="15"/>
  <c r="P1001" i="15"/>
  <c r="Q1001" i="15"/>
  <c r="R1001" i="15"/>
  <c r="P1002" i="15"/>
  <c r="Q1002" i="15"/>
  <c r="R1002" i="15"/>
  <c r="P1003" i="15"/>
  <c r="Q1003" i="15"/>
  <c r="R1003" i="15"/>
  <c r="P1004" i="15"/>
  <c r="Q1004" i="15"/>
  <c r="R1004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33" i="15"/>
  <c r="L734" i="15"/>
  <c r="L735" i="15"/>
  <c r="L736" i="15"/>
  <c r="L737" i="15"/>
  <c r="L738" i="15"/>
  <c r="L739" i="15"/>
  <c r="L740" i="15"/>
  <c r="L741" i="15"/>
  <c r="L742" i="15"/>
  <c r="L743" i="15"/>
  <c r="L744" i="15"/>
  <c r="L745" i="15"/>
  <c r="L746" i="15"/>
  <c r="L747" i="15"/>
  <c r="L748" i="15"/>
  <c r="L749" i="15"/>
  <c r="L750" i="15"/>
  <c r="L751" i="15"/>
  <c r="L752" i="15"/>
  <c r="L753" i="15"/>
  <c r="L754" i="15"/>
  <c r="L755" i="15"/>
  <c r="L756" i="15"/>
  <c r="L757" i="15"/>
  <c r="L758" i="15"/>
  <c r="L759" i="15"/>
  <c r="L760" i="15"/>
  <c r="L761" i="15"/>
  <c r="L762" i="15"/>
  <c r="L763" i="15"/>
  <c r="L764" i="15"/>
  <c r="L765" i="15"/>
  <c r="L766" i="15"/>
  <c r="L767" i="15"/>
  <c r="L768" i="15"/>
  <c r="L769" i="15"/>
  <c r="L770" i="15"/>
  <c r="L771" i="15"/>
  <c r="L772" i="15"/>
  <c r="L773" i="15"/>
  <c r="L774" i="15"/>
  <c r="L775" i="15"/>
  <c r="L776" i="15"/>
  <c r="L777" i="15"/>
  <c r="L778" i="15"/>
  <c r="L779" i="15"/>
  <c r="L780" i="15"/>
  <c r="L781" i="15"/>
  <c r="L782" i="15"/>
  <c r="L783" i="15"/>
  <c r="L784" i="15"/>
  <c r="L785" i="15"/>
  <c r="L786" i="15"/>
  <c r="L787" i="15"/>
  <c r="L788" i="15"/>
  <c r="L789" i="15"/>
  <c r="L790" i="15"/>
  <c r="L791" i="15"/>
  <c r="L792" i="15"/>
  <c r="L793" i="15"/>
  <c r="L794" i="15"/>
  <c r="L795" i="15"/>
  <c r="L796" i="15"/>
  <c r="L797" i="15"/>
  <c r="L798" i="15"/>
  <c r="L799" i="15"/>
  <c r="L800" i="15"/>
  <c r="L801" i="15"/>
  <c r="L802" i="15"/>
  <c r="L803" i="15"/>
  <c r="L804" i="15"/>
  <c r="L805" i="15"/>
  <c r="L806" i="15"/>
  <c r="L807" i="15"/>
  <c r="L808" i="15"/>
  <c r="L809" i="15"/>
  <c r="L810" i="15"/>
  <c r="L811" i="15"/>
  <c r="L812" i="15"/>
  <c r="L813" i="15"/>
  <c r="L814" i="15"/>
  <c r="L815" i="15"/>
  <c r="L816" i="15"/>
  <c r="L817" i="15"/>
  <c r="L818" i="15"/>
  <c r="L819" i="15"/>
  <c r="L820" i="15"/>
  <c r="L821" i="15"/>
  <c r="L822" i="15"/>
  <c r="L823" i="15"/>
  <c r="L824" i="15"/>
  <c r="L825" i="15"/>
  <c r="L826" i="15"/>
  <c r="L827" i="15"/>
  <c r="L828" i="15"/>
  <c r="L829" i="15"/>
  <c r="L830" i="15"/>
  <c r="L831" i="15"/>
  <c r="L832" i="15"/>
  <c r="L833" i="15"/>
  <c r="L834" i="15"/>
  <c r="L835" i="15"/>
  <c r="L836" i="15"/>
  <c r="L837" i="15"/>
  <c r="L838" i="15"/>
  <c r="L839" i="15"/>
  <c r="L840" i="15"/>
  <c r="L841" i="15"/>
  <c r="L842" i="15"/>
  <c r="L843" i="15"/>
  <c r="L844" i="15"/>
  <c r="L845" i="15"/>
  <c r="L846" i="15"/>
  <c r="L847" i="15"/>
  <c r="L848" i="15"/>
  <c r="L849" i="15"/>
  <c r="L850" i="15"/>
  <c r="L851" i="15"/>
  <c r="L852" i="15"/>
  <c r="L853" i="15"/>
  <c r="L854" i="15"/>
  <c r="L855" i="15"/>
  <c r="L856" i="15"/>
  <c r="L857" i="15"/>
  <c r="L858" i="15"/>
  <c r="L859" i="15"/>
  <c r="L860" i="15"/>
  <c r="L861" i="15"/>
  <c r="L862" i="15"/>
  <c r="L863" i="15"/>
  <c r="L864" i="15"/>
  <c r="L865" i="15"/>
  <c r="L866" i="15"/>
  <c r="L867" i="15"/>
  <c r="L868" i="15"/>
  <c r="L869" i="15"/>
  <c r="L870" i="15"/>
  <c r="L871" i="15"/>
  <c r="L872" i="15"/>
  <c r="L873" i="15"/>
  <c r="L874" i="15"/>
  <c r="L875" i="15"/>
  <c r="L876" i="15"/>
  <c r="L877" i="15"/>
  <c r="L878" i="15"/>
  <c r="L879" i="15"/>
  <c r="L880" i="15"/>
  <c r="L881" i="15"/>
  <c r="L882" i="15"/>
  <c r="L883" i="15"/>
  <c r="L884" i="15"/>
  <c r="L885" i="15"/>
  <c r="L886" i="15"/>
  <c r="L887" i="15"/>
  <c r="L888" i="15"/>
  <c r="L889" i="15"/>
  <c r="L890" i="15"/>
  <c r="L891" i="15"/>
  <c r="L892" i="15"/>
  <c r="L893" i="15"/>
  <c r="L894" i="15"/>
  <c r="L895" i="15"/>
  <c r="L896" i="15"/>
  <c r="L897" i="15"/>
  <c r="L898" i="15"/>
  <c r="L899" i="15"/>
  <c r="L900" i="15"/>
  <c r="L901" i="15"/>
  <c r="L902" i="15"/>
  <c r="L903" i="15"/>
  <c r="L904" i="15"/>
  <c r="L905" i="15"/>
  <c r="L906" i="15"/>
  <c r="L907" i="15"/>
  <c r="L908" i="15"/>
  <c r="L909" i="15"/>
  <c r="L910" i="15"/>
  <c r="L911" i="15"/>
  <c r="L912" i="15"/>
  <c r="L913" i="15"/>
  <c r="L914" i="15"/>
  <c r="L915" i="15"/>
  <c r="L916" i="15"/>
  <c r="L917" i="15"/>
  <c r="L918" i="15"/>
  <c r="L919" i="15"/>
  <c r="L920" i="15"/>
  <c r="L921" i="15"/>
  <c r="L922" i="15"/>
  <c r="L923" i="15"/>
  <c r="L924" i="15"/>
  <c r="L925" i="15"/>
  <c r="L926" i="15"/>
  <c r="L927" i="15"/>
  <c r="L928" i="15"/>
  <c r="L929" i="15"/>
  <c r="L930" i="15"/>
  <c r="L931" i="15"/>
  <c r="L932" i="15"/>
  <c r="L933" i="15"/>
  <c r="L934" i="15"/>
  <c r="L935" i="15"/>
  <c r="L936" i="15"/>
  <c r="L937" i="15"/>
  <c r="L938" i="15"/>
  <c r="L939" i="15"/>
  <c r="L940" i="15"/>
  <c r="L941" i="15"/>
  <c r="L942" i="15"/>
  <c r="L943" i="15"/>
  <c r="L944" i="15"/>
  <c r="L945" i="15"/>
  <c r="L946" i="15"/>
  <c r="L947" i="15"/>
  <c r="L948" i="15"/>
  <c r="L949" i="15"/>
  <c r="L950" i="15"/>
  <c r="L951" i="15"/>
  <c r="L952" i="15"/>
  <c r="L953" i="15"/>
  <c r="L954" i="15"/>
  <c r="L955" i="15"/>
  <c r="L956" i="15"/>
  <c r="L957" i="15"/>
  <c r="L958" i="15"/>
  <c r="L959" i="15"/>
  <c r="L960" i="15"/>
  <c r="L961" i="15"/>
  <c r="L962" i="15"/>
  <c r="L963" i="15"/>
  <c r="L964" i="15"/>
  <c r="L965" i="15"/>
  <c r="L966" i="15"/>
  <c r="L967" i="15"/>
  <c r="L968" i="15"/>
  <c r="L969" i="15"/>
  <c r="L970" i="15"/>
  <c r="L971" i="15"/>
  <c r="L972" i="15"/>
  <c r="L973" i="15"/>
  <c r="L974" i="15"/>
  <c r="L975" i="15"/>
  <c r="L976" i="15"/>
  <c r="L977" i="15"/>
  <c r="L978" i="15"/>
  <c r="L979" i="15"/>
  <c r="L980" i="15"/>
  <c r="L981" i="15"/>
  <c r="L982" i="15"/>
  <c r="L983" i="15"/>
  <c r="L984" i="15"/>
  <c r="L985" i="15"/>
  <c r="L986" i="15"/>
  <c r="L987" i="15"/>
  <c r="L988" i="15"/>
  <c r="L989" i="15"/>
  <c r="L990" i="15"/>
  <c r="L991" i="15"/>
  <c r="L992" i="15"/>
  <c r="L993" i="15"/>
  <c r="L994" i="15"/>
  <c r="L995" i="15"/>
  <c r="L996" i="15"/>
  <c r="L997" i="15"/>
  <c r="L998" i="15"/>
  <c r="L999" i="15"/>
  <c r="L1000" i="15"/>
  <c r="L1001" i="15"/>
  <c r="L1002" i="15"/>
  <c r="L1003" i="15"/>
  <c r="L1004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7" i="15"/>
  <c r="R7" i="15"/>
  <c r="Q7" i="15"/>
  <c r="P7" i="15"/>
  <c r="R8" i="14"/>
  <c r="P8" i="14"/>
  <c r="Q8" i="14"/>
  <c r="R9" i="14"/>
  <c r="P9" i="14"/>
  <c r="Q9" i="14"/>
  <c r="P10" i="14"/>
  <c r="Q10" i="14"/>
  <c r="R10" i="14"/>
  <c r="P11" i="14"/>
  <c r="Q11" i="14"/>
  <c r="R11" i="14"/>
  <c r="P12" i="14"/>
  <c r="Q12" i="14"/>
  <c r="R12" i="14"/>
  <c r="P13" i="14"/>
  <c r="Q13" i="14"/>
  <c r="R13" i="14"/>
  <c r="P14" i="14"/>
  <c r="Q14" i="14"/>
  <c r="R14" i="14"/>
  <c r="P15" i="14"/>
  <c r="Q15" i="14"/>
  <c r="R15" i="14"/>
  <c r="P16" i="14"/>
  <c r="Q16" i="14"/>
  <c r="R16" i="14"/>
  <c r="P17" i="14"/>
  <c r="Q17" i="14"/>
  <c r="R17" i="14"/>
  <c r="P18" i="14"/>
  <c r="Q18" i="14"/>
  <c r="R18" i="14"/>
  <c r="P19" i="14"/>
  <c r="Q19" i="14"/>
  <c r="R19" i="14"/>
  <c r="P20" i="14"/>
  <c r="Q20" i="14"/>
  <c r="R20" i="14"/>
  <c r="P21" i="14"/>
  <c r="Q21" i="14"/>
  <c r="R21" i="14"/>
  <c r="P22" i="14"/>
  <c r="Q22" i="14"/>
  <c r="R22" i="14"/>
  <c r="P23" i="14"/>
  <c r="Q23" i="14"/>
  <c r="R23" i="14"/>
  <c r="P24" i="14"/>
  <c r="Q24" i="14"/>
  <c r="R24" i="14"/>
  <c r="P25" i="14"/>
  <c r="Q25" i="14"/>
  <c r="R25" i="14"/>
  <c r="P26" i="14"/>
  <c r="Q26" i="14"/>
  <c r="R26" i="14"/>
  <c r="P27" i="14"/>
  <c r="Q27" i="14"/>
  <c r="R27" i="14"/>
  <c r="P28" i="14"/>
  <c r="Q28" i="14"/>
  <c r="R28" i="14"/>
  <c r="P29" i="14"/>
  <c r="Q29" i="14"/>
  <c r="R29" i="14"/>
  <c r="P30" i="14"/>
  <c r="Q30" i="14"/>
  <c r="R30" i="14"/>
  <c r="P31" i="14"/>
  <c r="Q31" i="14"/>
  <c r="R31" i="14"/>
  <c r="P32" i="14"/>
  <c r="Q32" i="14"/>
  <c r="R32" i="14"/>
  <c r="P33" i="14"/>
  <c r="Q33" i="14"/>
  <c r="R33" i="14"/>
  <c r="P34" i="14"/>
  <c r="Q34" i="14"/>
  <c r="R34" i="14"/>
  <c r="P35" i="14"/>
  <c r="Q35" i="14"/>
  <c r="R35" i="14"/>
  <c r="P36" i="14"/>
  <c r="Q36" i="14"/>
  <c r="R36" i="14"/>
  <c r="P37" i="14"/>
  <c r="Q37" i="14"/>
  <c r="R37" i="14"/>
  <c r="P38" i="14"/>
  <c r="Q38" i="14"/>
  <c r="R38" i="14"/>
  <c r="P39" i="14"/>
  <c r="Q39" i="14"/>
  <c r="R39" i="14"/>
  <c r="P40" i="14"/>
  <c r="Q40" i="14"/>
  <c r="R40" i="14"/>
  <c r="P41" i="14"/>
  <c r="Q41" i="14"/>
  <c r="R41" i="14"/>
  <c r="P42" i="14"/>
  <c r="Q42" i="14"/>
  <c r="R42" i="14"/>
  <c r="P43" i="14"/>
  <c r="Q43" i="14"/>
  <c r="R43" i="14"/>
  <c r="P44" i="14"/>
  <c r="Q44" i="14"/>
  <c r="R44" i="14"/>
  <c r="P45" i="14"/>
  <c r="Q45" i="14"/>
  <c r="R45" i="14"/>
  <c r="P46" i="14"/>
  <c r="Q46" i="14"/>
  <c r="R46" i="14"/>
  <c r="P47" i="14"/>
  <c r="Q47" i="14"/>
  <c r="R47" i="14"/>
  <c r="P48" i="14"/>
  <c r="Q48" i="14"/>
  <c r="R48" i="14"/>
  <c r="P49" i="14"/>
  <c r="Q49" i="14"/>
  <c r="R49" i="14"/>
  <c r="P50" i="14"/>
  <c r="Q50" i="14"/>
  <c r="R50" i="14"/>
  <c r="P51" i="14"/>
  <c r="Q51" i="14"/>
  <c r="R51" i="14"/>
  <c r="P52" i="14"/>
  <c r="Q52" i="14"/>
  <c r="R52" i="14"/>
  <c r="P53" i="14"/>
  <c r="Q53" i="14"/>
  <c r="R53" i="14"/>
  <c r="P54" i="14"/>
  <c r="Q54" i="14"/>
  <c r="R54" i="14"/>
  <c r="P55" i="14"/>
  <c r="Q55" i="14"/>
  <c r="R55" i="14"/>
  <c r="P56" i="14"/>
  <c r="Q56" i="14"/>
  <c r="R56" i="14"/>
  <c r="P57" i="14"/>
  <c r="Q57" i="14"/>
  <c r="R57" i="14"/>
  <c r="P58" i="14"/>
  <c r="Q58" i="14"/>
  <c r="R58" i="14"/>
  <c r="P59" i="14"/>
  <c r="Q59" i="14"/>
  <c r="R59" i="14"/>
  <c r="P60" i="14"/>
  <c r="Q60" i="14"/>
  <c r="R60" i="14"/>
  <c r="P61" i="14"/>
  <c r="Q61" i="14"/>
  <c r="R61" i="14"/>
  <c r="P62" i="14"/>
  <c r="Q62" i="14"/>
  <c r="R62" i="14"/>
  <c r="P63" i="14"/>
  <c r="Q63" i="14"/>
  <c r="R63" i="14"/>
  <c r="P64" i="14"/>
  <c r="Q64" i="14"/>
  <c r="R64" i="14"/>
  <c r="P65" i="14"/>
  <c r="Q65" i="14"/>
  <c r="R65" i="14"/>
  <c r="P66" i="14"/>
  <c r="Q66" i="14"/>
  <c r="R66" i="14"/>
  <c r="P67" i="14"/>
  <c r="Q67" i="14"/>
  <c r="R67" i="14"/>
  <c r="P68" i="14"/>
  <c r="Q68" i="14"/>
  <c r="R68" i="14"/>
  <c r="P69" i="14"/>
  <c r="Q69" i="14"/>
  <c r="R69" i="14"/>
  <c r="P70" i="14"/>
  <c r="Q70" i="14"/>
  <c r="R70" i="14"/>
  <c r="P71" i="14"/>
  <c r="Q71" i="14"/>
  <c r="R71" i="14"/>
  <c r="P72" i="14"/>
  <c r="Q72" i="14"/>
  <c r="R72" i="14"/>
  <c r="P73" i="14"/>
  <c r="Q73" i="14"/>
  <c r="R73" i="14"/>
  <c r="P74" i="14"/>
  <c r="Q74" i="14"/>
  <c r="R74" i="14"/>
  <c r="P75" i="14"/>
  <c r="Q75" i="14"/>
  <c r="R75" i="14"/>
  <c r="P76" i="14"/>
  <c r="Q76" i="14"/>
  <c r="R76" i="14"/>
  <c r="P77" i="14"/>
  <c r="Q77" i="14"/>
  <c r="R77" i="14"/>
  <c r="P78" i="14"/>
  <c r="Q78" i="14"/>
  <c r="R78" i="14"/>
  <c r="P79" i="14"/>
  <c r="Q79" i="14"/>
  <c r="R79" i="14"/>
  <c r="P80" i="14"/>
  <c r="Q80" i="14"/>
  <c r="R80" i="14"/>
  <c r="P81" i="14"/>
  <c r="Q81" i="14"/>
  <c r="R81" i="14"/>
  <c r="P82" i="14"/>
  <c r="Q82" i="14"/>
  <c r="R82" i="14"/>
  <c r="P83" i="14"/>
  <c r="Q83" i="14"/>
  <c r="R83" i="14"/>
  <c r="P84" i="14"/>
  <c r="Q84" i="14"/>
  <c r="R84" i="14"/>
  <c r="P85" i="14"/>
  <c r="Q85" i="14"/>
  <c r="R85" i="14"/>
  <c r="P86" i="14"/>
  <c r="Q86" i="14"/>
  <c r="R86" i="14"/>
  <c r="P87" i="14"/>
  <c r="Q87" i="14"/>
  <c r="R87" i="14"/>
  <c r="P88" i="14"/>
  <c r="Q88" i="14"/>
  <c r="R88" i="14"/>
  <c r="P89" i="14"/>
  <c r="Q89" i="14"/>
  <c r="R89" i="14"/>
  <c r="P90" i="14"/>
  <c r="Q90" i="14"/>
  <c r="R90" i="14"/>
  <c r="P91" i="14"/>
  <c r="Q91" i="14"/>
  <c r="R91" i="14"/>
  <c r="P92" i="14"/>
  <c r="Q92" i="14"/>
  <c r="R92" i="14"/>
  <c r="P93" i="14"/>
  <c r="Q93" i="14"/>
  <c r="R93" i="14"/>
  <c r="P94" i="14"/>
  <c r="Q94" i="14"/>
  <c r="R94" i="14"/>
  <c r="P95" i="14"/>
  <c r="Q95" i="14"/>
  <c r="R95" i="14"/>
  <c r="P96" i="14"/>
  <c r="Q96" i="14"/>
  <c r="R96" i="14"/>
  <c r="P97" i="14"/>
  <c r="Q97" i="14"/>
  <c r="R97" i="14"/>
  <c r="P98" i="14"/>
  <c r="Q98" i="14"/>
  <c r="R98" i="14"/>
  <c r="P99" i="14"/>
  <c r="Q99" i="14"/>
  <c r="R99" i="14"/>
  <c r="P100" i="14"/>
  <c r="Q100" i="14"/>
  <c r="R100" i="14"/>
  <c r="P101" i="14"/>
  <c r="Q101" i="14"/>
  <c r="R101" i="14"/>
  <c r="P102" i="14"/>
  <c r="Q102" i="14"/>
  <c r="R102" i="14"/>
  <c r="P103" i="14"/>
  <c r="Q103" i="14"/>
  <c r="R103" i="14"/>
  <c r="P104" i="14"/>
  <c r="Q104" i="14"/>
  <c r="R104" i="14"/>
  <c r="P105" i="14"/>
  <c r="Q105" i="14"/>
  <c r="R105" i="14"/>
  <c r="P106" i="14"/>
  <c r="Q106" i="14"/>
  <c r="R106" i="14"/>
  <c r="P107" i="14"/>
  <c r="Q107" i="14"/>
  <c r="R107" i="14"/>
  <c r="P108" i="14"/>
  <c r="Q108" i="14"/>
  <c r="R108" i="14"/>
  <c r="P109" i="14"/>
  <c r="Q109" i="14"/>
  <c r="R109" i="14"/>
  <c r="P110" i="14"/>
  <c r="Q110" i="14"/>
  <c r="R110" i="14"/>
  <c r="P111" i="14"/>
  <c r="Q111" i="14"/>
  <c r="R111" i="14"/>
  <c r="P112" i="14"/>
  <c r="Q112" i="14"/>
  <c r="R112" i="14"/>
  <c r="P113" i="14"/>
  <c r="Q113" i="14"/>
  <c r="R113" i="14"/>
  <c r="P114" i="14"/>
  <c r="Q114" i="14"/>
  <c r="R114" i="14"/>
  <c r="P115" i="14"/>
  <c r="Q115" i="14"/>
  <c r="R115" i="14"/>
  <c r="P116" i="14"/>
  <c r="Q116" i="14"/>
  <c r="R116" i="14"/>
  <c r="P117" i="14"/>
  <c r="Q117" i="14"/>
  <c r="R117" i="14"/>
  <c r="P118" i="14"/>
  <c r="Q118" i="14"/>
  <c r="R118" i="14"/>
  <c r="P119" i="14"/>
  <c r="Q119" i="14"/>
  <c r="R119" i="14"/>
  <c r="P120" i="14"/>
  <c r="Q120" i="14"/>
  <c r="R120" i="14"/>
  <c r="P121" i="14"/>
  <c r="Q121" i="14"/>
  <c r="R121" i="14"/>
  <c r="P122" i="14"/>
  <c r="Q122" i="14"/>
  <c r="R122" i="14"/>
  <c r="P123" i="14"/>
  <c r="Q123" i="14"/>
  <c r="R123" i="14"/>
  <c r="P124" i="14"/>
  <c r="Q124" i="14"/>
  <c r="R124" i="14"/>
  <c r="P125" i="14"/>
  <c r="Q125" i="14"/>
  <c r="R125" i="14"/>
  <c r="P126" i="14"/>
  <c r="Q126" i="14"/>
  <c r="R126" i="14"/>
  <c r="P127" i="14"/>
  <c r="Q127" i="14"/>
  <c r="R127" i="14"/>
  <c r="P128" i="14"/>
  <c r="Q128" i="14"/>
  <c r="R128" i="14"/>
  <c r="P129" i="14"/>
  <c r="Q129" i="14"/>
  <c r="R129" i="14"/>
  <c r="P130" i="14"/>
  <c r="Q130" i="14"/>
  <c r="R130" i="14"/>
  <c r="P131" i="14"/>
  <c r="Q131" i="14"/>
  <c r="R131" i="14"/>
  <c r="P132" i="14"/>
  <c r="Q132" i="14"/>
  <c r="R132" i="14"/>
  <c r="P133" i="14"/>
  <c r="Q133" i="14"/>
  <c r="R133" i="14"/>
  <c r="P134" i="14"/>
  <c r="Q134" i="14"/>
  <c r="R134" i="14"/>
  <c r="P135" i="14"/>
  <c r="Q135" i="14"/>
  <c r="R135" i="14"/>
  <c r="P136" i="14"/>
  <c r="Q136" i="14"/>
  <c r="R136" i="14"/>
  <c r="P137" i="14"/>
  <c r="Q137" i="14"/>
  <c r="R137" i="14"/>
  <c r="P138" i="14"/>
  <c r="Q138" i="14"/>
  <c r="R138" i="14"/>
  <c r="P139" i="14"/>
  <c r="Q139" i="14"/>
  <c r="R139" i="14"/>
  <c r="P140" i="14"/>
  <c r="Q140" i="14"/>
  <c r="R140" i="14"/>
  <c r="P141" i="14"/>
  <c r="Q141" i="14"/>
  <c r="R141" i="14"/>
  <c r="P142" i="14"/>
  <c r="Q142" i="14"/>
  <c r="R142" i="14"/>
  <c r="P143" i="14"/>
  <c r="Q143" i="14"/>
  <c r="R143" i="14"/>
  <c r="P144" i="14"/>
  <c r="Q144" i="14"/>
  <c r="R144" i="14"/>
  <c r="P145" i="14"/>
  <c r="Q145" i="14"/>
  <c r="R145" i="14"/>
  <c r="P146" i="14"/>
  <c r="Q146" i="14"/>
  <c r="R146" i="14"/>
  <c r="P147" i="14"/>
  <c r="Q147" i="14"/>
  <c r="R147" i="14"/>
  <c r="P148" i="14"/>
  <c r="Q148" i="14"/>
  <c r="R148" i="14"/>
  <c r="P149" i="14"/>
  <c r="Q149" i="14"/>
  <c r="R149" i="14"/>
  <c r="P150" i="14"/>
  <c r="Q150" i="14"/>
  <c r="R150" i="14"/>
  <c r="P151" i="14"/>
  <c r="Q151" i="14"/>
  <c r="R151" i="14"/>
  <c r="P152" i="14"/>
  <c r="Q152" i="14"/>
  <c r="R152" i="14"/>
  <c r="P153" i="14"/>
  <c r="Q153" i="14"/>
  <c r="R153" i="14"/>
  <c r="P154" i="14"/>
  <c r="Q154" i="14"/>
  <c r="R154" i="14"/>
  <c r="P155" i="14"/>
  <c r="Q155" i="14"/>
  <c r="R155" i="14"/>
  <c r="P156" i="14"/>
  <c r="Q156" i="14"/>
  <c r="R156" i="14"/>
  <c r="P157" i="14"/>
  <c r="Q157" i="14"/>
  <c r="R157" i="14"/>
  <c r="P158" i="14"/>
  <c r="Q158" i="14"/>
  <c r="R158" i="14"/>
  <c r="P159" i="14"/>
  <c r="Q159" i="14"/>
  <c r="R159" i="14"/>
  <c r="P160" i="14"/>
  <c r="Q160" i="14"/>
  <c r="R160" i="14"/>
  <c r="P161" i="14"/>
  <c r="Q161" i="14"/>
  <c r="R161" i="14"/>
  <c r="P162" i="14"/>
  <c r="Q162" i="14"/>
  <c r="R162" i="14"/>
  <c r="P163" i="14"/>
  <c r="Q163" i="14"/>
  <c r="R163" i="14"/>
  <c r="P164" i="14"/>
  <c r="Q164" i="14"/>
  <c r="R164" i="14"/>
  <c r="P165" i="14"/>
  <c r="Q165" i="14"/>
  <c r="R165" i="14"/>
  <c r="P166" i="14"/>
  <c r="Q166" i="14"/>
  <c r="R166" i="14"/>
  <c r="P167" i="14"/>
  <c r="Q167" i="14"/>
  <c r="R167" i="14"/>
  <c r="P168" i="14"/>
  <c r="Q168" i="14"/>
  <c r="R168" i="14"/>
  <c r="P169" i="14"/>
  <c r="Q169" i="14"/>
  <c r="R169" i="14"/>
  <c r="P170" i="14"/>
  <c r="Q170" i="14"/>
  <c r="R170" i="14"/>
  <c r="P171" i="14"/>
  <c r="Q171" i="14"/>
  <c r="R171" i="14"/>
  <c r="P172" i="14"/>
  <c r="Q172" i="14"/>
  <c r="R172" i="14"/>
  <c r="P173" i="14"/>
  <c r="Q173" i="14"/>
  <c r="R173" i="14"/>
  <c r="P174" i="14"/>
  <c r="Q174" i="14"/>
  <c r="R174" i="14"/>
  <c r="P175" i="14"/>
  <c r="Q175" i="14"/>
  <c r="R175" i="14"/>
  <c r="P176" i="14"/>
  <c r="Q176" i="14"/>
  <c r="R176" i="14"/>
  <c r="P177" i="14"/>
  <c r="Q177" i="14"/>
  <c r="R177" i="14"/>
  <c r="P178" i="14"/>
  <c r="Q178" i="14"/>
  <c r="R178" i="14"/>
  <c r="P179" i="14"/>
  <c r="Q179" i="14"/>
  <c r="R179" i="14"/>
  <c r="P180" i="14"/>
  <c r="Q180" i="14"/>
  <c r="R180" i="14"/>
  <c r="P181" i="14"/>
  <c r="Q181" i="14"/>
  <c r="R181" i="14"/>
  <c r="P182" i="14"/>
  <c r="Q182" i="14"/>
  <c r="R182" i="14"/>
  <c r="P183" i="14"/>
  <c r="Q183" i="14"/>
  <c r="R183" i="14"/>
  <c r="P184" i="14"/>
  <c r="Q184" i="14"/>
  <c r="R184" i="14"/>
  <c r="P185" i="14"/>
  <c r="Q185" i="14"/>
  <c r="R185" i="14"/>
  <c r="P186" i="14"/>
  <c r="Q186" i="14"/>
  <c r="R186" i="14"/>
  <c r="P187" i="14"/>
  <c r="Q187" i="14"/>
  <c r="R187" i="14"/>
  <c r="P188" i="14"/>
  <c r="Q188" i="14"/>
  <c r="R188" i="14"/>
  <c r="P189" i="14"/>
  <c r="Q189" i="14"/>
  <c r="R189" i="14"/>
  <c r="P190" i="14"/>
  <c r="Q190" i="14"/>
  <c r="R190" i="14"/>
  <c r="P191" i="14"/>
  <c r="Q191" i="14"/>
  <c r="R191" i="14"/>
  <c r="P192" i="14"/>
  <c r="Q192" i="14"/>
  <c r="R192" i="14"/>
  <c r="P193" i="14"/>
  <c r="Q193" i="14"/>
  <c r="R193" i="14"/>
  <c r="P194" i="14"/>
  <c r="Q194" i="14"/>
  <c r="R194" i="14"/>
  <c r="P195" i="14"/>
  <c r="Q195" i="14"/>
  <c r="R195" i="14"/>
  <c r="P196" i="14"/>
  <c r="Q196" i="14"/>
  <c r="R196" i="14"/>
  <c r="P197" i="14"/>
  <c r="Q197" i="14"/>
  <c r="R197" i="14"/>
  <c r="P198" i="14"/>
  <c r="Q198" i="14"/>
  <c r="R198" i="14"/>
  <c r="P199" i="14"/>
  <c r="Q199" i="14"/>
  <c r="R199" i="14"/>
  <c r="P200" i="14"/>
  <c r="Q200" i="14"/>
  <c r="R200" i="14"/>
  <c r="P201" i="14"/>
  <c r="Q201" i="14"/>
  <c r="R201" i="14"/>
  <c r="P202" i="14"/>
  <c r="Q202" i="14"/>
  <c r="R202" i="14"/>
  <c r="P203" i="14"/>
  <c r="Q203" i="14"/>
  <c r="R203" i="14"/>
  <c r="P204" i="14"/>
  <c r="Q204" i="14"/>
  <c r="R204" i="14"/>
  <c r="P205" i="14"/>
  <c r="Q205" i="14"/>
  <c r="R205" i="14"/>
  <c r="P206" i="14"/>
  <c r="Q206" i="14"/>
  <c r="R206" i="14"/>
  <c r="P207" i="14"/>
  <c r="Q207" i="14"/>
  <c r="R207" i="14"/>
  <c r="P208" i="14"/>
  <c r="Q208" i="14"/>
  <c r="R208" i="14"/>
  <c r="P209" i="14"/>
  <c r="Q209" i="14"/>
  <c r="R209" i="14"/>
  <c r="P210" i="14"/>
  <c r="Q210" i="14"/>
  <c r="R210" i="14"/>
  <c r="P211" i="14"/>
  <c r="Q211" i="14"/>
  <c r="R211" i="14"/>
  <c r="P212" i="14"/>
  <c r="Q212" i="14"/>
  <c r="R212" i="14"/>
  <c r="P213" i="14"/>
  <c r="Q213" i="14"/>
  <c r="R213" i="14"/>
  <c r="P214" i="14"/>
  <c r="Q214" i="14"/>
  <c r="R214" i="14"/>
  <c r="P215" i="14"/>
  <c r="Q215" i="14"/>
  <c r="R215" i="14"/>
  <c r="P216" i="14"/>
  <c r="Q216" i="14"/>
  <c r="R216" i="14"/>
  <c r="P217" i="14"/>
  <c r="Q217" i="14"/>
  <c r="R217" i="14"/>
  <c r="P218" i="14"/>
  <c r="Q218" i="14"/>
  <c r="R218" i="14"/>
  <c r="P219" i="14"/>
  <c r="Q219" i="14"/>
  <c r="R219" i="14"/>
  <c r="P220" i="14"/>
  <c r="Q220" i="14"/>
  <c r="R220" i="14"/>
  <c r="P221" i="14"/>
  <c r="Q221" i="14"/>
  <c r="R221" i="14"/>
  <c r="P222" i="14"/>
  <c r="Q222" i="14"/>
  <c r="R222" i="14"/>
  <c r="P223" i="14"/>
  <c r="Q223" i="14"/>
  <c r="R223" i="14"/>
  <c r="P224" i="14"/>
  <c r="Q224" i="14"/>
  <c r="R224" i="14"/>
  <c r="P225" i="14"/>
  <c r="Q225" i="14"/>
  <c r="R225" i="14"/>
  <c r="P226" i="14"/>
  <c r="Q226" i="14"/>
  <c r="R226" i="14"/>
  <c r="P227" i="14"/>
  <c r="Q227" i="14"/>
  <c r="R227" i="14"/>
  <c r="P228" i="14"/>
  <c r="Q228" i="14"/>
  <c r="R228" i="14"/>
  <c r="P229" i="14"/>
  <c r="Q229" i="14"/>
  <c r="R229" i="14"/>
  <c r="P230" i="14"/>
  <c r="Q230" i="14"/>
  <c r="R230" i="14"/>
  <c r="P231" i="14"/>
  <c r="Q231" i="14"/>
  <c r="R231" i="14"/>
  <c r="P232" i="14"/>
  <c r="Q232" i="14"/>
  <c r="R232" i="14"/>
  <c r="P233" i="14"/>
  <c r="Q233" i="14"/>
  <c r="R233" i="14"/>
  <c r="P234" i="14"/>
  <c r="Q234" i="14"/>
  <c r="R234" i="14"/>
  <c r="P235" i="14"/>
  <c r="Q235" i="14"/>
  <c r="R235" i="14"/>
  <c r="P236" i="14"/>
  <c r="Q236" i="14"/>
  <c r="R236" i="14"/>
  <c r="P237" i="14"/>
  <c r="Q237" i="14"/>
  <c r="R237" i="14"/>
  <c r="P238" i="14"/>
  <c r="Q238" i="14"/>
  <c r="R238" i="14"/>
  <c r="P239" i="14"/>
  <c r="Q239" i="14"/>
  <c r="R239" i="14"/>
  <c r="P240" i="14"/>
  <c r="Q240" i="14"/>
  <c r="R240" i="14"/>
  <c r="P241" i="14"/>
  <c r="Q241" i="14"/>
  <c r="R241" i="14"/>
  <c r="P242" i="14"/>
  <c r="Q242" i="14"/>
  <c r="R242" i="14"/>
  <c r="P243" i="14"/>
  <c r="Q243" i="14"/>
  <c r="R243" i="14"/>
  <c r="P244" i="14"/>
  <c r="Q244" i="14"/>
  <c r="R244" i="14"/>
  <c r="P245" i="14"/>
  <c r="Q245" i="14"/>
  <c r="R245" i="14"/>
  <c r="P246" i="14"/>
  <c r="Q246" i="14"/>
  <c r="R246" i="14"/>
  <c r="P247" i="14"/>
  <c r="Q247" i="14"/>
  <c r="R247" i="14"/>
  <c r="P248" i="14"/>
  <c r="Q248" i="14"/>
  <c r="R248" i="14"/>
  <c r="P249" i="14"/>
  <c r="Q249" i="14"/>
  <c r="R249" i="14"/>
  <c r="P250" i="14"/>
  <c r="Q250" i="14"/>
  <c r="R250" i="14"/>
  <c r="P251" i="14"/>
  <c r="Q251" i="14"/>
  <c r="R251" i="14"/>
  <c r="P252" i="14"/>
  <c r="Q252" i="14"/>
  <c r="R252" i="14"/>
  <c r="P253" i="14"/>
  <c r="Q253" i="14"/>
  <c r="R253" i="14"/>
  <c r="P254" i="14"/>
  <c r="Q254" i="14"/>
  <c r="R254" i="14"/>
  <c r="P255" i="14"/>
  <c r="Q255" i="14"/>
  <c r="R255" i="14"/>
  <c r="P256" i="14"/>
  <c r="Q256" i="14"/>
  <c r="R256" i="14"/>
  <c r="P257" i="14"/>
  <c r="Q257" i="14"/>
  <c r="R257" i="14"/>
  <c r="P258" i="14"/>
  <c r="Q258" i="14"/>
  <c r="R258" i="14"/>
  <c r="P259" i="14"/>
  <c r="Q259" i="14"/>
  <c r="R259" i="14"/>
  <c r="P260" i="14"/>
  <c r="Q260" i="14"/>
  <c r="R260" i="14"/>
  <c r="P261" i="14"/>
  <c r="Q261" i="14"/>
  <c r="R261" i="14"/>
  <c r="P262" i="14"/>
  <c r="Q262" i="14"/>
  <c r="R262" i="14"/>
  <c r="P263" i="14"/>
  <c r="Q263" i="14"/>
  <c r="R263" i="14"/>
  <c r="P264" i="14"/>
  <c r="Q264" i="14"/>
  <c r="R264" i="14"/>
  <c r="P265" i="14"/>
  <c r="Q265" i="14"/>
  <c r="R265" i="14"/>
  <c r="P266" i="14"/>
  <c r="Q266" i="14"/>
  <c r="R266" i="14"/>
  <c r="P267" i="14"/>
  <c r="Q267" i="14"/>
  <c r="R267" i="14"/>
  <c r="P268" i="14"/>
  <c r="Q268" i="14"/>
  <c r="R268" i="14"/>
  <c r="P269" i="14"/>
  <c r="Q269" i="14"/>
  <c r="R269" i="14"/>
  <c r="P270" i="14"/>
  <c r="Q270" i="14"/>
  <c r="R270" i="14"/>
  <c r="P271" i="14"/>
  <c r="Q271" i="14"/>
  <c r="R271" i="14"/>
  <c r="P272" i="14"/>
  <c r="Q272" i="14"/>
  <c r="R272" i="14"/>
  <c r="P273" i="14"/>
  <c r="Q273" i="14"/>
  <c r="R273" i="14"/>
  <c r="P274" i="14"/>
  <c r="Q274" i="14"/>
  <c r="R274" i="14"/>
  <c r="P275" i="14"/>
  <c r="Q275" i="14"/>
  <c r="R275" i="14"/>
  <c r="P276" i="14"/>
  <c r="Q276" i="14"/>
  <c r="R276" i="14"/>
  <c r="P277" i="14"/>
  <c r="Q277" i="14"/>
  <c r="R277" i="14"/>
  <c r="P278" i="14"/>
  <c r="Q278" i="14"/>
  <c r="R278" i="14"/>
  <c r="P279" i="14"/>
  <c r="Q279" i="14"/>
  <c r="R279" i="14"/>
  <c r="P280" i="14"/>
  <c r="Q280" i="14"/>
  <c r="R280" i="14"/>
  <c r="P281" i="14"/>
  <c r="Q281" i="14"/>
  <c r="R281" i="14"/>
  <c r="P282" i="14"/>
  <c r="Q282" i="14"/>
  <c r="R282" i="14"/>
  <c r="P283" i="14"/>
  <c r="Q283" i="14"/>
  <c r="R283" i="14"/>
  <c r="P284" i="14"/>
  <c r="Q284" i="14"/>
  <c r="R284" i="14"/>
  <c r="P285" i="14"/>
  <c r="Q285" i="14"/>
  <c r="R285" i="14"/>
  <c r="P286" i="14"/>
  <c r="Q286" i="14"/>
  <c r="R286" i="14"/>
  <c r="P287" i="14"/>
  <c r="Q287" i="14"/>
  <c r="R287" i="14"/>
  <c r="P288" i="14"/>
  <c r="Q288" i="14"/>
  <c r="R288" i="14"/>
  <c r="P289" i="14"/>
  <c r="Q289" i="14"/>
  <c r="R289" i="14"/>
  <c r="P290" i="14"/>
  <c r="Q290" i="14"/>
  <c r="R290" i="14"/>
  <c r="P291" i="14"/>
  <c r="Q291" i="14"/>
  <c r="R291" i="14"/>
  <c r="P292" i="14"/>
  <c r="Q292" i="14"/>
  <c r="R292" i="14"/>
  <c r="P293" i="14"/>
  <c r="Q293" i="14"/>
  <c r="R293" i="14"/>
  <c r="P294" i="14"/>
  <c r="Q294" i="14"/>
  <c r="R294" i="14"/>
  <c r="P295" i="14"/>
  <c r="Q295" i="14"/>
  <c r="R295" i="14"/>
  <c r="P296" i="14"/>
  <c r="Q296" i="14"/>
  <c r="R296" i="14"/>
  <c r="P297" i="14"/>
  <c r="Q297" i="14"/>
  <c r="R297" i="14"/>
  <c r="P298" i="14"/>
  <c r="Q298" i="14"/>
  <c r="R298" i="14"/>
  <c r="P299" i="14"/>
  <c r="Q299" i="14"/>
  <c r="R299" i="14"/>
  <c r="P300" i="14"/>
  <c r="Q300" i="14"/>
  <c r="R300" i="14"/>
  <c r="P301" i="14"/>
  <c r="Q301" i="14"/>
  <c r="R301" i="14"/>
  <c r="P302" i="14"/>
  <c r="Q302" i="14"/>
  <c r="R302" i="14"/>
  <c r="P303" i="14"/>
  <c r="Q303" i="14"/>
  <c r="R303" i="14"/>
  <c r="P304" i="14"/>
  <c r="Q304" i="14"/>
  <c r="R304" i="14"/>
  <c r="P305" i="14"/>
  <c r="Q305" i="14"/>
  <c r="R305" i="14"/>
  <c r="P306" i="14"/>
  <c r="Q306" i="14"/>
  <c r="R306" i="14"/>
  <c r="P307" i="14"/>
  <c r="Q307" i="14"/>
  <c r="R307" i="14"/>
  <c r="P308" i="14"/>
  <c r="Q308" i="14"/>
  <c r="R308" i="14"/>
  <c r="P309" i="14"/>
  <c r="Q309" i="14"/>
  <c r="R309" i="14"/>
  <c r="P310" i="14"/>
  <c r="Q310" i="14"/>
  <c r="R310" i="14"/>
  <c r="P311" i="14"/>
  <c r="Q311" i="14"/>
  <c r="R311" i="14"/>
  <c r="P312" i="14"/>
  <c r="Q312" i="14"/>
  <c r="R312" i="14"/>
  <c r="P313" i="14"/>
  <c r="Q313" i="14"/>
  <c r="R313" i="14"/>
  <c r="P314" i="14"/>
  <c r="Q314" i="14"/>
  <c r="R314" i="14"/>
  <c r="P315" i="14"/>
  <c r="Q315" i="14"/>
  <c r="R315" i="14"/>
  <c r="P316" i="14"/>
  <c r="Q316" i="14"/>
  <c r="R316" i="14"/>
  <c r="P317" i="14"/>
  <c r="Q317" i="14"/>
  <c r="R317" i="14"/>
  <c r="P318" i="14"/>
  <c r="Q318" i="14"/>
  <c r="R318" i="14"/>
  <c r="P319" i="14"/>
  <c r="Q319" i="14"/>
  <c r="R319" i="14"/>
  <c r="P320" i="14"/>
  <c r="Q320" i="14"/>
  <c r="R320" i="14"/>
  <c r="P321" i="14"/>
  <c r="Q321" i="14"/>
  <c r="R321" i="14"/>
  <c r="P322" i="14"/>
  <c r="Q322" i="14"/>
  <c r="R322" i="14"/>
  <c r="P323" i="14"/>
  <c r="Q323" i="14"/>
  <c r="R323" i="14"/>
  <c r="P324" i="14"/>
  <c r="Q324" i="14"/>
  <c r="R324" i="14"/>
  <c r="P325" i="14"/>
  <c r="Q325" i="14"/>
  <c r="R325" i="14"/>
  <c r="P326" i="14"/>
  <c r="Q326" i="14"/>
  <c r="R326" i="14"/>
  <c r="P327" i="14"/>
  <c r="Q327" i="14"/>
  <c r="R327" i="14"/>
  <c r="P328" i="14"/>
  <c r="Q328" i="14"/>
  <c r="R328" i="14"/>
  <c r="P329" i="14"/>
  <c r="Q329" i="14"/>
  <c r="R329" i="14"/>
  <c r="P330" i="14"/>
  <c r="Q330" i="14"/>
  <c r="R330" i="14"/>
  <c r="P331" i="14"/>
  <c r="Q331" i="14"/>
  <c r="R331" i="14"/>
  <c r="P332" i="14"/>
  <c r="Q332" i="14"/>
  <c r="R332" i="14"/>
  <c r="P333" i="14"/>
  <c r="Q333" i="14"/>
  <c r="R333" i="14"/>
  <c r="P334" i="14"/>
  <c r="Q334" i="14"/>
  <c r="R334" i="14"/>
  <c r="P335" i="14"/>
  <c r="Q335" i="14"/>
  <c r="R335" i="14"/>
  <c r="P336" i="14"/>
  <c r="Q336" i="14"/>
  <c r="R336" i="14"/>
  <c r="P337" i="14"/>
  <c r="Q337" i="14"/>
  <c r="R337" i="14"/>
  <c r="P338" i="14"/>
  <c r="Q338" i="14"/>
  <c r="R338" i="14"/>
  <c r="P339" i="14"/>
  <c r="Q339" i="14"/>
  <c r="R339" i="14"/>
  <c r="P340" i="14"/>
  <c r="Q340" i="14"/>
  <c r="R340" i="14"/>
  <c r="P341" i="14"/>
  <c r="Q341" i="14"/>
  <c r="R341" i="14"/>
  <c r="P342" i="14"/>
  <c r="Q342" i="14"/>
  <c r="R342" i="14"/>
  <c r="P343" i="14"/>
  <c r="Q343" i="14"/>
  <c r="R343" i="14"/>
  <c r="P344" i="14"/>
  <c r="Q344" i="14"/>
  <c r="R344" i="14"/>
  <c r="P345" i="14"/>
  <c r="Q345" i="14"/>
  <c r="R345" i="14"/>
  <c r="P346" i="14"/>
  <c r="Q346" i="14"/>
  <c r="R346" i="14"/>
  <c r="P347" i="14"/>
  <c r="Q347" i="14"/>
  <c r="R347" i="14"/>
  <c r="P348" i="14"/>
  <c r="Q348" i="14"/>
  <c r="R348" i="14"/>
  <c r="P349" i="14"/>
  <c r="Q349" i="14"/>
  <c r="R349" i="14"/>
  <c r="P350" i="14"/>
  <c r="Q350" i="14"/>
  <c r="R350" i="14"/>
  <c r="P351" i="14"/>
  <c r="Q351" i="14"/>
  <c r="R351" i="14"/>
  <c r="P352" i="14"/>
  <c r="Q352" i="14"/>
  <c r="R352" i="14"/>
  <c r="P353" i="14"/>
  <c r="Q353" i="14"/>
  <c r="R353" i="14"/>
  <c r="P354" i="14"/>
  <c r="Q354" i="14"/>
  <c r="R354" i="14"/>
  <c r="P355" i="14"/>
  <c r="Q355" i="14"/>
  <c r="R355" i="14"/>
  <c r="P356" i="14"/>
  <c r="Q356" i="14"/>
  <c r="R356" i="14"/>
  <c r="P357" i="14"/>
  <c r="Q357" i="14"/>
  <c r="R357" i="14"/>
  <c r="P358" i="14"/>
  <c r="Q358" i="14"/>
  <c r="R358" i="14"/>
  <c r="P359" i="14"/>
  <c r="Q359" i="14"/>
  <c r="R359" i="14"/>
  <c r="P360" i="14"/>
  <c r="Q360" i="14"/>
  <c r="R360" i="14"/>
  <c r="P361" i="14"/>
  <c r="Q361" i="14"/>
  <c r="R361" i="14"/>
  <c r="P362" i="14"/>
  <c r="Q362" i="14"/>
  <c r="R362" i="14"/>
  <c r="P363" i="14"/>
  <c r="Q363" i="14"/>
  <c r="R363" i="14"/>
  <c r="P364" i="14"/>
  <c r="Q364" i="14"/>
  <c r="R364" i="14"/>
  <c r="P365" i="14"/>
  <c r="Q365" i="14"/>
  <c r="R365" i="14"/>
  <c r="P366" i="14"/>
  <c r="Q366" i="14"/>
  <c r="R366" i="14"/>
  <c r="P367" i="14"/>
  <c r="Q367" i="14"/>
  <c r="R367" i="14"/>
  <c r="P368" i="14"/>
  <c r="Q368" i="14"/>
  <c r="R368" i="14"/>
  <c r="P369" i="14"/>
  <c r="Q369" i="14"/>
  <c r="R369" i="14"/>
  <c r="P370" i="14"/>
  <c r="Q370" i="14"/>
  <c r="R370" i="14"/>
  <c r="P371" i="14"/>
  <c r="Q371" i="14"/>
  <c r="R371" i="14"/>
  <c r="P372" i="14"/>
  <c r="Q372" i="14"/>
  <c r="R372" i="14"/>
  <c r="P373" i="14"/>
  <c r="Q373" i="14"/>
  <c r="R373" i="14"/>
  <c r="P374" i="14"/>
  <c r="Q374" i="14"/>
  <c r="R374" i="14"/>
  <c r="P375" i="14"/>
  <c r="Q375" i="14"/>
  <c r="R375" i="14"/>
  <c r="P376" i="14"/>
  <c r="Q376" i="14"/>
  <c r="R376" i="14"/>
  <c r="P377" i="14"/>
  <c r="Q377" i="14"/>
  <c r="R377" i="14"/>
  <c r="P378" i="14"/>
  <c r="Q378" i="14"/>
  <c r="R378" i="14"/>
  <c r="P379" i="14"/>
  <c r="Q379" i="14"/>
  <c r="R379" i="14"/>
  <c r="P380" i="14"/>
  <c r="Q380" i="14"/>
  <c r="R380" i="14"/>
  <c r="P381" i="14"/>
  <c r="Q381" i="14"/>
  <c r="R381" i="14"/>
  <c r="P382" i="14"/>
  <c r="Q382" i="14"/>
  <c r="R382" i="14"/>
  <c r="P383" i="14"/>
  <c r="Q383" i="14"/>
  <c r="R383" i="14"/>
  <c r="P384" i="14"/>
  <c r="Q384" i="14"/>
  <c r="R384" i="14"/>
  <c r="P385" i="14"/>
  <c r="Q385" i="14"/>
  <c r="R385" i="14"/>
  <c r="P386" i="14"/>
  <c r="Q386" i="14"/>
  <c r="R386" i="14"/>
  <c r="P387" i="14"/>
  <c r="Q387" i="14"/>
  <c r="R387" i="14"/>
  <c r="P388" i="14"/>
  <c r="Q388" i="14"/>
  <c r="R388" i="14"/>
  <c r="P389" i="14"/>
  <c r="Q389" i="14"/>
  <c r="R389" i="14"/>
  <c r="P390" i="14"/>
  <c r="Q390" i="14"/>
  <c r="R390" i="14"/>
  <c r="P391" i="14"/>
  <c r="Q391" i="14"/>
  <c r="R391" i="14"/>
  <c r="P392" i="14"/>
  <c r="Q392" i="14"/>
  <c r="R392" i="14"/>
  <c r="P393" i="14"/>
  <c r="Q393" i="14"/>
  <c r="R393" i="14"/>
  <c r="P394" i="14"/>
  <c r="Q394" i="14"/>
  <c r="R394" i="14"/>
  <c r="P395" i="14"/>
  <c r="Q395" i="14"/>
  <c r="R395" i="14"/>
  <c r="P396" i="14"/>
  <c r="Q396" i="14"/>
  <c r="R396" i="14"/>
  <c r="P397" i="14"/>
  <c r="Q397" i="14"/>
  <c r="R397" i="14"/>
  <c r="P398" i="14"/>
  <c r="Q398" i="14"/>
  <c r="R398" i="14"/>
  <c r="P399" i="14"/>
  <c r="Q399" i="14"/>
  <c r="R399" i="14"/>
  <c r="P400" i="14"/>
  <c r="Q400" i="14"/>
  <c r="R400" i="14"/>
  <c r="P401" i="14"/>
  <c r="Q401" i="14"/>
  <c r="R401" i="14"/>
  <c r="P402" i="14"/>
  <c r="Q402" i="14"/>
  <c r="R402" i="14"/>
  <c r="P403" i="14"/>
  <c r="Q403" i="14"/>
  <c r="R403" i="14"/>
  <c r="P404" i="14"/>
  <c r="Q404" i="14"/>
  <c r="R404" i="14"/>
  <c r="P405" i="14"/>
  <c r="Q405" i="14"/>
  <c r="R405" i="14"/>
  <c r="P406" i="14"/>
  <c r="Q406" i="14"/>
  <c r="R406" i="14"/>
  <c r="P407" i="14"/>
  <c r="Q407" i="14"/>
  <c r="R407" i="14"/>
  <c r="P408" i="14"/>
  <c r="Q408" i="14"/>
  <c r="R408" i="14"/>
  <c r="P409" i="14"/>
  <c r="Q409" i="14"/>
  <c r="R409" i="14"/>
  <c r="P410" i="14"/>
  <c r="Q410" i="14"/>
  <c r="R410" i="14"/>
  <c r="P411" i="14"/>
  <c r="Q411" i="14"/>
  <c r="R411" i="14"/>
  <c r="P412" i="14"/>
  <c r="Q412" i="14"/>
  <c r="R412" i="14"/>
  <c r="P413" i="14"/>
  <c r="Q413" i="14"/>
  <c r="R413" i="14"/>
  <c r="P414" i="14"/>
  <c r="Q414" i="14"/>
  <c r="R414" i="14"/>
  <c r="P415" i="14"/>
  <c r="Q415" i="14"/>
  <c r="R415" i="14"/>
  <c r="P416" i="14"/>
  <c r="Q416" i="14"/>
  <c r="R416" i="14"/>
  <c r="P417" i="14"/>
  <c r="Q417" i="14"/>
  <c r="R417" i="14"/>
  <c r="P418" i="14"/>
  <c r="Q418" i="14"/>
  <c r="R418" i="14"/>
  <c r="P419" i="14"/>
  <c r="Q419" i="14"/>
  <c r="R419" i="14"/>
  <c r="P420" i="14"/>
  <c r="Q420" i="14"/>
  <c r="R420" i="14"/>
  <c r="P421" i="14"/>
  <c r="Q421" i="14"/>
  <c r="R421" i="14"/>
  <c r="P422" i="14"/>
  <c r="Q422" i="14"/>
  <c r="R422" i="14"/>
  <c r="P423" i="14"/>
  <c r="Q423" i="14"/>
  <c r="R423" i="14"/>
  <c r="P424" i="14"/>
  <c r="Q424" i="14"/>
  <c r="R424" i="14"/>
  <c r="P425" i="14"/>
  <c r="Q425" i="14"/>
  <c r="R425" i="14"/>
  <c r="P426" i="14"/>
  <c r="Q426" i="14"/>
  <c r="R426" i="14"/>
  <c r="P427" i="14"/>
  <c r="Q427" i="14"/>
  <c r="R427" i="14"/>
  <c r="P428" i="14"/>
  <c r="Q428" i="14"/>
  <c r="R428" i="14"/>
  <c r="P429" i="14"/>
  <c r="Q429" i="14"/>
  <c r="R429" i="14"/>
  <c r="P430" i="14"/>
  <c r="Q430" i="14"/>
  <c r="R430" i="14"/>
  <c r="P431" i="14"/>
  <c r="Q431" i="14"/>
  <c r="R431" i="14"/>
  <c r="P432" i="14"/>
  <c r="Q432" i="14"/>
  <c r="R432" i="14"/>
  <c r="P433" i="14"/>
  <c r="Q433" i="14"/>
  <c r="R433" i="14"/>
  <c r="P434" i="14"/>
  <c r="Q434" i="14"/>
  <c r="R434" i="14"/>
  <c r="P435" i="14"/>
  <c r="Q435" i="14"/>
  <c r="R435" i="14"/>
  <c r="P436" i="14"/>
  <c r="Q436" i="14"/>
  <c r="R436" i="14"/>
  <c r="P437" i="14"/>
  <c r="Q437" i="14"/>
  <c r="R437" i="14"/>
  <c r="P438" i="14"/>
  <c r="Q438" i="14"/>
  <c r="R438" i="14"/>
  <c r="P439" i="14"/>
  <c r="Q439" i="14"/>
  <c r="R439" i="14"/>
  <c r="P440" i="14"/>
  <c r="Q440" i="14"/>
  <c r="R440" i="14"/>
  <c r="P441" i="14"/>
  <c r="Q441" i="14"/>
  <c r="R441" i="14"/>
  <c r="P442" i="14"/>
  <c r="Q442" i="14"/>
  <c r="R442" i="14"/>
  <c r="P443" i="14"/>
  <c r="Q443" i="14"/>
  <c r="R443" i="14"/>
  <c r="P444" i="14"/>
  <c r="Q444" i="14"/>
  <c r="R444" i="14"/>
  <c r="P445" i="14"/>
  <c r="Q445" i="14"/>
  <c r="R445" i="14"/>
  <c r="P446" i="14"/>
  <c r="Q446" i="14"/>
  <c r="R446" i="14"/>
  <c r="P447" i="14"/>
  <c r="Q447" i="14"/>
  <c r="R447" i="14"/>
  <c r="P448" i="14"/>
  <c r="Q448" i="14"/>
  <c r="R448" i="14"/>
  <c r="P449" i="14"/>
  <c r="Q449" i="14"/>
  <c r="R449" i="14"/>
  <c r="P450" i="14"/>
  <c r="Q450" i="14"/>
  <c r="R450" i="14"/>
  <c r="P451" i="14"/>
  <c r="Q451" i="14"/>
  <c r="R451" i="14"/>
  <c r="P452" i="14"/>
  <c r="Q452" i="14"/>
  <c r="R452" i="14"/>
  <c r="P453" i="14"/>
  <c r="Q453" i="14"/>
  <c r="R453" i="14"/>
  <c r="P454" i="14"/>
  <c r="Q454" i="14"/>
  <c r="R454" i="14"/>
  <c r="P455" i="14"/>
  <c r="Q455" i="14"/>
  <c r="R455" i="14"/>
  <c r="P456" i="14"/>
  <c r="Q456" i="14"/>
  <c r="R456" i="14"/>
  <c r="P457" i="14"/>
  <c r="Q457" i="14"/>
  <c r="R457" i="14"/>
  <c r="P458" i="14"/>
  <c r="Q458" i="14"/>
  <c r="R458" i="14"/>
  <c r="P459" i="14"/>
  <c r="Q459" i="14"/>
  <c r="R459" i="14"/>
  <c r="P460" i="14"/>
  <c r="Q460" i="14"/>
  <c r="R460" i="14"/>
  <c r="P461" i="14"/>
  <c r="Q461" i="14"/>
  <c r="R461" i="14"/>
  <c r="P462" i="14"/>
  <c r="Q462" i="14"/>
  <c r="R462" i="14"/>
  <c r="P463" i="14"/>
  <c r="Q463" i="14"/>
  <c r="R463" i="14"/>
  <c r="P464" i="14"/>
  <c r="Q464" i="14"/>
  <c r="R464" i="14"/>
  <c r="P465" i="14"/>
  <c r="Q465" i="14"/>
  <c r="R465" i="14"/>
  <c r="P466" i="14"/>
  <c r="Q466" i="14"/>
  <c r="R466" i="14"/>
  <c r="P467" i="14"/>
  <c r="Q467" i="14"/>
  <c r="R467" i="14"/>
  <c r="P468" i="14"/>
  <c r="Q468" i="14"/>
  <c r="R468" i="14"/>
  <c r="P469" i="14"/>
  <c r="Q469" i="14"/>
  <c r="R469" i="14"/>
  <c r="P470" i="14"/>
  <c r="Q470" i="14"/>
  <c r="R470" i="14"/>
  <c r="P471" i="14"/>
  <c r="Q471" i="14"/>
  <c r="R471" i="14"/>
  <c r="P472" i="14"/>
  <c r="Q472" i="14"/>
  <c r="R472" i="14"/>
  <c r="P473" i="14"/>
  <c r="Q473" i="14"/>
  <c r="R473" i="14"/>
  <c r="P474" i="14"/>
  <c r="Q474" i="14"/>
  <c r="R474" i="14"/>
  <c r="P475" i="14"/>
  <c r="Q475" i="14"/>
  <c r="R475" i="14"/>
  <c r="P476" i="14"/>
  <c r="Q476" i="14"/>
  <c r="R476" i="14"/>
  <c r="P477" i="14"/>
  <c r="Q477" i="14"/>
  <c r="R477" i="14"/>
  <c r="P478" i="14"/>
  <c r="Q478" i="14"/>
  <c r="R478" i="14"/>
  <c r="P479" i="14"/>
  <c r="Q479" i="14"/>
  <c r="R479" i="14"/>
  <c r="P480" i="14"/>
  <c r="Q480" i="14"/>
  <c r="R480" i="14"/>
  <c r="P481" i="14"/>
  <c r="Q481" i="14"/>
  <c r="R481" i="14"/>
  <c r="P482" i="14"/>
  <c r="Q482" i="14"/>
  <c r="R482" i="14"/>
  <c r="P483" i="14"/>
  <c r="Q483" i="14"/>
  <c r="R483" i="14"/>
  <c r="P484" i="14"/>
  <c r="Q484" i="14"/>
  <c r="R484" i="14"/>
  <c r="P485" i="14"/>
  <c r="Q485" i="14"/>
  <c r="R485" i="14"/>
  <c r="P486" i="14"/>
  <c r="Q486" i="14"/>
  <c r="R486" i="14"/>
  <c r="P487" i="14"/>
  <c r="Q487" i="14"/>
  <c r="R487" i="14"/>
  <c r="P488" i="14"/>
  <c r="Q488" i="14"/>
  <c r="R488" i="14"/>
  <c r="P489" i="14"/>
  <c r="Q489" i="14"/>
  <c r="R489" i="14"/>
  <c r="P490" i="14"/>
  <c r="Q490" i="14"/>
  <c r="R490" i="14"/>
  <c r="P491" i="14"/>
  <c r="Q491" i="14"/>
  <c r="R491" i="14"/>
  <c r="P492" i="14"/>
  <c r="Q492" i="14"/>
  <c r="R492" i="14"/>
  <c r="P493" i="14"/>
  <c r="Q493" i="14"/>
  <c r="R493" i="14"/>
  <c r="P494" i="14"/>
  <c r="Q494" i="14"/>
  <c r="R494" i="14"/>
  <c r="P495" i="14"/>
  <c r="Q495" i="14"/>
  <c r="R495" i="14"/>
  <c r="P496" i="14"/>
  <c r="Q496" i="14"/>
  <c r="R496" i="14"/>
  <c r="P497" i="14"/>
  <c r="Q497" i="14"/>
  <c r="R497" i="14"/>
  <c r="P498" i="14"/>
  <c r="Q498" i="14"/>
  <c r="R498" i="14"/>
  <c r="P499" i="14"/>
  <c r="Q499" i="14"/>
  <c r="R499" i="14"/>
  <c r="P500" i="14"/>
  <c r="Q500" i="14"/>
  <c r="R500" i="14"/>
  <c r="P501" i="14"/>
  <c r="Q501" i="14"/>
  <c r="R501" i="14"/>
  <c r="P502" i="14"/>
  <c r="Q502" i="14"/>
  <c r="R502" i="14"/>
  <c r="P503" i="14"/>
  <c r="Q503" i="14"/>
  <c r="R503" i="14"/>
  <c r="P504" i="14"/>
  <c r="Q504" i="14"/>
  <c r="R504" i="14"/>
  <c r="P505" i="14"/>
  <c r="Q505" i="14"/>
  <c r="R505" i="14"/>
  <c r="P506" i="14"/>
  <c r="Q506" i="14"/>
  <c r="R506" i="14"/>
  <c r="P507" i="14"/>
  <c r="Q507" i="14"/>
  <c r="R507" i="14"/>
  <c r="P508" i="14"/>
  <c r="Q508" i="14"/>
  <c r="R508" i="14"/>
  <c r="P509" i="14"/>
  <c r="Q509" i="14"/>
  <c r="R509" i="14"/>
  <c r="P510" i="14"/>
  <c r="Q510" i="14"/>
  <c r="R510" i="14"/>
  <c r="P511" i="14"/>
  <c r="Q511" i="14"/>
  <c r="R511" i="14"/>
  <c r="P512" i="14"/>
  <c r="Q512" i="14"/>
  <c r="R512" i="14"/>
  <c r="P513" i="14"/>
  <c r="Q513" i="14"/>
  <c r="R513" i="14"/>
  <c r="P514" i="14"/>
  <c r="Q514" i="14"/>
  <c r="R514" i="14"/>
  <c r="P515" i="14"/>
  <c r="Q515" i="14"/>
  <c r="R515" i="14"/>
  <c r="P516" i="14"/>
  <c r="Q516" i="14"/>
  <c r="R516" i="14"/>
  <c r="P517" i="14"/>
  <c r="Q517" i="14"/>
  <c r="R517" i="14"/>
  <c r="P518" i="14"/>
  <c r="Q518" i="14"/>
  <c r="R518" i="14"/>
  <c r="P519" i="14"/>
  <c r="Q519" i="14"/>
  <c r="R519" i="14"/>
  <c r="P520" i="14"/>
  <c r="Q520" i="14"/>
  <c r="R520" i="14"/>
  <c r="P521" i="14"/>
  <c r="Q521" i="14"/>
  <c r="R521" i="14"/>
  <c r="P522" i="14"/>
  <c r="Q522" i="14"/>
  <c r="R522" i="14"/>
  <c r="P523" i="14"/>
  <c r="Q523" i="14"/>
  <c r="R523" i="14"/>
  <c r="P524" i="14"/>
  <c r="Q524" i="14"/>
  <c r="R524" i="14"/>
  <c r="P525" i="14"/>
  <c r="Q525" i="14"/>
  <c r="R525" i="14"/>
  <c r="P526" i="14"/>
  <c r="Q526" i="14"/>
  <c r="R526" i="14"/>
  <c r="P527" i="14"/>
  <c r="Q527" i="14"/>
  <c r="R527" i="14"/>
  <c r="P528" i="14"/>
  <c r="Q528" i="14"/>
  <c r="R528" i="14"/>
  <c r="P529" i="14"/>
  <c r="Q529" i="14"/>
  <c r="R529" i="14"/>
  <c r="P530" i="14"/>
  <c r="Q530" i="14"/>
  <c r="R530" i="14"/>
  <c r="P531" i="14"/>
  <c r="Q531" i="14"/>
  <c r="R531" i="14"/>
  <c r="P532" i="14"/>
  <c r="Q532" i="14"/>
  <c r="R532" i="14"/>
  <c r="P533" i="14"/>
  <c r="Q533" i="14"/>
  <c r="R533" i="14"/>
  <c r="P534" i="14"/>
  <c r="Q534" i="14"/>
  <c r="R534" i="14"/>
  <c r="P535" i="14"/>
  <c r="Q535" i="14"/>
  <c r="R535" i="14"/>
  <c r="P536" i="14"/>
  <c r="Q536" i="14"/>
  <c r="R536" i="14"/>
  <c r="P537" i="14"/>
  <c r="Q537" i="14"/>
  <c r="R537" i="14"/>
  <c r="P538" i="14"/>
  <c r="Q538" i="14"/>
  <c r="R538" i="14"/>
  <c r="P539" i="14"/>
  <c r="Q539" i="14"/>
  <c r="R539" i="14"/>
  <c r="P540" i="14"/>
  <c r="Q540" i="14"/>
  <c r="R540" i="14"/>
  <c r="P541" i="14"/>
  <c r="Q541" i="14"/>
  <c r="R541" i="14"/>
  <c r="P542" i="14"/>
  <c r="Q542" i="14"/>
  <c r="R542" i="14"/>
  <c r="P543" i="14"/>
  <c r="Q543" i="14"/>
  <c r="R543" i="14"/>
  <c r="P544" i="14"/>
  <c r="Q544" i="14"/>
  <c r="R544" i="14"/>
  <c r="P545" i="14"/>
  <c r="Q545" i="14"/>
  <c r="R545" i="14"/>
  <c r="P546" i="14"/>
  <c r="Q546" i="14"/>
  <c r="R546" i="14"/>
  <c r="P547" i="14"/>
  <c r="Q547" i="14"/>
  <c r="R547" i="14"/>
  <c r="P548" i="14"/>
  <c r="Q548" i="14"/>
  <c r="R548" i="14"/>
  <c r="P549" i="14"/>
  <c r="Q549" i="14"/>
  <c r="R549" i="14"/>
  <c r="P550" i="14"/>
  <c r="Q550" i="14"/>
  <c r="R550" i="14"/>
  <c r="P551" i="14"/>
  <c r="Q551" i="14"/>
  <c r="R551" i="14"/>
  <c r="P552" i="14"/>
  <c r="Q552" i="14"/>
  <c r="R552" i="14"/>
  <c r="P553" i="14"/>
  <c r="Q553" i="14"/>
  <c r="R553" i="14"/>
  <c r="P554" i="14"/>
  <c r="Q554" i="14"/>
  <c r="R554" i="14"/>
  <c r="P555" i="14"/>
  <c r="Q555" i="14"/>
  <c r="R555" i="14"/>
  <c r="P556" i="14"/>
  <c r="Q556" i="14"/>
  <c r="R556" i="14"/>
  <c r="P557" i="14"/>
  <c r="Q557" i="14"/>
  <c r="R557" i="14"/>
  <c r="P558" i="14"/>
  <c r="Q558" i="14"/>
  <c r="R558" i="14"/>
  <c r="P559" i="14"/>
  <c r="Q559" i="14"/>
  <c r="R559" i="14"/>
  <c r="P560" i="14"/>
  <c r="Q560" i="14"/>
  <c r="R560" i="14"/>
  <c r="P561" i="14"/>
  <c r="Q561" i="14"/>
  <c r="R561" i="14"/>
  <c r="P562" i="14"/>
  <c r="Q562" i="14"/>
  <c r="R562" i="14"/>
  <c r="P563" i="14"/>
  <c r="Q563" i="14"/>
  <c r="R563" i="14"/>
  <c r="P564" i="14"/>
  <c r="Q564" i="14"/>
  <c r="R564" i="14"/>
  <c r="P565" i="14"/>
  <c r="Q565" i="14"/>
  <c r="R565" i="14"/>
  <c r="P566" i="14"/>
  <c r="Q566" i="14"/>
  <c r="R566" i="14"/>
  <c r="P567" i="14"/>
  <c r="Q567" i="14"/>
  <c r="R567" i="14"/>
  <c r="P568" i="14"/>
  <c r="Q568" i="14"/>
  <c r="R568" i="14"/>
  <c r="P569" i="14"/>
  <c r="Q569" i="14"/>
  <c r="R569" i="14"/>
  <c r="P570" i="14"/>
  <c r="Q570" i="14"/>
  <c r="R570" i="14"/>
  <c r="P571" i="14"/>
  <c r="Q571" i="14"/>
  <c r="R571" i="14"/>
  <c r="P572" i="14"/>
  <c r="Q572" i="14"/>
  <c r="R572" i="14"/>
  <c r="P573" i="14"/>
  <c r="Q573" i="14"/>
  <c r="R573" i="14"/>
  <c r="P574" i="14"/>
  <c r="Q574" i="14"/>
  <c r="R574" i="14"/>
  <c r="P575" i="14"/>
  <c r="Q575" i="14"/>
  <c r="R575" i="14"/>
  <c r="P576" i="14"/>
  <c r="Q576" i="14"/>
  <c r="R576" i="14"/>
  <c r="P577" i="14"/>
  <c r="Q577" i="14"/>
  <c r="R577" i="14"/>
  <c r="P578" i="14"/>
  <c r="Q578" i="14"/>
  <c r="R578" i="14"/>
  <c r="P579" i="14"/>
  <c r="Q579" i="14"/>
  <c r="R579" i="14"/>
  <c r="P580" i="14"/>
  <c r="Q580" i="14"/>
  <c r="R580" i="14"/>
  <c r="P581" i="14"/>
  <c r="Q581" i="14"/>
  <c r="R581" i="14"/>
  <c r="P582" i="14"/>
  <c r="Q582" i="14"/>
  <c r="R582" i="14"/>
  <c r="P583" i="14"/>
  <c r="Q583" i="14"/>
  <c r="R583" i="14"/>
  <c r="P584" i="14"/>
  <c r="Q584" i="14"/>
  <c r="R584" i="14"/>
  <c r="P585" i="14"/>
  <c r="Q585" i="14"/>
  <c r="R585" i="14"/>
  <c r="P586" i="14"/>
  <c r="Q586" i="14"/>
  <c r="R586" i="14"/>
  <c r="P587" i="14"/>
  <c r="Q587" i="14"/>
  <c r="R587" i="14"/>
  <c r="P588" i="14"/>
  <c r="Q588" i="14"/>
  <c r="R588" i="14"/>
  <c r="P589" i="14"/>
  <c r="Q589" i="14"/>
  <c r="R589" i="14"/>
  <c r="P590" i="14"/>
  <c r="Q590" i="14"/>
  <c r="R590" i="14"/>
  <c r="P591" i="14"/>
  <c r="Q591" i="14"/>
  <c r="R591" i="14"/>
  <c r="P592" i="14"/>
  <c r="Q592" i="14"/>
  <c r="R592" i="14"/>
  <c r="P593" i="14"/>
  <c r="Q593" i="14"/>
  <c r="R593" i="14"/>
  <c r="P594" i="14"/>
  <c r="Q594" i="14"/>
  <c r="R594" i="14"/>
  <c r="P595" i="14"/>
  <c r="Q595" i="14"/>
  <c r="R595" i="14"/>
  <c r="P596" i="14"/>
  <c r="Q596" i="14"/>
  <c r="R596" i="14"/>
  <c r="P597" i="14"/>
  <c r="Q597" i="14"/>
  <c r="R597" i="14"/>
  <c r="P598" i="14"/>
  <c r="Q598" i="14"/>
  <c r="R598" i="14"/>
  <c r="P599" i="14"/>
  <c r="Q599" i="14"/>
  <c r="R599" i="14"/>
  <c r="P600" i="14"/>
  <c r="Q600" i="14"/>
  <c r="R600" i="14"/>
  <c r="P601" i="14"/>
  <c r="Q601" i="14"/>
  <c r="R601" i="14"/>
  <c r="P602" i="14"/>
  <c r="Q602" i="14"/>
  <c r="R602" i="14"/>
  <c r="P603" i="14"/>
  <c r="Q603" i="14"/>
  <c r="R603" i="14"/>
  <c r="P604" i="14"/>
  <c r="Q604" i="14"/>
  <c r="R604" i="14"/>
  <c r="P605" i="14"/>
  <c r="Q605" i="14"/>
  <c r="R605" i="14"/>
  <c r="P606" i="14"/>
  <c r="Q606" i="14"/>
  <c r="R606" i="14"/>
  <c r="P607" i="14"/>
  <c r="Q607" i="14"/>
  <c r="R607" i="14"/>
  <c r="P608" i="14"/>
  <c r="Q608" i="14"/>
  <c r="R608" i="14"/>
  <c r="P609" i="14"/>
  <c r="Q609" i="14"/>
  <c r="R609" i="14"/>
  <c r="P610" i="14"/>
  <c r="Q610" i="14"/>
  <c r="R610" i="14"/>
  <c r="P611" i="14"/>
  <c r="Q611" i="14"/>
  <c r="R611" i="14"/>
  <c r="P612" i="14"/>
  <c r="Q612" i="14"/>
  <c r="R612" i="14"/>
  <c r="P613" i="14"/>
  <c r="Q613" i="14"/>
  <c r="R613" i="14"/>
  <c r="P614" i="14"/>
  <c r="Q614" i="14"/>
  <c r="R614" i="14"/>
  <c r="P615" i="14"/>
  <c r="Q615" i="14"/>
  <c r="R615" i="14"/>
  <c r="P616" i="14"/>
  <c r="Q616" i="14"/>
  <c r="R616" i="14"/>
  <c r="P617" i="14"/>
  <c r="Q617" i="14"/>
  <c r="R617" i="14"/>
  <c r="P618" i="14"/>
  <c r="Q618" i="14"/>
  <c r="R618" i="14"/>
  <c r="P619" i="14"/>
  <c r="Q619" i="14"/>
  <c r="R619" i="14"/>
  <c r="P620" i="14"/>
  <c r="Q620" i="14"/>
  <c r="R620" i="14"/>
  <c r="P621" i="14"/>
  <c r="Q621" i="14"/>
  <c r="R621" i="14"/>
  <c r="P622" i="14"/>
  <c r="Q622" i="14"/>
  <c r="R622" i="14"/>
  <c r="P623" i="14"/>
  <c r="Q623" i="14"/>
  <c r="R623" i="14"/>
  <c r="P624" i="14"/>
  <c r="Q624" i="14"/>
  <c r="R624" i="14"/>
  <c r="P625" i="14"/>
  <c r="Q625" i="14"/>
  <c r="R625" i="14"/>
  <c r="P626" i="14"/>
  <c r="Q626" i="14"/>
  <c r="R626" i="14"/>
  <c r="P627" i="14"/>
  <c r="Q627" i="14"/>
  <c r="R627" i="14"/>
  <c r="P628" i="14"/>
  <c r="Q628" i="14"/>
  <c r="R628" i="14"/>
  <c r="P629" i="14"/>
  <c r="Q629" i="14"/>
  <c r="R629" i="14"/>
  <c r="P630" i="14"/>
  <c r="Q630" i="14"/>
  <c r="R630" i="14"/>
  <c r="P631" i="14"/>
  <c r="Q631" i="14"/>
  <c r="R631" i="14"/>
  <c r="P632" i="14"/>
  <c r="Q632" i="14"/>
  <c r="R632" i="14"/>
  <c r="P633" i="14"/>
  <c r="Q633" i="14"/>
  <c r="R633" i="14"/>
  <c r="P634" i="14"/>
  <c r="Q634" i="14"/>
  <c r="R634" i="14"/>
  <c r="P635" i="14"/>
  <c r="Q635" i="14"/>
  <c r="R635" i="14"/>
  <c r="P636" i="14"/>
  <c r="Q636" i="14"/>
  <c r="R636" i="14"/>
  <c r="P637" i="14"/>
  <c r="Q637" i="14"/>
  <c r="R637" i="14"/>
  <c r="P638" i="14"/>
  <c r="Q638" i="14"/>
  <c r="R638" i="14"/>
  <c r="P639" i="14"/>
  <c r="Q639" i="14"/>
  <c r="R639" i="14"/>
  <c r="P640" i="14"/>
  <c r="Q640" i="14"/>
  <c r="R640" i="14"/>
  <c r="P641" i="14"/>
  <c r="Q641" i="14"/>
  <c r="R641" i="14"/>
  <c r="P642" i="14"/>
  <c r="Q642" i="14"/>
  <c r="R642" i="14"/>
  <c r="P643" i="14"/>
  <c r="Q643" i="14"/>
  <c r="R643" i="14"/>
  <c r="P644" i="14"/>
  <c r="Q644" i="14"/>
  <c r="R644" i="14"/>
  <c r="P645" i="14"/>
  <c r="Q645" i="14"/>
  <c r="R645" i="14"/>
  <c r="P646" i="14"/>
  <c r="Q646" i="14"/>
  <c r="R646" i="14"/>
  <c r="P647" i="14"/>
  <c r="Q647" i="14"/>
  <c r="R647" i="14"/>
  <c r="P648" i="14"/>
  <c r="Q648" i="14"/>
  <c r="R648" i="14"/>
  <c r="P649" i="14"/>
  <c r="Q649" i="14"/>
  <c r="R649" i="14"/>
  <c r="P650" i="14"/>
  <c r="Q650" i="14"/>
  <c r="R650" i="14"/>
  <c r="P651" i="14"/>
  <c r="Q651" i="14"/>
  <c r="R651" i="14"/>
  <c r="P652" i="14"/>
  <c r="Q652" i="14"/>
  <c r="R652" i="14"/>
  <c r="P653" i="14"/>
  <c r="Q653" i="14"/>
  <c r="R653" i="14"/>
  <c r="P654" i="14"/>
  <c r="Q654" i="14"/>
  <c r="R654" i="14"/>
  <c r="P655" i="14"/>
  <c r="Q655" i="14"/>
  <c r="R655" i="14"/>
  <c r="P656" i="14"/>
  <c r="Q656" i="14"/>
  <c r="R656" i="14"/>
  <c r="P657" i="14"/>
  <c r="Q657" i="14"/>
  <c r="R657" i="14"/>
  <c r="P658" i="14"/>
  <c r="Q658" i="14"/>
  <c r="R658" i="14"/>
  <c r="P659" i="14"/>
  <c r="Q659" i="14"/>
  <c r="R659" i="14"/>
  <c r="P660" i="14"/>
  <c r="Q660" i="14"/>
  <c r="R660" i="14"/>
  <c r="P661" i="14"/>
  <c r="Q661" i="14"/>
  <c r="R661" i="14"/>
  <c r="P662" i="14"/>
  <c r="Q662" i="14"/>
  <c r="R662" i="14"/>
  <c r="P663" i="14"/>
  <c r="Q663" i="14"/>
  <c r="R663" i="14"/>
  <c r="P664" i="14"/>
  <c r="Q664" i="14"/>
  <c r="R664" i="14"/>
  <c r="P665" i="14"/>
  <c r="Q665" i="14"/>
  <c r="R665" i="14"/>
  <c r="P666" i="14"/>
  <c r="Q666" i="14"/>
  <c r="R666" i="14"/>
  <c r="P667" i="14"/>
  <c r="Q667" i="14"/>
  <c r="R667" i="14"/>
  <c r="P668" i="14"/>
  <c r="Q668" i="14"/>
  <c r="R668" i="14"/>
  <c r="P669" i="14"/>
  <c r="Q669" i="14"/>
  <c r="R669" i="14"/>
  <c r="P670" i="14"/>
  <c r="Q670" i="14"/>
  <c r="R670" i="14"/>
  <c r="P671" i="14"/>
  <c r="Q671" i="14"/>
  <c r="R671" i="14"/>
  <c r="P672" i="14"/>
  <c r="Q672" i="14"/>
  <c r="R672" i="14"/>
  <c r="P673" i="14"/>
  <c r="Q673" i="14"/>
  <c r="R673" i="14"/>
  <c r="P674" i="14"/>
  <c r="Q674" i="14"/>
  <c r="R674" i="14"/>
  <c r="P675" i="14"/>
  <c r="Q675" i="14"/>
  <c r="R675" i="14"/>
  <c r="P676" i="14"/>
  <c r="Q676" i="14"/>
  <c r="R676" i="14"/>
  <c r="P677" i="14"/>
  <c r="Q677" i="14"/>
  <c r="R677" i="14"/>
  <c r="P678" i="14"/>
  <c r="Q678" i="14"/>
  <c r="R678" i="14"/>
  <c r="P679" i="14"/>
  <c r="Q679" i="14"/>
  <c r="R679" i="14"/>
  <c r="P680" i="14"/>
  <c r="Q680" i="14"/>
  <c r="R680" i="14"/>
  <c r="P681" i="14"/>
  <c r="Q681" i="14"/>
  <c r="R681" i="14"/>
  <c r="P682" i="14"/>
  <c r="Q682" i="14"/>
  <c r="R682" i="14"/>
  <c r="P683" i="14"/>
  <c r="Q683" i="14"/>
  <c r="R683" i="14"/>
  <c r="P684" i="14"/>
  <c r="Q684" i="14"/>
  <c r="R684" i="14"/>
  <c r="P685" i="14"/>
  <c r="Q685" i="14"/>
  <c r="R685" i="14"/>
  <c r="P686" i="14"/>
  <c r="Q686" i="14"/>
  <c r="R686" i="14"/>
  <c r="P687" i="14"/>
  <c r="Q687" i="14"/>
  <c r="R687" i="14"/>
  <c r="P688" i="14"/>
  <c r="Q688" i="14"/>
  <c r="R688" i="14"/>
  <c r="P689" i="14"/>
  <c r="Q689" i="14"/>
  <c r="R689" i="14"/>
  <c r="P690" i="14"/>
  <c r="Q690" i="14"/>
  <c r="R690" i="14"/>
  <c r="P691" i="14"/>
  <c r="Q691" i="14"/>
  <c r="R691" i="14"/>
  <c r="P692" i="14"/>
  <c r="Q692" i="14"/>
  <c r="R692" i="14"/>
  <c r="P693" i="14"/>
  <c r="Q693" i="14"/>
  <c r="R693" i="14"/>
  <c r="P694" i="14"/>
  <c r="Q694" i="14"/>
  <c r="R694" i="14"/>
  <c r="P695" i="14"/>
  <c r="Q695" i="14"/>
  <c r="R695" i="14"/>
  <c r="P696" i="14"/>
  <c r="Q696" i="14"/>
  <c r="R696" i="14"/>
  <c r="P697" i="14"/>
  <c r="Q697" i="14"/>
  <c r="R697" i="14"/>
  <c r="P698" i="14"/>
  <c r="Q698" i="14"/>
  <c r="R698" i="14"/>
  <c r="P699" i="14"/>
  <c r="Q699" i="14"/>
  <c r="R699" i="14"/>
  <c r="P700" i="14"/>
  <c r="Q700" i="14"/>
  <c r="R700" i="14"/>
  <c r="P701" i="14"/>
  <c r="Q701" i="14"/>
  <c r="R701" i="14"/>
  <c r="P702" i="14"/>
  <c r="Q702" i="14"/>
  <c r="R702" i="14"/>
  <c r="P703" i="14"/>
  <c r="Q703" i="14"/>
  <c r="R703" i="14"/>
  <c r="P704" i="14"/>
  <c r="Q704" i="14"/>
  <c r="R704" i="14"/>
  <c r="P705" i="14"/>
  <c r="Q705" i="14"/>
  <c r="R705" i="14"/>
  <c r="P706" i="14"/>
  <c r="Q706" i="14"/>
  <c r="R706" i="14"/>
  <c r="P707" i="14"/>
  <c r="Q707" i="14"/>
  <c r="R707" i="14"/>
  <c r="P708" i="14"/>
  <c r="Q708" i="14"/>
  <c r="R708" i="14"/>
  <c r="P709" i="14"/>
  <c r="Q709" i="14"/>
  <c r="R709" i="14"/>
  <c r="P710" i="14"/>
  <c r="Q710" i="14"/>
  <c r="R710" i="14"/>
  <c r="P711" i="14"/>
  <c r="Q711" i="14"/>
  <c r="R711" i="14"/>
  <c r="P712" i="14"/>
  <c r="Q712" i="14"/>
  <c r="R712" i="14"/>
  <c r="P713" i="14"/>
  <c r="Q713" i="14"/>
  <c r="R713" i="14"/>
  <c r="P714" i="14"/>
  <c r="Q714" i="14"/>
  <c r="R714" i="14"/>
  <c r="P715" i="14"/>
  <c r="Q715" i="14"/>
  <c r="R715" i="14"/>
  <c r="P716" i="14"/>
  <c r="Q716" i="14"/>
  <c r="R716" i="14"/>
  <c r="P717" i="14"/>
  <c r="Q717" i="14"/>
  <c r="R717" i="14"/>
  <c r="P718" i="14"/>
  <c r="Q718" i="14"/>
  <c r="R718" i="14"/>
  <c r="P719" i="14"/>
  <c r="Q719" i="14"/>
  <c r="R719" i="14"/>
  <c r="P720" i="14"/>
  <c r="Q720" i="14"/>
  <c r="R720" i="14"/>
  <c r="P721" i="14"/>
  <c r="Q721" i="14"/>
  <c r="R721" i="14"/>
  <c r="P722" i="14"/>
  <c r="Q722" i="14"/>
  <c r="R722" i="14"/>
  <c r="P723" i="14"/>
  <c r="Q723" i="14"/>
  <c r="R723" i="14"/>
  <c r="P724" i="14"/>
  <c r="Q724" i="14"/>
  <c r="R724" i="14"/>
  <c r="P725" i="14"/>
  <c r="Q725" i="14"/>
  <c r="R725" i="14"/>
  <c r="P726" i="14"/>
  <c r="Q726" i="14"/>
  <c r="R726" i="14"/>
  <c r="P727" i="14"/>
  <c r="Q727" i="14"/>
  <c r="R727" i="14"/>
  <c r="P728" i="14"/>
  <c r="Q728" i="14"/>
  <c r="R728" i="14"/>
  <c r="P729" i="14"/>
  <c r="Q729" i="14"/>
  <c r="R729" i="14"/>
  <c r="P730" i="14"/>
  <c r="Q730" i="14"/>
  <c r="R730" i="14"/>
  <c r="P731" i="14"/>
  <c r="Q731" i="14"/>
  <c r="R731" i="14"/>
  <c r="P732" i="14"/>
  <c r="Q732" i="14"/>
  <c r="R732" i="14"/>
  <c r="P733" i="14"/>
  <c r="Q733" i="14"/>
  <c r="R733" i="14"/>
  <c r="P734" i="14"/>
  <c r="Q734" i="14"/>
  <c r="R734" i="14"/>
  <c r="P735" i="14"/>
  <c r="Q735" i="14"/>
  <c r="R735" i="14"/>
  <c r="P736" i="14"/>
  <c r="Q736" i="14"/>
  <c r="R736" i="14"/>
  <c r="P737" i="14"/>
  <c r="Q737" i="14"/>
  <c r="R737" i="14"/>
  <c r="P738" i="14"/>
  <c r="Q738" i="14"/>
  <c r="R738" i="14"/>
  <c r="P739" i="14"/>
  <c r="Q739" i="14"/>
  <c r="R739" i="14"/>
  <c r="P740" i="14"/>
  <c r="Q740" i="14"/>
  <c r="R740" i="14"/>
  <c r="P741" i="14"/>
  <c r="Q741" i="14"/>
  <c r="R741" i="14"/>
  <c r="P742" i="14"/>
  <c r="Q742" i="14"/>
  <c r="R742" i="14"/>
  <c r="P743" i="14"/>
  <c r="Q743" i="14"/>
  <c r="R743" i="14"/>
  <c r="P744" i="14"/>
  <c r="Q744" i="14"/>
  <c r="R744" i="14"/>
  <c r="P745" i="14"/>
  <c r="Q745" i="14"/>
  <c r="R745" i="14"/>
  <c r="P746" i="14"/>
  <c r="Q746" i="14"/>
  <c r="R746" i="14"/>
  <c r="P747" i="14"/>
  <c r="Q747" i="14"/>
  <c r="R747" i="14"/>
  <c r="P748" i="14"/>
  <c r="Q748" i="14"/>
  <c r="R748" i="14"/>
  <c r="P749" i="14"/>
  <c r="Q749" i="14"/>
  <c r="R749" i="14"/>
  <c r="P750" i="14"/>
  <c r="Q750" i="14"/>
  <c r="R750" i="14"/>
  <c r="P751" i="14"/>
  <c r="Q751" i="14"/>
  <c r="R751" i="14"/>
  <c r="P752" i="14"/>
  <c r="Q752" i="14"/>
  <c r="R752" i="14"/>
  <c r="P753" i="14"/>
  <c r="Q753" i="14"/>
  <c r="R753" i="14"/>
  <c r="P754" i="14"/>
  <c r="Q754" i="14"/>
  <c r="R754" i="14"/>
  <c r="P755" i="14"/>
  <c r="Q755" i="14"/>
  <c r="R755" i="14"/>
  <c r="P756" i="14"/>
  <c r="Q756" i="14"/>
  <c r="R756" i="14"/>
  <c r="P757" i="14"/>
  <c r="Q757" i="14"/>
  <c r="R757" i="14"/>
  <c r="P758" i="14"/>
  <c r="Q758" i="14"/>
  <c r="R758" i="14"/>
  <c r="P759" i="14"/>
  <c r="Q759" i="14"/>
  <c r="R759" i="14"/>
  <c r="P760" i="14"/>
  <c r="Q760" i="14"/>
  <c r="R760" i="14"/>
  <c r="P761" i="14"/>
  <c r="Q761" i="14"/>
  <c r="R761" i="14"/>
  <c r="P762" i="14"/>
  <c r="Q762" i="14"/>
  <c r="R762" i="14"/>
  <c r="P763" i="14"/>
  <c r="Q763" i="14"/>
  <c r="R763" i="14"/>
  <c r="P764" i="14"/>
  <c r="Q764" i="14"/>
  <c r="R764" i="14"/>
  <c r="P765" i="14"/>
  <c r="Q765" i="14"/>
  <c r="R765" i="14"/>
  <c r="P766" i="14"/>
  <c r="Q766" i="14"/>
  <c r="R766" i="14"/>
  <c r="P767" i="14"/>
  <c r="Q767" i="14"/>
  <c r="R767" i="14"/>
  <c r="P768" i="14"/>
  <c r="Q768" i="14"/>
  <c r="R768" i="14"/>
  <c r="P769" i="14"/>
  <c r="Q769" i="14"/>
  <c r="R769" i="14"/>
  <c r="P770" i="14"/>
  <c r="Q770" i="14"/>
  <c r="R770" i="14"/>
  <c r="P771" i="14"/>
  <c r="Q771" i="14"/>
  <c r="R771" i="14"/>
  <c r="P772" i="14"/>
  <c r="Q772" i="14"/>
  <c r="R772" i="14"/>
  <c r="P773" i="14"/>
  <c r="Q773" i="14"/>
  <c r="R773" i="14"/>
  <c r="P774" i="14"/>
  <c r="Q774" i="14"/>
  <c r="R774" i="14"/>
  <c r="P775" i="14"/>
  <c r="Q775" i="14"/>
  <c r="R775" i="14"/>
  <c r="P776" i="14"/>
  <c r="Q776" i="14"/>
  <c r="R776" i="14"/>
  <c r="P777" i="14"/>
  <c r="Q777" i="14"/>
  <c r="R777" i="14"/>
  <c r="P778" i="14"/>
  <c r="Q778" i="14"/>
  <c r="R778" i="14"/>
  <c r="P779" i="14"/>
  <c r="Q779" i="14"/>
  <c r="R779" i="14"/>
  <c r="P780" i="14"/>
  <c r="Q780" i="14"/>
  <c r="R780" i="14"/>
  <c r="P781" i="14"/>
  <c r="Q781" i="14"/>
  <c r="R781" i="14"/>
  <c r="P782" i="14"/>
  <c r="Q782" i="14"/>
  <c r="R782" i="14"/>
  <c r="P783" i="14"/>
  <c r="Q783" i="14"/>
  <c r="R783" i="14"/>
  <c r="P784" i="14"/>
  <c r="Q784" i="14"/>
  <c r="R784" i="14"/>
  <c r="P785" i="14"/>
  <c r="Q785" i="14"/>
  <c r="R785" i="14"/>
  <c r="P786" i="14"/>
  <c r="Q786" i="14"/>
  <c r="R786" i="14"/>
  <c r="P787" i="14"/>
  <c r="Q787" i="14"/>
  <c r="R787" i="14"/>
  <c r="P788" i="14"/>
  <c r="Q788" i="14"/>
  <c r="R788" i="14"/>
  <c r="P789" i="14"/>
  <c r="Q789" i="14"/>
  <c r="R789" i="14"/>
  <c r="P790" i="14"/>
  <c r="Q790" i="14"/>
  <c r="R790" i="14"/>
  <c r="P791" i="14"/>
  <c r="Q791" i="14"/>
  <c r="R791" i="14"/>
  <c r="P792" i="14"/>
  <c r="Q792" i="14"/>
  <c r="R792" i="14"/>
  <c r="P793" i="14"/>
  <c r="Q793" i="14"/>
  <c r="R793" i="14"/>
  <c r="P794" i="14"/>
  <c r="Q794" i="14"/>
  <c r="R794" i="14"/>
  <c r="P795" i="14"/>
  <c r="Q795" i="14"/>
  <c r="R795" i="14"/>
  <c r="P796" i="14"/>
  <c r="Q796" i="14"/>
  <c r="R796" i="14"/>
  <c r="P797" i="14"/>
  <c r="Q797" i="14"/>
  <c r="R797" i="14"/>
  <c r="P798" i="14"/>
  <c r="Q798" i="14"/>
  <c r="R798" i="14"/>
  <c r="P799" i="14"/>
  <c r="Q799" i="14"/>
  <c r="R799" i="14"/>
  <c r="P800" i="14"/>
  <c r="Q800" i="14"/>
  <c r="R800" i="14"/>
  <c r="P801" i="14"/>
  <c r="Q801" i="14"/>
  <c r="R801" i="14"/>
  <c r="P802" i="14"/>
  <c r="Q802" i="14"/>
  <c r="R802" i="14"/>
  <c r="P803" i="14"/>
  <c r="Q803" i="14"/>
  <c r="R803" i="14"/>
  <c r="P804" i="14"/>
  <c r="Q804" i="14"/>
  <c r="R804" i="14"/>
  <c r="P805" i="14"/>
  <c r="Q805" i="14"/>
  <c r="R805" i="14"/>
  <c r="P806" i="14"/>
  <c r="Q806" i="14"/>
  <c r="R806" i="14"/>
  <c r="P807" i="14"/>
  <c r="Q807" i="14"/>
  <c r="R807" i="14"/>
  <c r="P808" i="14"/>
  <c r="Q808" i="14"/>
  <c r="R808" i="14"/>
  <c r="P809" i="14"/>
  <c r="Q809" i="14"/>
  <c r="R809" i="14"/>
  <c r="P810" i="14"/>
  <c r="Q810" i="14"/>
  <c r="R810" i="14"/>
  <c r="P811" i="14"/>
  <c r="Q811" i="14"/>
  <c r="R811" i="14"/>
  <c r="P812" i="14"/>
  <c r="Q812" i="14"/>
  <c r="R812" i="14"/>
  <c r="P813" i="14"/>
  <c r="Q813" i="14"/>
  <c r="R813" i="14"/>
  <c r="P814" i="14"/>
  <c r="Q814" i="14"/>
  <c r="R814" i="14"/>
  <c r="P815" i="14"/>
  <c r="Q815" i="14"/>
  <c r="R815" i="14"/>
  <c r="P816" i="14"/>
  <c r="Q816" i="14"/>
  <c r="R816" i="14"/>
  <c r="P817" i="14"/>
  <c r="Q817" i="14"/>
  <c r="R817" i="14"/>
  <c r="P818" i="14"/>
  <c r="Q818" i="14"/>
  <c r="R818" i="14"/>
  <c r="P819" i="14"/>
  <c r="Q819" i="14"/>
  <c r="R819" i="14"/>
  <c r="P820" i="14"/>
  <c r="Q820" i="14"/>
  <c r="R820" i="14"/>
  <c r="P821" i="14"/>
  <c r="Q821" i="14"/>
  <c r="R821" i="14"/>
  <c r="P822" i="14"/>
  <c r="Q822" i="14"/>
  <c r="R822" i="14"/>
  <c r="P823" i="14"/>
  <c r="Q823" i="14"/>
  <c r="R823" i="14"/>
  <c r="P824" i="14"/>
  <c r="Q824" i="14"/>
  <c r="R824" i="14"/>
  <c r="P825" i="14"/>
  <c r="Q825" i="14"/>
  <c r="R825" i="14"/>
  <c r="P826" i="14"/>
  <c r="Q826" i="14"/>
  <c r="R826" i="14"/>
  <c r="P827" i="14"/>
  <c r="Q827" i="14"/>
  <c r="R827" i="14"/>
  <c r="P828" i="14"/>
  <c r="Q828" i="14"/>
  <c r="R828" i="14"/>
  <c r="P829" i="14"/>
  <c r="Q829" i="14"/>
  <c r="R829" i="14"/>
  <c r="P830" i="14"/>
  <c r="Q830" i="14"/>
  <c r="R830" i="14"/>
  <c r="P831" i="14"/>
  <c r="Q831" i="14"/>
  <c r="R831" i="14"/>
  <c r="P832" i="14"/>
  <c r="Q832" i="14"/>
  <c r="R832" i="14"/>
  <c r="P833" i="14"/>
  <c r="Q833" i="14"/>
  <c r="R833" i="14"/>
  <c r="P834" i="14"/>
  <c r="Q834" i="14"/>
  <c r="R834" i="14"/>
  <c r="P835" i="14"/>
  <c r="Q835" i="14"/>
  <c r="R835" i="14"/>
  <c r="P836" i="14"/>
  <c r="Q836" i="14"/>
  <c r="R836" i="14"/>
  <c r="P837" i="14"/>
  <c r="Q837" i="14"/>
  <c r="R837" i="14"/>
  <c r="P838" i="14"/>
  <c r="Q838" i="14"/>
  <c r="R838" i="14"/>
  <c r="P839" i="14"/>
  <c r="Q839" i="14"/>
  <c r="R839" i="14"/>
  <c r="P840" i="14"/>
  <c r="Q840" i="14"/>
  <c r="R840" i="14"/>
  <c r="P841" i="14"/>
  <c r="Q841" i="14"/>
  <c r="R841" i="14"/>
  <c r="P842" i="14"/>
  <c r="Q842" i="14"/>
  <c r="R842" i="14"/>
  <c r="P843" i="14"/>
  <c r="Q843" i="14"/>
  <c r="R843" i="14"/>
  <c r="P844" i="14"/>
  <c r="Q844" i="14"/>
  <c r="R844" i="14"/>
  <c r="P845" i="14"/>
  <c r="Q845" i="14"/>
  <c r="R845" i="14"/>
  <c r="P846" i="14"/>
  <c r="Q846" i="14"/>
  <c r="R846" i="14"/>
  <c r="P847" i="14"/>
  <c r="Q847" i="14"/>
  <c r="R847" i="14"/>
  <c r="P848" i="14"/>
  <c r="Q848" i="14"/>
  <c r="R848" i="14"/>
  <c r="P849" i="14"/>
  <c r="Q849" i="14"/>
  <c r="R849" i="14"/>
  <c r="P850" i="14"/>
  <c r="Q850" i="14"/>
  <c r="R850" i="14"/>
  <c r="P851" i="14"/>
  <c r="Q851" i="14"/>
  <c r="R851" i="14"/>
  <c r="P852" i="14"/>
  <c r="Q852" i="14"/>
  <c r="R852" i="14"/>
  <c r="P853" i="14"/>
  <c r="Q853" i="14"/>
  <c r="R853" i="14"/>
  <c r="P854" i="14"/>
  <c r="Q854" i="14"/>
  <c r="R854" i="14"/>
  <c r="P855" i="14"/>
  <c r="Q855" i="14"/>
  <c r="R855" i="14"/>
  <c r="P856" i="14"/>
  <c r="Q856" i="14"/>
  <c r="R856" i="14"/>
  <c r="P857" i="14"/>
  <c r="Q857" i="14"/>
  <c r="R857" i="14"/>
  <c r="P858" i="14"/>
  <c r="Q858" i="14"/>
  <c r="R858" i="14"/>
  <c r="P859" i="14"/>
  <c r="Q859" i="14"/>
  <c r="R859" i="14"/>
  <c r="P860" i="14"/>
  <c r="Q860" i="14"/>
  <c r="R860" i="14"/>
  <c r="P861" i="14"/>
  <c r="Q861" i="14"/>
  <c r="R861" i="14"/>
  <c r="P862" i="14"/>
  <c r="Q862" i="14"/>
  <c r="R862" i="14"/>
  <c r="P863" i="14"/>
  <c r="Q863" i="14"/>
  <c r="R863" i="14"/>
  <c r="P864" i="14"/>
  <c r="Q864" i="14"/>
  <c r="R864" i="14"/>
  <c r="P865" i="14"/>
  <c r="Q865" i="14"/>
  <c r="R865" i="14"/>
  <c r="P866" i="14"/>
  <c r="Q866" i="14"/>
  <c r="R866" i="14"/>
  <c r="P867" i="14"/>
  <c r="Q867" i="14"/>
  <c r="R867" i="14"/>
  <c r="P868" i="14"/>
  <c r="Q868" i="14"/>
  <c r="R868" i="14"/>
  <c r="P869" i="14"/>
  <c r="Q869" i="14"/>
  <c r="R869" i="14"/>
  <c r="P870" i="14"/>
  <c r="Q870" i="14"/>
  <c r="R870" i="14"/>
  <c r="P871" i="14"/>
  <c r="Q871" i="14"/>
  <c r="R871" i="14"/>
  <c r="P872" i="14"/>
  <c r="Q872" i="14"/>
  <c r="R872" i="14"/>
  <c r="P873" i="14"/>
  <c r="Q873" i="14"/>
  <c r="R873" i="14"/>
  <c r="P874" i="14"/>
  <c r="Q874" i="14"/>
  <c r="R874" i="14"/>
  <c r="P875" i="14"/>
  <c r="Q875" i="14"/>
  <c r="R875" i="14"/>
  <c r="P876" i="14"/>
  <c r="Q876" i="14"/>
  <c r="R876" i="14"/>
  <c r="P877" i="14"/>
  <c r="Q877" i="14"/>
  <c r="R877" i="14"/>
  <c r="P878" i="14"/>
  <c r="Q878" i="14"/>
  <c r="R878" i="14"/>
  <c r="P879" i="14"/>
  <c r="Q879" i="14"/>
  <c r="R879" i="14"/>
  <c r="P880" i="14"/>
  <c r="Q880" i="14"/>
  <c r="R880" i="14"/>
  <c r="P881" i="14"/>
  <c r="Q881" i="14"/>
  <c r="R881" i="14"/>
  <c r="P882" i="14"/>
  <c r="Q882" i="14"/>
  <c r="R882" i="14"/>
  <c r="P883" i="14"/>
  <c r="Q883" i="14"/>
  <c r="R883" i="14"/>
  <c r="P884" i="14"/>
  <c r="Q884" i="14"/>
  <c r="R884" i="14"/>
  <c r="P885" i="14"/>
  <c r="Q885" i="14"/>
  <c r="R885" i="14"/>
  <c r="P886" i="14"/>
  <c r="Q886" i="14"/>
  <c r="R886" i="14"/>
  <c r="P887" i="14"/>
  <c r="Q887" i="14"/>
  <c r="R887" i="14"/>
  <c r="P888" i="14"/>
  <c r="Q888" i="14"/>
  <c r="R888" i="14"/>
  <c r="P889" i="14"/>
  <c r="Q889" i="14"/>
  <c r="R889" i="14"/>
  <c r="P890" i="14"/>
  <c r="Q890" i="14"/>
  <c r="R890" i="14"/>
  <c r="P891" i="14"/>
  <c r="Q891" i="14"/>
  <c r="R891" i="14"/>
  <c r="P892" i="14"/>
  <c r="Q892" i="14"/>
  <c r="R892" i="14"/>
  <c r="P893" i="14"/>
  <c r="Q893" i="14"/>
  <c r="R893" i="14"/>
  <c r="P894" i="14"/>
  <c r="Q894" i="14"/>
  <c r="R894" i="14"/>
  <c r="P895" i="14"/>
  <c r="Q895" i="14"/>
  <c r="R895" i="14"/>
  <c r="P896" i="14"/>
  <c r="Q896" i="14"/>
  <c r="R896" i="14"/>
  <c r="P897" i="14"/>
  <c r="Q897" i="14"/>
  <c r="R897" i="14"/>
  <c r="P898" i="14"/>
  <c r="Q898" i="14"/>
  <c r="R898" i="14"/>
  <c r="P899" i="14"/>
  <c r="Q899" i="14"/>
  <c r="R899" i="14"/>
  <c r="P900" i="14"/>
  <c r="Q900" i="14"/>
  <c r="R900" i="14"/>
  <c r="P901" i="14"/>
  <c r="Q901" i="14"/>
  <c r="R901" i="14"/>
  <c r="P902" i="14"/>
  <c r="Q902" i="14"/>
  <c r="R902" i="14"/>
  <c r="P903" i="14"/>
  <c r="Q903" i="14"/>
  <c r="R903" i="14"/>
  <c r="P904" i="14"/>
  <c r="Q904" i="14"/>
  <c r="R904" i="14"/>
  <c r="P905" i="14"/>
  <c r="Q905" i="14"/>
  <c r="R905" i="14"/>
  <c r="P906" i="14"/>
  <c r="Q906" i="14"/>
  <c r="R906" i="14"/>
  <c r="P907" i="14"/>
  <c r="Q907" i="14"/>
  <c r="R907" i="14"/>
  <c r="P908" i="14"/>
  <c r="Q908" i="14"/>
  <c r="R908" i="14"/>
  <c r="P909" i="14"/>
  <c r="Q909" i="14"/>
  <c r="R909" i="14"/>
  <c r="P910" i="14"/>
  <c r="Q910" i="14"/>
  <c r="R910" i="14"/>
  <c r="P911" i="14"/>
  <c r="Q911" i="14"/>
  <c r="R911" i="14"/>
  <c r="P912" i="14"/>
  <c r="Q912" i="14"/>
  <c r="R912" i="14"/>
  <c r="P913" i="14"/>
  <c r="Q913" i="14"/>
  <c r="R913" i="14"/>
  <c r="P914" i="14"/>
  <c r="Q914" i="14"/>
  <c r="R914" i="14"/>
  <c r="P915" i="14"/>
  <c r="Q915" i="14"/>
  <c r="R915" i="14"/>
  <c r="P916" i="14"/>
  <c r="Q916" i="14"/>
  <c r="R916" i="14"/>
  <c r="P917" i="14"/>
  <c r="Q917" i="14"/>
  <c r="R917" i="14"/>
  <c r="P918" i="14"/>
  <c r="Q918" i="14"/>
  <c r="R918" i="14"/>
  <c r="P919" i="14"/>
  <c r="Q919" i="14"/>
  <c r="R919" i="14"/>
  <c r="P920" i="14"/>
  <c r="Q920" i="14"/>
  <c r="R920" i="14"/>
  <c r="P921" i="14"/>
  <c r="Q921" i="14"/>
  <c r="R921" i="14"/>
  <c r="P922" i="14"/>
  <c r="Q922" i="14"/>
  <c r="R922" i="14"/>
  <c r="P923" i="14"/>
  <c r="Q923" i="14"/>
  <c r="R923" i="14"/>
  <c r="P924" i="14"/>
  <c r="Q924" i="14"/>
  <c r="R924" i="14"/>
  <c r="P925" i="14"/>
  <c r="Q925" i="14"/>
  <c r="R925" i="14"/>
  <c r="P926" i="14"/>
  <c r="Q926" i="14"/>
  <c r="R926" i="14"/>
  <c r="P927" i="14"/>
  <c r="Q927" i="14"/>
  <c r="R927" i="14"/>
  <c r="P928" i="14"/>
  <c r="Q928" i="14"/>
  <c r="R928" i="14"/>
  <c r="P929" i="14"/>
  <c r="Q929" i="14"/>
  <c r="R929" i="14"/>
  <c r="P930" i="14"/>
  <c r="Q930" i="14"/>
  <c r="R930" i="14"/>
  <c r="P931" i="14"/>
  <c r="Q931" i="14"/>
  <c r="R931" i="14"/>
  <c r="P932" i="14"/>
  <c r="Q932" i="14"/>
  <c r="R932" i="14"/>
  <c r="P933" i="14"/>
  <c r="Q933" i="14"/>
  <c r="R933" i="14"/>
  <c r="P934" i="14"/>
  <c r="Q934" i="14"/>
  <c r="R934" i="14"/>
  <c r="P935" i="14"/>
  <c r="Q935" i="14"/>
  <c r="R935" i="14"/>
  <c r="P936" i="14"/>
  <c r="Q936" i="14"/>
  <c r="R936" i="14"/>
  <c r="P937" i="14"/>
  <c r="Q937" i="14"/>
  <c r="R937" i="14"/>
  <c r="P938" i="14"/>
  <c r="Q938" i="14"/>
  <c r="R938" i="14"/>
  <c r="P939" i="14"/>
  <c r="Q939" i="14"/>
  <c r="R939" i="14"/>
  <c r="P940" i="14"/>
  <c r="Q940" i="14"/>
  <c r="R940" i="14"/>
  <c r="P941" i="14"/>
  <c r="Q941" i="14"/>
  <c r="R941" i="14"/>
  <c r="P942" i="14"/>
  <c r="Q942" i="14"/>
  <c r="R942" i="14"/>
  <c r="P943" i="14"/>
  <c r="Q943" i="14"/>
  <c r="R943" i="14"/>
  <c r="P944" i="14"/>
  <c r="Q944" i="14"/>
  <c r="R944" i="14"/>
  <c r="P945" i="14"/>
  <c r="Q945" i="14"/>
  <c r="R945" i="14"/>
  <c r="P946" i="14"/>
  <c r="Q946" i="14"/>
  <c r="R946" i="14"/>
  <c r="P947" i="14"/>
  <c r="Q947" i="14"/>
  <c r="R947" i="14"/>
  <c r="P948" i="14"/>
  <c r="Q948" i="14"/>
  <c r="R948" i="14"/>
  <c r="P949" i="14"/>
  <c r="Q949" i="14"/>
  <c r="R949" i="14"/>
  <c r="P950" i="14"/>
  <c r="Q950" i="14"/>
  <c r="R950" i="14"/>
  <c r="P951" i="14"/>
  <c r="Q951" i="14"/>
  <c r="R951" i="14"/>
  <c r="P952" i="14"/>
  <c r="Q952" i="14"/>
  <c r="R952" i="14"/>
  <c r="P953" i="14"/>
  <c r="Q953" i="14"/>
  <c r="R953" i="14"/>
  <c r="P954" i="14"/>
  <c r="Q954" i="14"/>
  <c r="R954" i="14"/>
  <c r="P955" i="14"/>
  <c r="Q955" i="14"/>
  <c r="R955" i="14"/>
  <c r="P956" i="14"/>
  <c r="Q956" i="14"/>
  <c r="R956" i="14"/>
  <c r="P957" i="14"/>
  <c r="Q957" i="14"/>
  <c r="R957" i="14"/>
  <c r="P958" i="14"/>
  <c r="Q958" i="14"/>
  <c r="R958" i="14"/>
  <c r="P959" i="14"/>
  <c r="Q959" i="14"/>
  <c r="R959" i="14"/>
  <c r="P960" i="14"/>
  <c r="Q960" i="14"/>
  <c r="R960" i="14"/>
  <c r="P961" i="14"/>
  <c r="Q961" i="14"/>
  <c r="R961" i="14"/>
  <c r="P962" i="14"/>
  <c r="Q962" i="14"/>
  <c r="R962" i="14"/>
  <c r="P963" i="14"/>
  <c r="Q963" i="14"/>
  <c r="R963" i="14"/>
  <c r="P964" i="14"/>
  <c r="Q964" i="14"/>
  <c r="R964" i="14"/>
  <c r="P965" i="14"/>
  <c r="Q965" i="14"/>
  <c r="R965" i="14"/>
  <c r="P966" i="14"/>
  <c r="Q966" i="14"/>
  <c r="R966" i="14"/>
  <c r="P967" i="14"/>
  <c r="Q967" i="14"/>
  <c r="R967" i="14"/>
  <c r="P968" i="14"/>
  <c r="Q968" i="14"/>
  <c r="R968" i="14"/>
  <c r="P969" i="14"/>
  <c r="Q969" i="14"/>
  <c r="R969" i="14"/>
  <c r="P970" i="14"/>
  <c r="Q970" i="14"/>
  <c r="R970" i="14"/>
  <c r="P971" i="14"/>
  <c r="Q971" i="14"/>
  <c r="R971" i="14"/>
  <c r="P972" i="14"/>
  <c r="Q972" i="14"/>
  <c r="R972" i="14"/>
  <c r="P973" i="14"/>
  <c r="Q973" i="14"/>
  <c r="R973" i="14"/>
  <c r="P974" i="14"/>
  <c r="Q974" i="14"/>
  <c r="R974" i="14"/>
  <c r="P975" i="14"/>
  <c r="Q975" i="14"/>
  <c r="R975" i="14"/>
  <c r="P976" i="14"/>
  <c r="Q976" i="14"/>
  <c r="R976" i="14"/>
  <c r="P977" i="14"/>
  <c r="Q977" i="14"/>
  <c r="R977" i="14"/>
  <c r="P978" i="14"/>
  <c r="Q978" i="14"/>
  <c r="R978" i="14"/>
  <c r="P979" i="14"/>
  <c r="Q979" i="14"/>
  <c r="R979" i="14"/>
  <c r="P980" i="14"/>
  <c r="Q980" i="14"/>
  <c r="R980" i="14"/>
  <c r="P981" i="14"/>
  <c r="Q981" i="14"/>
  <c r="R981" i="14"/>
  <c r="P982" i="14"/>
  <c r="Q982" i="14"/>
  <c r="R982" i="14"/>
  <c r="P983" i="14"/>
  <c r="Q983" i="14"/>
  <c r="R983" i="14"/>
  <c r="P984" i="14"/>
  <c r="Q984" i="14"/>
  <c r="R984" i="14"/>
  <c r="P985" i="14"/>
  <c r="Q985" i="14"/>
  <c r="R985" i="14"/>
  <c r="P986" i="14"/>
  <c r="Q986" i="14"/>
  <c r="R986" i="14"/>
  <c r="P987" i="14"/>
  <c r="Q987" i="14"/>
  <c r="R987" i="14"/>
  <c r="P988" i="14"/>
  <c r="Q988" i="14"/>
  <c r="R988" i="14"/>
  <c r="P989" i="14"/>
  <c r="Q989" i="14"/>
  <c r="R989" i="14"/>
  <c r="P990" i="14"/>
  <c r="Q990" i="14"/>
  <c r="R990" i="14"/>
  <c r="P991" i="14"/>
  <c r="Q991" i="14"/>
  <c r="R991" i="14"/>
  <c r="P992" i="14"/>
  <c r="Q992" i="14"/>
  <c r="R992" i="14"/>
  <c r="P993" i="14"/>
  <c r="Q993" i="14"/>
  <c r="R993" i="14"/>
  <c r="P994" i="14"/>
  <c r="Q994" i="14"/>
  <c r="R994" i="14"/>
  <c r="P995" i="14"/>
  <c r="Q995" i="14"/>
  <c r="R995" i="14"/>
  <c r="P996" i="14"/>
  <c r="Q996" i="14"/>
  <c r="R996" i="14"/>
  <c r="P997" i="14"/>
  <c r="Q997" i="14"/>
  <c r="R997" i="14"/>
  <c r="P998" i="14"/>
  <c r="Q998" i="14"/>
  <c r="R998" i="14"/>
  <c r="P999" i="14"/>
  <c r="Q999" i="14"/>
  <c r="R999" i="14"/>
  <c r="P1000" i="14"/>
  <c r="Q1000" i="14"/>
  <c r="R1000" i="14"/>
  <c r="P1001" i="14"/>
  <c r="Q1001" i="14"/>
  <c r="R1001" i="14"/>
  <c r="P1002" i="14"/>
  <c r="Q1002" i="14"/>
  <c r="R1002" i="14"/>
  <c r="P1003" i="14"/>
  <c r="Q1003" i="14"/>
  <c r="R1003" i="14"/>
  <c r="P1004" i="14"/>
  <c r="Q1004" i="14"/>
  <c r="R1004" i="14"/>
  <c r="P1005" i="14"/>
  <c r="Q1005" i="14"/>
  <c r="R1005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2" i="14"/>
  <c r="L533" i="14"/>
  <c r="L534" i="14"/>
  <c r="L535" i="14"/>
  <c r="L536" i="14"/>
  <c r="L537" i="14"/>
  <c r="L538" i="14"/>
  <c r="L539" i="14"/>
  <c r="L540" i="14"/>
  <c r="L541" i="14"/>
  <c r="L542" i="14"/>
  <c r="L543" i="14"/>
  <c r="L544" i="14"/>
  <c r="L545" i="14"/>
  <c r="L546" i="14"/>
  <c r="L547" i="14"/>
  <c r="L548" i="14"/>
  <c r="L549" i="14"/>
  <c r="L550" i="14"/>
  <c r="L551" i="14"/>
  <c r="L552" i="14"/>
  <c r="L553" i="14"/>
  <c r="L554" i="14"/>
  <c r="L555" i="14"/>
  <c r="L556" i="14"/>
  <c r="L557" i="14"/>
  <c r="L558" i="14"/>
  <c r="L559" i="14"/>
  <c r="L560" i="14"/>
  <c r="L561" i="14"/>
  <c r="L562" i="14"/>
  <c r="L563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1" i="14"/>
  <c r="L582" i="14"/>
  <c r="L583" i="14"/>
  <c r="L584" i="14"/>
  <c r="L585" i="14"/>
  <c r="L586" i="14"/>
  <c r="L587" i="14"/>
  <c r="L588" i="14"/>
  <c r="L589" i="14"/>
  <c r="L590" i="14"/>
  <c r="L591" i="14"/>
  <c r="L592" i="14"/>
  <c r="L593" i="14"/>
  <c r="L594" i="14"/>
  <c r="L595" i="14"/>
  <c r="L596" i="14"/>
  <c r="L597" i="14"/>
  <c r="L598" i="14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619" i="14"/>
  <c r="L620" i="14"/>
  <c r="L621" i="14"/>
  <c r="L622" i="14"/>
  <c r="L623" i="14"/>
  <c r="L624" i="14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1" i="14"/>
  <c r="L662" i="14"/>
  <c r="L663" i="14"/>
  <c r="L664" i="14"/>
  <c r="L665" i="14"/>
  <c r="L666" i="14"/>
  <c r="L667" i="14"/>
  <c r="L668" i="14"/>
  <c r="L669" i="14"/>
  <c r="L670" i="14"/>
  <c r="L671" i="14"/>
  <c r="L672" i="14"/>
  <c r="L673" i="14"/>
  <c r="L674" i="14"/>
  <c r="L675" i="14"/>
  <c r="L676" i="14"/>
  <c r="L677" i="14"/>
  <c r="L678" i="14"/>
  <c r="L679" i="14"/>
  <c r="L680" i="14"/>
  <c r="L681" i="14"/>
  <c r="L682" i="14"/>
  <c r="L683" i="14"/>
  <c r="L684" i="14"/>
  <c r="L685" i="14"/>
  <c r="L686" i="14"/>
  <c r="L687" i="14"/>
  <c r="L688" i="14"/>
  <c r="L689" i="14"/>
  <c r="L690" i="14"/>
  <c r="L691" i="14"/>
  <c r="L692" i="14"/>
  <c r="L693" i="14"/>
  <c r="L694" i="14"/>
  <c r="L695" i="14"/>
  <c r="L696" i="14"/>
  <c r="L697" i="14"/>
  <c r="L698" i="14"/>
  <c r="L699" i="14"/>
  <c r="L700" i="14"/>
  <c r="L701" i="14"/>
  <c r="L702" i="14"/>
  <c r="L703" i="14"/>
  <c r="L704" i="14"/>
  <c r="L705" i="14"/>
  <c r="L706" i="14"/>
  <c r="L707" i="14"/>
  <c r="L708" i="14"/>
  <c r="L709" i="14"/>
  <c r="L710" i="14"/>
  <c r="L711" i="14"/>
  <c r="L712" i="14"/>
  <c r="L713" i="14"/>
  <c r="L714" i="14"/>
  <c r="L715" i="14"/>
  <c r="L716" i="14"/>
  <c r="L717" i="14"/>
  <c r="L718" i="14"/>
  <c r="L719" i="14"/>
  <c r="L720" i="14"/>
  <c r="L721" i="14"/>
  <c r="L722" i="14"/>
  <c r="L723" i="14"/>
  <c r="L724" i="14"/>
  <c r="L725" i="14"/>
  <c r="L726" i="14"/>
  <c r="L727" i="14"/>
  <c r="L728" i="14"/>
  <c r="L729" i="14"/>
  <c r="L730" i="14"/>
  <c r="L731" i="14"/>
  <c r="L732" i="14"/>
  <c r="L733" i="14"/>
  <c r="L734" i="14"/>
  <c r="L735" i="14"/>
  <c r="L736" i="14"/>
  <c r="L737" i="14"/>
  <c r="L738" i="14"/>
  <c r="L739" i="14"/>
  <c r="L740" i="14"/>
  <c r="L741" i="14"/>
  <c r="L742" i="14"/>
  <c r="L743" i="14"/>
  <c r="L744" i="14"/>
  <c r="L745" i="14"/>
  <c r="L746" i="14"/>
  <c r="L747" i="14"/>
  <c r="L748" i="14"/>
  <c r="L749" i="14"/>
  <c r="L750" i="14"/>
  <c r="L751" i="14"/>
  <c r="L752" i="14"/>
  <c r="L753" i="14"/>
  <c r="L754" i="14"/>
  <c r="L755" i="14"/>
  <c r="L756" i="14"/>
  <c r="L757" i="14"/>
  <c r="L758" i="14"/>
  <c r="L759" i="14"/>
  <c r="L760" i="14"/>
  <c r="L761" i="14"/>
  <c r="L762" i="14"/>
  <c r="L763" i="14"/>
  <c r="L764" i="14"/>
  <c r="L765" i="14"/>
  <c r="L766" i="14"/>
  <c r="L767" i="14"/>
  <c r="L768" i="14"/>
  <c r="L769" i="14"/>
  <c r="L770" i="14"/>
  <c r="L771" i="14"/>
  <c r="L772" i="14"/>
  <c r="L773" i="14"/>
  <c r="L774" i="14"/>
  <c r="L775" i="14"/>
  <c r="L776" i="14"/>
  <c r="L777" i="14"/>
  <c r="L778" i="14"/>
  <c r="L779" i="14"/>
  <c r="L780" i="14"/>
  <c r="L781" i="14"/>
  <c r="L782" i="14"/>
  <c r="L783" i="14"/>
  <c r="L784" i="14"/>
  <c r="L785" i="14"/>
  <c r="L786" i="14"/>
  <c r="L787" i="14"/>
  <c r="L788" i="14"/>
  <c r="L789" i="14"/>
  <c r="L790" i="14"/>
  <c r="L791" i="14"/>
  <c r="L792" i="14"/>
  <c r="L793" i="14"/>
  <c r="L794" i="14"/>
  <c r="L795" i="14"/>
  <c r="L796" i="14"/>
  <c r="L797" i="14"/>
  <c r="L798" i="14"/>
  <c r="L799" i="14"/>
  <c r="L800" i="14"/>
  <c r="L801" i="14"/>
  <c r="L802" i="14"/>
  <c r="L803" i="14"/>
  <c r="L804" i="14"/>
  <c r="L805" i="14"/>
  <c r="L806" i="14"/>
  <c r="L807" i="14"/>
  <c r="L808" i="14"/>
  <c r="L809" i="14"/>
  <c r="L810" i="14"/>
  <c r="L811" i="14"/>
  <c r="L812" i="14"/>
  <c r="L813" i="14"/>
  <c r="L814" i="14"/>
  <c r="L815" i="14"/>
  <c r="L816" i="14"/>
  <c r="L817" i="14"/>
  <c r="L818" i="14"/>
  <c r="L819" i="14"/>
  <c r="L820" i="14"/>
  <c r="L821" i="14"/>
  <c r="L822" i="14"/>
  <c r="L823" i="14"/>
  <c r="L824" i="14"/>
  <c r="L825" i="14"/>
  <c r="L826" i="14"/>
  <c r="L827" i="14"/>
  <c r="L828" i="14"/>
  <c r="L829" i="14"/>
  <c r="L830" i="14"/>
  <c r="L831" i="14"/>
  <c r="L832" i="14"/>
  <c r="L833" i="14"/>
  <c r="L834" i="14"/>
  <c r="L835" i="14"/>
  <c r="L836" i="14"/>
  <c r="L837" i="14"/>
  <c r="L838" i="14"/>
  <c r="L839" i="14"/>
  <c r="L840" i="14"/>
  <c r="L841" i="14"/>
  <c r="L842" i="14"/>
  <c r="L843" i="14"/>
  <c r="L844" i="14"/>
  <c r="L845" i="14"/>
  <c r="L846" i="14"/>
  <c r="L847" i="14"/>
  <c r="L848" i="14"/>
  <c r="L849" i="14"/>
  <c r="L850" i="14"/>
  <c r="L851" i="14"/>
  <c r="L852" i="14"/>
  <c r="L853" i="14"/>
  <c r="L854" i="14"/>
  <c r="L855" i="14"/>
  <c r="L856" i="14"/>
  <c r="L857" i="14"/>
  <c r="L858" i="14"/>
  <c r="L859" i="14"/>
  <c r="L860" i="14"/>
  <c r="L861" i="14"/>
  <c r="L862" i="14"/>
  <c r="L863" i="14"/>
  <c r="L864" i="14"/>
  <c r="L865" i="14"/>
  <c r="L866" i="14"/>
  <c r="L867" i="14"/>
  <c r="L868" i="14"/>
  <c r="L869" i="14"/>
  <c r="L870" i="14"/>
  <c r="L871" i="14"/>
  <c r="L872" i="14"/>
  <c r="L873" i="14"/>
  <c r="L874" i="14"/>
  <c r="L875" i="14"/>
  <c r="L876" i="14"/>
  <c r="L877" i="14"/>
  <c r="L878" i="14"/>
  <c r="L879" i="14"/>
  <c r="L880" i="14"/>
  <c r="L881" i="14"/>
  <c r="L882" i="14"/>
  <c r="L883" i="14"/>
  <c r="L884" i="14"/>
  <c r="L885" i="14"/>
  <c r="L886" i="14"/>
  <c r="L887" i="14"/>
  <c r="L888" i="14"/>
  <c r="L889" i="14"/>
  <c r="L890" i="14"/>
  <c r="L891" i="14"/>
  <c r="L892" i="14"/>
  <c r="L893" i="14"/>
  <c r="L894" i="14"/>
  <c r="L895" i="14"/>
  <c r="L896" i="14"/>
  <c r="L897" i="14"/>
  <c r="L898" i="14"/>
  <c r="L899" i="14"/>
  <c r="L900" i="14"/>
  <c r="L901" i="14"/>
  <c r="L902" i="14"/>
  <c r="L903" i="14"/>
  <c r="L904" i="14"/>
  <c r="L905" i="14"/>
  <c r="L906" i="14"/>
  <c r="L907" i="14"/>
  <c r="L908" i="14"/>
  <c r="L909" i="14"/>
  <c r="L910" i="14"/>
  <c r="L911" i="14"/>
  <c r="L912" i="14"/>
  <c r="L913" i="14"/>
  <c r="L914" i="14"/>
  <c r="L915" i="14"/>
  <c r="L916" i="14"/>
  <c r="L917" i="14"/>
  <c r="L918" i="14"/>
  <c r="L919" i="14"/>
  <c r="L920" i="14"/>
  <c r="L921" i="14"/>
  <c r="L922" i="14"/>
  <c r="L923" i="14"/>
  <c r="L924" i="14"/>
  <c r="L925" i="14"/>
  <c r="L926" i="14"/>
  <c r="L927" i="14"/>
  <c r="L928" i="14"/>
  <c r="L929" i="14"/>
  <c r="L930" i="14"/>
  <c r="L931" i="14"/>
  <c r="L932" i="14"/>
  <c r="L933" i="14"/>
  <c r="L934" i="14"/>
  <c r="L935" i="14"/>
  <c r="L936" i="14"/>
  <c r="L937" i="14"/>
  <c r="L938" i="14"/>
  <c r="L939" i="14"/>
  <c r="L940" i="14"/>
  <c r="L941" i="14"/>
  <c r="L942" i="14"/>
  <c r="L943" i="14"/>
  <c r="L944" i="14"/>
  <c r="L945" i="14"/>
  <c r="L946" i="14"/>
  <c r="L947" i="14"/>
  <c r="L948" i="14"/>
  <c r="L949" i="14"/>
  <c r="L950" i="14"/>
  <c r="L951" i="14"/>
  <c r="L952" i="14"/>
  <c r="L953" i="14"/>
  <c r="L954" i="14"/>
  <c r="L955" i="14"/>
  <c r="L956" i="14"/>
  <c r="L957" i="14"/>
  <c r="L958" i="14"/>
  <c r="L959" i="14"/>
  <c r="L960" i="14"/>
  <c r="L961" i="14"/>
  <c r="L962" i="14"/>
  <c r="L963" i="14"/>
  <c r="L964" i="14"/>
  <c r="L965" i="14"/>
  <c r="L966" i="14"/>
  <c r="L967" i="14"/>
  <c r="L968" i="14"/>
  <c r="L969" i="14"/>
  <c r="L970" i="14"/>
  <c r="L971" i="14"/>
  <c r="L972" i="14"/>
  <c r="L973" i="14"/>
  <c r="L974" i="14"/>
  <c r="L975" i="14"/>
  <c r="L976" i="14"/>
  <c r="L977" i="14"/>
  <c r="L978" i="14"/>
  <c r="L979" i="14"/>
  <c r="L980" i="14"/>
  <c r="L981" i="14"/>
  <c r="L982" i="14"/>
  <c r="L983" i="14"/>
  <c r="L984" i="14"/>
  <c r="L985" i="14"/>
  <c r="L986" i="14"/>
  <c r="L987" i="14"/>
  <c r="L988" i="14"/>
  <c r="L989" i="14"/>
  <c r="L990" i="14"/>
  <c r="L991" i="14"/>
  <c r="L992" i="14"/>
  <c r="L993" i="14"/>
  <c r="L994" i="14"/>
  <c r="L995" i="14"/>
  <c r="L996" i="14"/>
  <c r="L997" i="14"/>
  <c r="L998" i="14"/>
  <c r="L999" i="14"/>
  <c r="L1000" i="14"/>
  <c r="L1001" i="14"/>
  <c r="L1002" i="14"/>
  <c r="L1003" i="14"/>
  <c r="L1004" i="14"/>
  <c r="L1005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000" i="14"/>
  <c r="I1001" i="14"/>
  <c r="I1002" i="14"/>
  <c r="I1003" i="14"/>
  <c r="I1004" i="14"/>
  <c r="I1005" i="14"/>
  <c r="R7" i="14"/>
  <c r="Q7" i="14"/>
  <c r="P7" i="14"/>
  <c r="I7" i="14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304" i="13"/>
  <c r="L305" i="13"/>
  <c r="L306" i="13"/>
  <c r="L307" i="13"/>
  <c r="L308" i="13"/>
  <c r="L309" i="13"/>
  <c r="L310" i="13"/>
  <c r="L311" i="13"/>
  <c r="L312" i="13"/>
  <c r="L313" i="13"/>
  <c r="L314" i="13"/>
  <c r="L315" i="13"/>
  <c r="L316" i="13"/>
  <c r="L317" i="13"/>
  <c r="L318" i="13"/>
  <c r="L319" i="13"/>
  <c r="L320" i="13"/>
  <c r="L321" i="13"/>
  <c r="L322" i="13"/>
  <c r="L323" i="13"/>
  <c r="L324" i="13"/>
  <c r="L325" i="13"/>
  <c r="L326" i="13"/>
  <c r="L327" i="13"/>
  <c r="L328" i="13"/>
  <c r="L329" i="13"/>
  <c r="L330" i="13"/>
  <c r="L331" i="13"/>
  <c r="L332" i="13"/>
  <c r="L333" i="13"/>
  <c r="L334" i="13"/>
  <c r="L335" i="13"/>
  <c r="L336" i="13"/>
  <c r="L337" i="13"/>
  <c r="L338" i="13"/>
  <c r="L339" i="13"/>
  <c r="L340" i="13"/>
  <c r="L341" i="13"/>
  <c r="L342" i="13"/>
  <c r="L343" i="13"/>
  <c r="L344" i="13"/>
  <c r="L345" i="13"/>
  <c r="L346" i="13"/>
  <c r="L347" i="13"/>
  <c r="L348" i="13"/>
  <c r="L349" i="13"/>
  <c r="L350" i="13"/>
  <c r="L351" i="13"/>
  <c r="L352" i="13"/>
  <c r="L353" i="13"/>
  <c r="L354" i="13"/>
  <c r="L355" i="13"/>
  <c r="L356" i="13"/>
  <c r="L357" i="13"/>
  <c r="L358" i="13"/>
  <c r="L359" i="13"/>
  <c r="L360" i="13"/>
  <c r="L361" i="13"/>
  <c r="L362" i="13"/>
  <c r="L363" i="13"/>
  <c r="L364" i="13"/>
  <c r="L365" i="13"/>
  <c r="L366" i="13"/>
  <c r="L367" i="13"/>
  <c r="L368" i="13"/>
  <c r="L369" i="13"/>
  <c r="L370" i="13"/>
  <c r="L371" i="13"/>
  <c r="L372" i="13"/>
  <c r="L373" i="13"/>
  <c r="L374" i="13"/>
  <c r="L375" i="13"/>
  <c r="L376" i="13"/>
  <c r="L377" i="13"/>
  <c r="L378" i="13"/>
  <c r="L379" i="13"/>
  <c r="L380" i="13"/>
  <c r="L381" i="13"/>
  <c r="L382" i="13"/>
  <c r="L383" i="13"/>
  <c r="L384" i="13"/>
  <c r="L385" i="13"/>
  <c r="L386" i="13"/>
  <c r="L387" i="13"/>
  <c r="L388" i="13"/>
  <c r="L389" i="13"/>
  <c r="L390" i="13"/>
  <c r="L391" i="13"/>
  <c r="L392" i="13"/>
  <c r="L393" i="13"/>
  <c r="L394" i="13"/>
  <c r="L395" i="13"/>
  <c r="L396" i="13"/>
  <c r="L397" i="13"/>
  <c r="L398" i="13"/>
  <c r="L399" i="13"/>
  <c r="L400" i="13"/>
  <c r="L401" i="13"/>
  <c r="L402" i="13"/>
  <c r="L403" i="13"/>
  <c r="L404" i="13"/>
  <c r="L405" i="13"/>
  <c r="L406" i="13"/>
  <c r="L407" i="13"/>
  <c r="L408" i="13"/>
  <c r="L409" i="13"/>
  <c r="L410" i="13"/>
  <c r="L411" i="13"/>
  <c r="L412" i="13"/>
  <c r="L413" i="13"/>
  <c r="L414" i="13"/>
  <c r="L415" i="13"/>
  <c r="L416" i="13"/>
  <c r="L417" i="13"/>
  <c r="L418" i="13"/>
  <c r="L419" i="13"/>
  <c r="L420" i="13"/>
  <c r="L421" i="13"/>
  <c r="L422" i="13"/>
  <c r="L423" i="13"/>
  <c r="L424" i="13"/>
  <c r="L425" i="13"/>
  <c r="L426" i="13"/>
  <c r="L427" i="13"/>
  <c r="L428" i="13"/>
  <c r="L429" i="13"/>
  <c r="L430" i="13"/>
  <c r="L431" i="13"/>
  <c r="L432" i="13"/>
  <c r="L433" i="13"/>
  <c r="L434" i="13"/>
  <c r="L435" i="13"/>
  <c r="L436" i="13"/>
  <c r="L437" i="13"/>
  <c r="L438" i="13"/>
  <c r="L439" i="13"/>
  <c r="L440" i="13"/>
  <c r="L441" i="13"/>
  <c r="L442" i="13"/>
  <c r="L443" i="13"/>
  <c r="L444" i="13"/>
  <c r="L445" i="13"/>
  <c r="L446" i="13"/>
  <c r="L447" i="13"/>
  <c r="L448" i="13"/>
  <c r="L449" i="13"/>
  <c r="L450" i="13"/>
  <c r="L451" i="13"/>
  <c r="L452" i="13"/>
  <c r="L453" i="13"/>
  <c r="L454" i="13"/>
  <c r="L455" i="13"/>
  <c r="L456" i="13"/>
  <c r="L457" i="13"/>
  <c r="L458" i="13"/>
  <c r="L459" i="13"/>
  <c r="L460" i="13"/>
  <c r="L461" i="13"/>
  <c r="L462" i="13"/>
  <c r="L463" i="13"/>
  <c r="L464" i="13"/>
  <c r="L465" i="13"/>
  <c r="L466" i="13"/>
  <c r="L467" i="13"/>
  <c r="L468" i="13"/>
  <c r="L469" i="13"/>
  <c r="L470" i="13"/>
  <c r="L471" i="13"/>
  <c r="L472" i="13"/>
  <c r="L473" i="13"/>
  <c r="L474" i="13"/>
  <c r="L475" i="13"/>
  <c r="L476" i="13"/>
  <c r="L477" i="13"/>
  <c r="L478" i="13"/>
  <c r="L479" i="13"/>
  <c r="L480" i="13"/>
  <c r="L481" i="13"/>
  <c r="L482" i="13"/>
  <c r="L483" i="13"/>
  <c r="L484" i="13"/>
  <c r="L485" i="13"/>
  <c r="L486" i="13"/>
  <c r="L487" i="13"/>
  <c r="L488" i="13"/>
  <c r="L489" i="13"/>
  <c r="L490" i="13"/>
  <c r="L491" i="13"/>
  <c r="L492" i="13"/>
  <c r="L493" i="13"/>
  <c r="L494" i="13"/>
  <c r="L495" i="13"/>
  <c r="L496" i="13"/>
  <c r="L497" i="13"/>
  <c r="L498" i="13"/>
  <c r="L499" i="13"/>
  <c r="L500" i="13"/>
  <c r="L501" i="13"/>
  <c r="L502" i="13"/>
  <c r="L503" i="13"/>
  <c r="L504" i="13"/>
  <c r="L505" i="13"/>
  <c r="L506" i="13"/>
  <c r="L507" i="13"/>
  <c r="L508" i="13"/>
  <c r="L509" i="13"/>
  <c r="L510" i="13"/>
  <c r="L511" i="13"/>
  <c r="L512" i="13"/>
  <c r="L513" i="13"/>
  <c r="L514" i="13"/>
  <c r="L515" i="13"/>
  <c r="L516" i="13"/>
  <c r="L517" i="13"/>
  <c r="L518" i="13"/>
  <c r="L519" i="13"/>
  <c r="L520" i="13"/>
  <c r="L521" i="13"/>
  <c r="L522" i="13"/>
  <c r="L523" i="13"/>
  <c r="L524" i="13"/>
  <c r="L525" i="13"/>
  <c r="L526" i="13"/>
  <c r="L527" i="13"/>
  <c r="L528" i="13"/>
  <c r="L529" i="13"/>
  <c r="L530" i="13"/>
  <c r="L531" i="13"/>
  <c r="L532" i="13"/>
  <c r="L533" i="13"/>
  <c r="L534" i="13"/>
  <c r="L535" i="13"/>
  <c r="L536" i="13"/>
  <c r="L537" i="13"/>
  <c r="L538" i="13"/>
  <c r="L539" i="13"/>
  <c r="L540" i="13"/>
  <c r="L541" i="13"/>
  <c r="L542" i="13"/>
  <c r="L543" i="13"/>
  <c r="L544" i="13"/>
  <c r="L545" i="13"/>
  <c r="L546" i="13"/>
  <c r="L547" i="13"/>
  <c r="L548" i="13"/>
  <c r="L549" i="13"/>
  <c r="L550" i="13"/>
  <c r="L551" i="13"/>
  <c r="L552" i="13"/>
  <c r="L553" i="13"/>
  <c r="L554" i="13"/>
  <c r="L555" i="13"/>
  <c r="L556" i="13"/>
  <c r="L557" i="13"/>
  <c r="L558" i="13"/>
  <c r="L559" i="13"/>
  <c r="L560" i="13"/>
  <c r="L561" i="13"/>
  <c r="L562" i="13"/>
  <c r="L563" i="13"/>
  <c r="L564" i="13"/>
  <c r="L565" i="13"/>
  <c r="L566" i="13"/>
  <c r="L567" i="13"/>
  <c r="L568" i="13"/>
  <c r="L569" i="13"/>
  <c r="L570" i="13"/>
  <c r="L571" i="13"/>
  <c r="L572" i="13"/>
  <c r="L573" i="13"/>
  <c r="L574" i="13"/>
  <c r="L575" i="13"/>
  <c r="L576" i="13"/>
  <c r="L577" i="13"/>
  <c r="L578" i="13"/>
  <c r="L579" i="13"/>
  <c r="L580" i="13"/>
  <c r="L581" i="13"/>
  <c r="L582" i="13"/>
  <c r="L583" i="13"/>
  <c r="L584" i="13"/>
  <c r="L585" i="13"/>
  <c r="L586" i="13"/>
  <c r="L587" i="13"/>
  <c r="L588" i="13"/>
  <c r="L589" i="13"/>
  <c r="L590" i="13"/>
  <c r="L591" i="13"/>
  <c r="L592" i="13"/>
  <c r="L593" i="13"/>
  <c r="L594" i="13"/>
  <c r="L595" i="13"/>
  <c r="L596" i="13"/>
  <c r="L597" i="13"/>
  <c r="L598" i="13"/>
  <c r="L599" i="13"/>
  <c r="L600" i="13"/>
  <c r="L601" i="13"/>
  <c r="L602" i="13"/>
  <c r="L603" i="13"/>
  <c r="L604" i="13"/>
  <c r="L605" i="13"/>
  <c r="L606" i="13"/>
  <c r="L607" i="13"/>
  <c r="L608" i="13"/>
  <c r="L609" i="13"/>
  <c r="L610" i="13"/>
  <c r="L611" i="13"/>
  <c r="L612" i="13"/>
  <c r="L613" i="13"/>
  <c r="L614" i="13"/>
  <c r="L615" i="13"/>
  <c r="L616" i="13"/>
  <c r="L617" i="13"/>
  <c r="L618" i="13"/>
  <c r="L619" i="13"/>
  <c r="L620" i="13"/>
  <c r="L621" i="13"/>
  <c r="L622" i="13"/>
  <c r="L623" i="13"/>
  <c r="L624" i="13"/>
  <c r="L625" i="13"/>
  <c r="L626" i="13"/>
  <c r="L627" i="13"/>
  <c r="L628" i="13"/>
  <c r="L629" i="13"/>
  <c r="L630" i="13"/>
  <c r="L631" i="13"/>
  <c r="L632" i="13"/>
  <c r="L633" i="13"/>
  <c r="L634" i="13"/>
  <c r="L635" i="13"/>
  <c r="L636" i="13"/>
  <c r="L637" i="13"/>
  <c r="L638" i="13"/>
  <c r="L639" i="13"/>
  <c r="L640" i="13"/>
  <c r="L641" i="13"/>
  <c r="L642" i="13"/>
  <c r="L643" i="13"/>
  <c r="L644" i="13"/>
  <c r="L645" i="13"/>
  <c r="L646" i="13"/>
  <c r="L647" i="13"/>
  <c r="L648" i="13"/>
  <c r="L649" i="13"/>
  <c r="L650" i="13"/>
  <c r="L651" i="13"/>
  <c r="L652" i="13"/>
  <c r="L653" i="13"/>
  <c r="L654" i="13"/>
  <c r="L655" i="13"/>
  <c r="L656" i="13"/>
  <c r="L657" i="13"/>
  <c r="L658" i="13"/>
  <c r="L659" i="13"/>
  <c r="L660" i="13"/>
  <c r="L661" i="13"/>
  <c r="L662" i="13"/>
  <c r="L663" i="13"/>
  <c r="L664" i="13"/>
  <c r="L665" i="13"/>
  <c r="L666" i="13"/>
  <c r="L667" i="13"/>
  <c r="L668" i="13"/>
  <c r="L669" i="13"/>
  <c r="L670" i="13"/>
  <c r="L671" i="13"/>
  <c r="L672" i="13"/>
  <c r="L673" i="13"/>
  <c r="L674" i="13"/>
  <c r="L675" i="13"/>
  <c r="L676" i="13"/>
  <c r="L677" i="13"/>
  <c r="L678" i="13"/>
  <c r="L679" i="13"/>
  <c r="L680" i="13"/>
  <c r="L681" i="13"/>
  <c r="L682" i="13"/>
  <c r="L683" i="13"/>
  <c r="L684" i="13"/>
  <c r="L685" i="13"/>
  <c r="L686" i="13"/>
  <c r="L687" i="13"/>
  <c r="L688" i="13"/>
  <c r="L689" i="13"/>
  <c r="L690" i="13"/>
  <c r="L691" i="13"/>
  <c r="L692" i="13"/>
  <c r="L693" i="13"/>
  <c r="L694" i="13"/>
  <c r="L695" i="13"/>
  <c r="L696" i="13"/>
  <c r="L697" i="13"/>
  <c r="L698" i="13"/>
  <c r="L699" i="13"/>
  <c r="L700" i="13"/>
  <c r="L701" i="13"/>
  <c r="L702" i="13"/>
  <c r="L703" i="13"/>
  <c r="L704" i="13"/>
  <c r="L705" i="13"/>
  <c r="L706" i="13"/>
  <c r="L707" i="13"/>
  <c r="L708" i="13"/>
  <c r="L709" i="13"/>
  <c r="L710" i="13"/>
  <c r="L711" i="13"/>
  <c r="L712" i="13"/>
  <c r="L713" i="13"/>
  <c r="L714" i="13"/>
  <c r="L715" i="13"/>
  <c r="L716" i="13"/>
  <c r="L717" i="13"/>
  <c r="L718" i="13"/>
  <c r="L719" i="13"/>
  <c r="L720" i="13"/>
  <c r="L721" i="13"/>
  <c r="L722" i="13"/>
  <c r="L723" i="13"/>
  <c r="L724" i="13"/>
  <c r="L725" i="13"/>
  <c r="L726" i="13"/>
  <c r="L727" i="13"/>
  <c r="L728" i="13"/>
  <c r="L729" i="13"/>
  <c r="L730" i="13"/>
  <c r="L731" i="13"/>
  <c r="L732" i="13"/>
  <c r="L733" i="13"/>
  <c r="L734" i="13"/>
  <c r="L735" i="13"/>
  <c r="L736" i="13"/>
  <c r="L737" i="13"/>
  <c r="L738" i="13"/>
  <c r="L739" i="13"/>
  <c r="L740" i="13"/>
  <c r="L741" i="13"/>
  <c r="L742" i="13"/>
  <c r="L743" i="13"/>
  <c r="L744" i="13"/>
  <c r="L745" i="13"/>
  <c r="L746" i="13"/>
  <c r="L747" i="13"/>
  <c r="L748" i="13"/>
  <c r="L749" i="13"/>
  <c r="L750" i="13"/>
  <c r="L751" i="13"/>
  <c r="L752" i="13"/>
  <c r="L753" i="13"/>
  <c r="L754" i="13"/>
  <c r="L755" i="13"/>
  <c r="L756" i="13"/>
  <c r="L757" i="13"/>
  <c r="L758" i="13"/>
  <c r="L759" i="13"/>
  <c r="L760" i="13"/>
  <c r="L761" i="13"/>
  <c r="L762" i="13"/>
  <c r="L763" i="13"/>
  <c r="L764" i="13"/>
  <c r="L765" i="13"/>
  <c r="L766" i="13"/>
  <c r="L767" i="13"/>
  <c r="L768" i="13"/>
  <c r="L769" i="13"/>
  <c r="L770" i="13"/>
  <c r="L771" i="13"/>
  <c r="L772" i="13"/>
  <c r="L773" i="13"/>
  <c r="L774" i="13"/>
  <c r="L775" i="13"/>
  <c r="L776" i="13"/>
  <c r="L777" i="13"/>
  <c r="L778" i="13"/>
  <c r="L779" i="13"/>
  <c r="L780" i="13"/>
  <c r="L781" i="13"/>
  <c r="L782" i="13"/>
  <c r="L783" i="13"/>
  <c r="L784" i="13"/>
  <c r="L785" i="13"/>
  <c r="L786" i="13"/>
  <c r="L787" i="13"/>
  <c r="L788" i="13"/>
  <c r="L789" i="13"/>
  <c r="L790" i="13"/>
  <c r="L791" i="13"/>
  <c r="L792" i="13"/>
  <c r="L793" i="13"/>
  <c r="L794" i="13"/>
  <c r="L795" i="13"/>
  <c r="L796" i="13"/>
  <c r="L797" i="13"/>
  <c r="L798" i="13"/>
  <c r="L799" i="13"/>
  <c r="L800" i="13"/>
  <c r="L801" i="13"/>
  <c r="L802" i="13"/>
  <c r="L803" i="13"/>
  <c r="L804" i="13"/>
  <c r="L805" i="13"/>
  <c r="L806" i="13"/>
  <c r="L807" i="13"/>
  <c r="L808" i="13"/>
  <c r="L809" i="13"/>
  <c r="L810" i="13"/>
  <c r="L811" i="13"/>
  <c r="L812" i="13"/>
  <c r="L813" i="13"/>
  <c r="L814" i="13"/>
  <c r="L815" i="13"/>
  <c r="L816" i="13"/>
  <c r="L817" i="13"/>
  <c r="L818" i="13"/>
  <c r="L819" i="13"/>
  <c r="L820" i="13"/>
  <c r="L821" i="13"/>
  <c r="L822" i="13"/>
  <c r="L823" i="13"/>
  <c r="L824" i="13"/>
  <c r="L825" i="13"/>
  <c r="L826" i="13"/>
  <c r="L827" i="13"/>
  <c r="L828" i="13"/>
  <c r="L829" i="13"/>
  <c r="L830" i="13"/>
  <c r="L831" i="13"/>
  <c r="L832" i="13"/>
  <c r="L833" i="13"/>
  <c r="L834" i="13"/>
  <c r="L835" i="13"/>
  <c r="L836" i="13"/>
  <c r="L837" i="13"/>
  <c r="L838" i="13"/>
  <c r="L839" i="13"/>
  <c r="L840" i="13"/>
  <c r="L841" i="13"/>
  <c r="L842" i="13"/>
  <c r="L843" i="13"/>
  <c r="L844" i="13"/>
  <c r="L845" i="13"/>
  <c r="L846" i="13"/>
  <c r="L847" i="13"/>
  <c r="L848" i="13"/>
  <c r="L849" i="13"/>
  <c r="L850" i="13"/>
  <c r="L851" i="13"/>
  <c r="L852" i="13"/>
  <c r="L853" i="13"/>
  <c r="L854" i="13"/>
  <c r="L855" i="13"/>
  <c r="L856" i="13"/>
  <c r="L857" i="13"/>
  <c r="L858" i="13"/>
  <c r="L859" i="13"/>
  <c r="L860" i="13"/>
  <c r="L861" i="13"/>
  <c r="L862" i="13"/>
  <c r="L863" i="13"/>
  <c r="L864" i="13"/>
  <c r="L865" i="13"/>
  <c r="L866" i="13"/>
  <c r="L867" i="13"/>
  <c r="L868" i="13"/>
  <c r="L869" i="13"/>
  <c r="L870" i="13"/>
  <c r="L871" i="13"/>
  <c r="L872" i="13"/>
  <c r="L873" i="13"/>
  <c r="L874" i="13"/>
  <c r="L875" i="13"/>
  <c r="L876" i="13"/>
  <c r="L877" i="13"/>
  <c r="L878" i="13"/>
  <c r="L879" i="13"/>
  <c r="L880" i="13"/>
  <c r="L881" i="13"/>
  <c r="L882" i="13"/>
  <c r="L883" i="13"/>
  <c r="L884" i="13"/>
  <c r="L885" i="13"/>
  <c r="L886" i="13"/>
  <c r="L887" i="13"/>
  <c r="L888" i="13"/>
  <c r="L889" i="13"/>
  <c r="L890" i="13"/>
  <c r="L891" i="13"/>
  <c r="L892" i="13"/>
  <c r="L893" i="13"/>
  <c r="L894" i="13"/>
  <c r="L895" i="13"/>
  <c r="L896" i="13"/>
  <c r="L897" i="13"/>
  <c r="L898" i="13"/>
  <c r="L899" i="13"/>
  <c r="L900" i="13"/>
  <c r="L901" i="13"/>
  <c r="L902" i="13"/>
  <c r="L903" i="13"/>
  <c r="L904" i="13"/>
  <c r="L905" i="13"/>
  <c r="L906" i="13"/>
  <c r="L907" i="13"/>
  <c r="L908" i="13"/>
  <c r="L909" i="13"/>
  <c r="L910" i="13"/>
  <c r="L911" i="13"/>
  <c r="L912" i="13"/>
  <c r="L913" i="13"/>
  <c r="L914" i="13"/>
  <c r="L915" i="13"/>
  <c r="L916" i="13"/>
  <c r="L917" i="13"/>
  <c r="L918" i="13"/>
  <c r="L919" i="13"/>
  <c r="L920" i="13"/>
  <c r="L921" i="13"/>
  <c r="L922" i="13"/>
  <c r="L923" i="13"/>
  <c r="L924" i="13"/>
  <c r="L925" i="13"/>
  <c r="L926" i="13"/>
  <c r="L927" i="13"/>
  <c r="L928" i="13"/>
  <c r="L929" i="13"/>
  <c r="L930" i="13"/>
  <c r="L931" i="13"/>
  <c r="L932" i="13"/>
  <c r="L933" i="13"/>
  <c r="L934" i="13"/>
  <c r="L935" i="13"/>
  <c r="L936" i="13"/>
  <c r="L937" i="13"/>
  <c r="L938" i="13"/>
  <c r="L939" i="13"/>
  <c r="L940" i="13"/>
  <c r="L941" i="13"/>
  <c r="L942" i="13"/>
  <c r="L943" i="13"/>
  <c r="L944" i="13"/>
  <c r="L945" i="13"/>
  <c r="L946" i="13"/>
  <c r="L947" i="13"/>
  <c r="L948" i="13"/>
  <c r="L949" i="13"/>
  <c r="L950" i="13"/>
  <c r="L951" i="13"/>
  <c r="L952" i="13"/>
  <c r="L953" i="13"/>
  <c r="L954" i="13"/>
  <c r="L955" i="13"/>
  <c r="L956" i="13"/>
  <c r="L957" i="13"/>
  <c r="L958" i="13"/>
  <c r="L959" i="13"/>
  <c r="L960" i="13"/>
  <c r="L961" i="13"/>
  <c r="L962" i="13"/>
  <c r="L963" i="13"/>
  <c r="L964" i="13"/>
  <c r="L965" i="13"/>
  <c r="L966" i="13"/>
  <c r="L967" i="13"/>
  <c r="L968" i="13"/>
  <c r="L969" i="13"/>
  <c r="L970" i="13"/>
  <c r="L971" i="13"/>
  <c r="L972" i="13"/>
  <c r="L973" i="13"/>
  <c r="L974" i="13"/>
  <c r="L975" i="13"/>
  <c r="L976" i="13"/>
  <c r="L977" i="13"/>
  <c r="L978" i="13"/>
  <c r="L979" i="13"/>
  <c r="L980" i="13"/>
  <c r="L981" i="13"/>
  <c r="L982" i="13"/>
  <c r="L983" i="13"/>
  <c r="L984" i="13"/>
  <c r="L985" i="13"/>
  <c r="L986" i="13"/>
  <c r="L987" i="13"/>
  <c r="L988" i="13"/>
  <c r="L989" i="13"/>
  <c r="L990" i="13"/>
  <c r="L991" i="13"/>
  <c r="L992" i="13"/>
  <c r="L993" i="13"/>
  <c r="L994" i="13"/>
  <c r="L995" i="13"/>
  <c r="L996" i="13"/>
  <c r="L997" i="13"/>
  <c r="L998" i="13"/>
  <c r="L999" i="13"/>
  <c r="L1000" i="13"/>
  <c r="L1001" i="13"/>
  <c r="L1002" i="13"/>
  <c r="L1003" i="13"/>
  <c r="L1004" i="13"/>
  <c r="L1005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R8" i="13"/>
  <c r="P8" i="13"/>
  <c r="Q8" i="13"/>
  <c r="R9" i="13"/>
  <c r="P9" i="13"/>
  <c r="Q9" i="13"/>
  <c r="P10" i="13"/>
  <c r="Q10" i="13"/>
  <c r="R10" i="13"/>
  <c r="P11" i="13"/>
  <c r="Q11" i="13"/>
  <c r="R11" i="13"/>
  <c r="P12" i="13"/>
  <c r="Q12" i="13"/>
  <c r="R12" i="13"/>
  <c r="P13" i="13"/>
  <c r="Q13" i="13"/>
  <c r="R13" i="13"/>
  <c r="P14" i="13"/>
  <c r="Q14" i="13"/>
  <c r="R14" i="13"/>
  <c r="P15" i="13"/>
  <c r="Q15" i="13"/>
  <c r="R15" i="13"/>
  <c r="P16" i="13"/>
  <c r="Q16" i="13"/>
  <c r="R16" i="13"/>
  <c r="P17" i="13"/>
  <c r="Q17" i="13"/>
  <c r="R17" i="13"/>
  <c r="P18" i="13"/>
  <c r="Q18" i="13"/>
  <c r="R18" i="13"/>
  <c r="P19" i="13"/>
  <c r="Q19" i="13"/>
  <c r="R19" i="13"/>
  <c r="P20" i="13"/>
  <c r="Q20" i="13"/>
  <c r="R20" i="13"/>
  <c r="P21" i="13"/>
  <c r="Q21" i="13"/>
  <c r="R21" i="13"/>
  <c r="P22" i="13"/>
  <c r="Q22" i="13"/>
  <c r="R22" i="13"/>
  <c r="P23" i="13"/>
  <c r="Q23" i="13"/>
  <c r="R23" i="13"/>
  <c r="P24" i="13"/>
  <c r="Q24" i="13"/>
  <c r="R24" i="13"/>
  <c r="P25" i="13"/>
  <c r="Q25" i="13"/>
  <c r="R25" i="13"/>
  <c r="P26" i="13"/>
  <c r="Q26" i="13"/>
  <c r="R26" i="13"/>
  <c r="P27" i="13"/>
  <c r="Q27" i="13"/>
  <c r="R27" i="13"/>
  <c r="P28" i="13"/>
  <c r="Q28" i="13"/>
  <c r="R28" i="13"/>
  <c r="P29" i="13"/>
  <c r="Q29" i="13"/>
  <c r="R29" i="13"/>
  <c r="P30" i="13"/>
  <c r="Q30" i="13"/>
  <c r="R30" i="13"/>
  <c r="P31" i="13"/>
  <c r="Q31" i="13"/>
  <c r="R31" i="13"/>
  <c r="P32" i="13"/>
  <c r="Q32" i="13"/>
  <c r="R32" i="13"/>
  <c r="P33" i="13"/>
  <c r="Q33" i="13"/>
  <c r="R33" i="13"/>
  <c r="P34" i="13"/>
  <c r="Q34" i="13"/>
  <c r="R34" i="13"/>
  <c r="P35" i="13"/>
  <c r="Q35" i="13"/>
  <c r="R35" i="13"/>
  <c r="P36" i="13"/>
  <c r="Q36" i="13"/>
  <c r="R36" i="13"/>
  <c r="P37" i="13"/>
  <c r="Q37" i="13"/>
  <c r="R37" i="13"/>
  <c r="P38" i="13"/>
  <c r="Q38" i="13"/>
  <c r="R38" i="13"/>
  <c r="P39" i="13"/>
  <c r="Q39" i="13"/>
  <c r="R39" i="13"/>
  <c r="P40" i="13"/>
  <c r="Q40" i="13"/>
  <c r="R40" i="13"/>
  <c r="P41" i="13"/>
  <c r="Q41" i="13"/>
  <c r="R41" i="13"/>
  <c r="P42" i="13"/>
  <c r="Q42" i="13"/>
  <c r="R42" i="13"/>
  <c r="P43" i="13"/>
  <c r="Q43" i="13"/>
  <c r="R43" i="13"/>
  <c r="P44" i="13"/>
  <c r="Q44" i="13"/>
  <c r="R44" i="13"/>
  <c r="P45" i="13"/>
  <c r="Q45" i="13"/>
  <c r="R45" i="13"/>
  <c r="P46" i="13"/>
  <c r="Q46" i="13"/>
  <c r="R46" i="13"/>
  <c r="P47" i="13"/>
  <c r="Q47" i="13"/>
  <c r="R47" i="13"/>
  <c r="P48" i="13"/>
  <c r="Q48" i="13"/>
  <c r="R48" i="13"/>
  <c r="P49" i="13"/>
  <c r="Q49" i="13"/>
  <c r="R49" i="13"/>
  <c r="P50" i="13"/>
  <c r="Q50" i="13"/>
  <c r="R50" i="13"/>
  <c r="P51" i="13"/>
  <c r="Q51" i="13"/>
  <c r="R51" i="13"/>
  <c r="P52" i="13"/>
  <c r="Q52" i="13"/>
  <c r="R52" i="13"/>
  <c r="P53" i="13"/>
  <c r="Q53" i="13"/>
  <c r="R53" i="13"/>
  <c r="P54" i="13"/>
  <c r="Q54" i="13"/>
  <c r="R54" i="13"/>
  <c r="P55" i="13"/>
  <c r="Q55" i="13"/>
  <c r="R55" i="13"/>
  <c r="P56" i="13"/>
  <c r="Q56" i="13"/>
  <c r="R56" i="13"/>
  <c r="P57" i="13"/>
  <c r="Q57" i="13"/>
  <c r="R57" i="13"/>
  <c r="P58" i="13"/>
  <c r="Q58" i="13"/>
  <c r="R58" i="13"/>
  <c r="P59" i="13"/>
  <c r="Q59" i="13"/>
  <c r="R59" i="13"/>
  <c r="P60" i="13"/>
  <c r="Q60" i="13"/>
  <c r="R60" i="13"/>
  <c r="P61" i="13"/>
  <c r="Q61" i="13"/>
  <c r="R61" i="13"/>
  <c r="P62" i="13"/>
  <c r="Q62" i="13"/>
  <c r="R62" i="13"/>
  <c r="P63" i="13"/>
  <c r="Q63" i="13"/>
  <c r="R63" i="13"/>
  <c r="P64" i="13"/>
  <c r="Q64" i="13"/>
  <c r="R64" i="13"/>
  <c r="P65" i="13"/>
  <c r="Q65" i="13"/>
  <c r="R65" i="13"/>
  <c r="P66" i="13"/>
  <c r="Q66" i="13"/>
  <c r="R66" i="13"/>
  <c r="P67" i="13"/>
  <c r="Q67" i="13"/>
  <c r="R67" i="13"/>
  <c r="P68" i="13"/>
  <c r="Q68" i="13"/>
  <c r="R68" i="13"/>
  <c r="P69" i="13"/>
  <c r="Q69" i="13"/>
  <c r="R69" i="13"/>
  <c r="P70" i="13"/>
  <c r="Q70" i="13"/>
  <c r="R70" i="13"/>
  <c r="P71" i="13"/>
  <c r="Q71" i="13"/>
  <c r="R71" i="13"/>
  <c r="P72" i="13"/>
  <c r="Q72" i="13"/>
  <c r="R72" i="13"/>
  <c r="P73" i="13"/>
  <c r="Q73" i="13"/>
  <c r="R73" i="13"/>
  <c r="P74" i="13"/>
  <c r="Q74" i="13"/>
  <c r="R74" i="13"/>
  <c r="P75" i="13"/>
  <c r="Q75" i="13"/>
  <c r="R75" i="13"/>
  <c r="P76" i="13"/>
  <c r="Q76" i="13"/>
  <c r="R76" i="13"/>
  <c r="P77" i="13"/>
  <c r="Q77" i="13"/>
  <c r="R77" i="13"/>
  <c r="P78" i="13"/>
  <c r="Q78" i="13"/>
  <c r="R78" i="13"/>
  <c r="P79" i="13"/>
  <c r="Q79" i="13"/>
  <c r="R79" i="13"/>
  <c r="P80" i="13"/>
  <c r="Q80" i="13"/>
  <c r="R80" i="13"/>
  <c r="P81" i="13"/>
  <c r="Q81" i="13"/>
  <c r="R81" i="13"/>
  <c r="P82" i="13"/>
  <c r="Q82" i="13"/>
  <c r="R82" i="13"/>
  <c r="P83" i="13"/>
  <c r="Q83" i="13"/>
  <c r="R83" i="13"/>
  <c r="P84" i="13"/>
  <c r="Q84" i="13"/>
  <c r="R84" i="13"/>
  <c r="P85" i="13"/>
  <c r="Q85" i="13"/>
  <c r="R85" i="13"/>
  <c r="P86" i="13"/>
  <c r="Q86" i="13"/>
  <c r="R86" i="13"/>
  <c r="P87" i="13"/>
  <c r="Q87" i="13"/>
  <c r="R87" i="13"/>
  <c r="P88" i="13"/>
  <c r="Q88" i="13"/>
  <c r="R88" i="13"/>
  <c r="P89" i="13"/>
  <c r="Q89" i="13"/>
  <c r="R89" i="13"/>
  <c r="P90" i="13"/>
  <c r="Q90" i="13"/>
  <c r="R90" i="13"/>
  <c r="P91" i="13"/>
  <c r="Q91" i="13"/>
  <c r="R91" i="13"/>
  <c r="P92" i="13"/>
  <c r="Q92" i="13"/>
  <c r="R92" i="13"/>
  <c r="P93" i="13"/>
  <c r="Q93" i="13"/>
  <c r="R93" i="13"/>
  <c r="P94" i="13"/>
  <c r="Q94" i="13"/>
  <c r="R94" i="13"/>
  <c r="P95" i="13"/>
  <c r="Q95" i="13"/>
  <c r="R95" i="13"/>
  <c r="P96" i="13"/>
  <c r="Q96" i="13"/>
  <c r="R96" i="13"/>
  <c r="P97" i="13"/>
  <c r="Q97" i="13"/>
  <c r="R97" i="13"/>
  <c r="P98" i="13"/>
  <c r="Q98" i="13"/>
  <c r="R98" i="13"/>
  <c r="P99" i="13"/>
  <c r="Q99" i="13"/>
  <c r="R99" i="13"/>
  <c r="P100" i="13"/>
  <c r="Q100" i="13"/>
  <c r="R100" i="13"/>
  <c r="P101" i="13"/>
  <c r="Q101" i="13"/>
  <c r="R101" i="13"/>
  <c r="P102" i="13"/>
  <c r="Q102" i="13"/>
  <c r="R102" i="13"/>
  <c r="P103" i="13"/>
  <c r="Q103" i="13"/>
  <c r="R103" i="13"/>
  <c r="P104" i="13"/>
  <c r="Q104" i="13"/>
  <c r="R104" i="13"/>
  <c r="P105" i="13"/>
  <c r="Q105" i="13"/>
  <c r="R105" i="13"/>
  <c r="P106" i="13"/>
  <c r="Q106" i="13"/>
  <c r="R106" i="13"/>
  <c r="P107" i="13"/>
  <c r="Q107" i="13"/>
  <c r="R107" i="13"/>
  <c r="P108" i="13"/>
  <c r="Q108" i="13"/>
  <c r="R108" i="13"/>
  <c r="P109" i="13"/>
  <c r="Q109" i="13"/>
  <c r="R109" i="13"/>
  <c r="P110" i="13"/>
  <c r="Q110" i="13"/>
  <c r="R110" i="13"/>
  <c r="P111" i="13"/>
  <c r="Q111" i="13"/>
  <c r="R111" i="13"/>
  <c r="P112" i="13"/>
  <c r="Q112" i="13"/>
  <c r="R112" i="13"/>
  <c r="P113" i="13"/>
  <c r="Q113" i="13"/>
  <c r="R113" i="13"/>
  <c r="P114" i="13"/>
  <c r="Q114" i="13"/>
  <c r="R114" i="13"/>
  <c r="P115" i="13"/>
  <c r="Q115" i="13"/>
  <c r="R115" i="13"/>
  <c r="P116" i="13"/>
  <c r="Q116" i="13"/>
  <c r="R116" i="13"/>
  <c r="P117" i="13"/>
  <c r="Q117" i="13"/>
  <c r="R117" i="13"/>
  <c r="P118" i="13"/>
  <c r="Q118" i="13"/>
  <c r="R118" i="13"/>
  <c r="P119" i="13"/>
  <c r="Q119" i="13"/>
  <c r="R119" i="13"/>
  <c r="P120" i="13"/>
  <c r="Q120" i="13"/>
  <c r="R120" i="13"/>
  <c r="P121" i="13"/>
  <c r="Q121" i="13"/>
  <c r="R121" i="13"/>
  <c r="P122" i="13"/>
  <c r="Q122" i="13"/>
  <c r="R122" i="13"/>
  <c r="P123" i="13"/>
  <c r="Q123" i="13"/>
  <c r="R123" i="13"/>
  <c r="P124" i="13"/>
  <c r="Q124" i="13"/>
  <c r="R124" i="13"/>
  <c r="P125" i="13"/>
  <c r="Q125" i="13"/>
  <c r="R125" i="13"/>
  <c r="P126" i="13"/>
  <c r="Q126" i="13"/>
  <c r="R126" i="13"/>
  <c r="P127" i="13"/>
  <c r="Q127" i="13"/>
  <c r="R127" i="13"/>
  <c r="P128" i="13"/>
  <c r="Q128" i="13"/>
  <c r="R128" i="13"/>
  <c r="P129" i="13"/>
  <c r="Q129" i="13"/>
  <c r="R129" i="13"/>
  <c r="P130" i="13"/>
  <c r="Q130" i="13"/>
  <c r="R130" i="13"/>
  <c r="P131" i="13"/>
  <c r="Q131" i="13"/>
  <c r="R131" i="13"/>
  <c r="P132" i="13"/>
  <c r="Q132" i="13"/>
  <c r="R132" i="13"/>
  <c r="P133" i="13"/>
  <c r="Q133" i="13"/>
  <c r="R133" i="13"/>
  <c r="P134" i="13"/>
  <c r="Q134" i="13"/>
  <c r="R134" i="13"/>
  <c r="P135" i="13"/>
  <c r="Q135" i="13"/>
  <c r="R135" i="13"/>
  <c r="P136" i="13"/>
  <c r="Q136" i="13"/>
  <c r="R136" i="13"/>
  <c r="P137" i="13"/>
  <c r="Q137" i="13"/>
  <c r="R137" i="13"/>
  <c r="P138" i="13"/>
  <c r="Q138" i="13"/>
  <c r="R138" i="13"/>
  <c r="P139" i="13"/>
  <c r="Q139" i="13"/>
  <c r="R139" i="13"/>
  <c r="P140" i="13"/>
  <c r="Q140" i="13"/>
  <c r="R140" i="13"/>
  <c r="P141" i="13"/>
  <c r="Q141" i="13"/>
  <c r="R141" i="13"/>
  <c r="P142" i="13"/>
  <c r="Q142" i="13"/>
  <c r="R142" i="13"/>
  <c r="P143" i="13"/>
  <c r="Q143" i="13"/>
  <c r="R143" i="13"/>
  <c r="P144" i="13"/>
  <c r="Q144" i="13"/>
  <c r="R144" i="13"/>
  <c r="P145" i="13"/>
  <c r="Q145" i="13"/>
  <c r="R145" i="13"/>
  <c r="P146" i="13"/>
  <c r="Q146" i="13"/>
  <c r="R146" i="13"/>
  <c r="P147" i="13"/>
  <c r="Q147" i="13"/>
  <c r="R147" i="13"/>
  <c r="P148" i="13"/>
  <c r="Q148" i="13"/>
  <c r="R148" i="13"/>
  <c r="P149" i="13"/>
  <c r="Q149" i="13"/>
  <c r="R149" i="13"/>
  <c r="P150" i="13"/>
  <c r="Q150" i="13"/>
  <c r="R150" i="13"/>
  <c r="P151" i="13"/>
  <c r="Q151" i="13"/>
  <c r="R151" i="13"/>
  <c r="P152" i="13"/>
  <c r="Q152" i="13"/>
  <c r="R152" i="13"/>
  <c r="P153" i="13"/>
  <c r="Q153" i="13"/>
  <c r="R153" i="13"/>
  <c r="P154" i="13"/>
  <c r="Q154" i="13"/>
  <c r="R154" i="13"/>
  <c r="P155" i="13"/>
  <c r="Q155" i="13"/>
  <c r="R155" i="13"/>
  <c r="P156" i="13"/>
  <c r="Q156" i="13"/>
  <c r="R156" i="13"/>
  <c r="P157" i="13"/>
  <c r="Q157" i="13"/>
  <c r="R157" i="13"/>
  <c r="P158" i="13"/>
  <c r="Q158" i="13"/>
  <c r="R158" i="13"/>
  <c r="P159" i="13"/>
  <c r="Q159" i="13"/>
  <c r="R159" i="13"/>
  <c r="P160" i="13"/>
  <c r="Q160" i="13"/>
  <c r="R160" i="13"/>
  <c r="P161" i="13"/>
  <c r="Q161" i="13"/>
  <c r="R161" i="13"/>
  <c r="P162" i="13"/>
  <c r="Q162" i="13"/>
  <c r="R162" i="13"/>
  <c r="P163" i="13"/>
  <c r="Q163" i="13"/>
  <c r="R163" i="13"/>
  <c r="P164" i="13"/>
  <c r="Q164" i="13"/>
  <c r="R164" i="13"/>
  <c r="P165" i="13"/>
  <c r="Q165" i="13"/>
  <c r="R165" i="13"/>
  <c r="P166" i="13"/>
  <c r="Q166" i="13"/>
  <c r="R166" i="13"/>
  <c r="P167" i="13"/>
  <c r="Q167" i="13"/>
  <c r="R167" i="13"/>
  <c r="P168" i="13"/>
  <c r="Q168" i="13"/>
  <c r="R168" i="13"/>
  <c r="P169" i="13"/>
  <c r="Q169" i="13"/>
  <c r="R169" i="13"/>
  <c r="P170" i="13"/>
  <c r="Q170" i="13"/>
  <c r="R170" i="13"/>
  <c r="P171" i="13"/>
  <c r="Q171" i="13"/>
  <c r="R171" i="13"/>
  <c r="P172" i="13"/>
  <c r="Q172" i="13"/>
  <c r="R172" i="13"/>
  <c r="P173" i="13"/>
  <c r="Q173" i="13"/>
  <c r="R173" i="13"/>
  <c r="P174" i="13"/>
  <c r="Q174" i="13"/>
  <c r="R174" i="13"/>
  <c r="P175" i="13"/>
  <c r="Q175" i="13"/>
  <c r="R175" i="13"/>
  <c r="P176" i="13"/>
  <c r="Q176" i="13"/>
  <c r="R176" i="13"/>
  <c r="P177" i="13"/>
  <c r="Q177" i="13"/>
  <c r="R177" i="13"/>
  <c r="P178" i="13"/>
  <c r="Q178" i="13"/>
  <c r="R178" i="13"/>
  <c r="P179" i="13"/>
  <c r="Q179" i="13"/>
  <c r="R179" i="13"/>
  <c r="P180" i="13"/>
  <c r="Q180" i="13"/>
  <c r="R180" i="13"/>
  <c r="P181" i="13"/>
  <c r="Q181" i="13"/>
  <c r="R181" i="13"/>
  <c r="P182" i="13"/>
  <c r="Q182" i="13"/>
  <c r="R182" i="13"/>
  <c r="P183" i="13"/>
  <c r="Q183" i="13"/>
  <c r="R183" i="13"/>
  <c r="P184" i="13"/>
  <c r="Q184" i="13"/>
  <c r="R184" i="13"/>
  <c r="P185" i="13"/>
  <c r="Q185" i="13"/>
  <c r="R185" i="13"/>
  <c r="P186" i="13"/>
  <c r="Q186" i="13"/>
  <c r="R186" i="13"/>
  <c r="P187" i="13"/>
  <c r="Q187" i="13"/>
  <c r="R187" i="13"/>
  <c r="P188" i="13"/>
  <c r="Q188" i="13"/>
  <c r="R188" i="13"/>
  <c r="P189" i="13"/>
  <c r="Q189" i="13"/>
  <c r="R189" i="13"/>
  <c r="P190" i="13"/>
  <c r="Q190" i="13"/>
  <c r="R190" i="13"/>
  <c r="P191" i="13"/>
  <c r="Q191" i="13"/>
  <c r="R191" i="13"/>
  <c r="P192" i="13"/>
  <c r="Q192" i="13"/>
  <c r="R192" i="13"/>
  <c r="P193" i="13"/>
  <c r="Q193" i="13"/>
  <c r="R193" i="13"/>
  <c r="P194" i="13"/>
  <c r="Q194" i="13"/>
  <c r="R194" i="13"/>
  <c r="P195" i="13"/>
  <c r="Q195" i="13"/>
  <c r="R195" i="13"/>
  <c r="P196" i="13"/>
  <c r="Q196" i="13"/>
  <c r="R196" i="13"/>
  <c r="P197" i="13"/>
  <c r="Q197" i="13"/>
  <c r="R197" i="13"/>
  <c r="P198" i="13"/>
  <c r="Q198" i="13"/>
  <c r="R198" i="13"/>
  <c r="P199" i="13"/>
  <c r="Q199" i="13"/>
  <c r="R199" i="13"/>
  <c r="P200" i="13"/>
  <c r="Q200" i="13"/>
  <c r="R200" i="13"/>
  <c r="P201" i="13"/>
  <c r="Q201" i="13"/>
  <c r="R201" i="13"/>
  <c r="P202" i="13"/>
  <c r="Q202" i="13"/>
  <c r="R202" i="13"/>
  <c r="P203" i="13"/>
  <c r="Q203" i="13"/>
  <c r="R203" i="13"/>
  <c r="P204" i="13"/>
  <c r="Q204" i="13"/>
  <c r="R204" i="13"/>
  <c r="P205" i="13"/>
  <c r="Q205" i="13"/>
  <c r="R205" i="13"/>
  <c r="P206" i="13"/>
  <c r="Q206" i="13"/>
  <c r="R206" i="13"/>
  <c r="P207" i="13"/>
  <c r="Q207" i="13"/>
  <c r="R207" i="13"/>
  <c r="P208" i="13"/>
  <c r="Q208" i="13"/>
  <c r="R208" i="13"/>
  <c r="P209" i="13"/>
  <c r="Q209" i="13"/>
  <c r="R209" i="13"/>
  <c r="P210" i="13"/>
  <c r="Q210" i="13"/>
  <c r="R210" i="13"/>
  <c r="P211" i="13"/>
  <c r="Q211" i="13"/>
  <c r="R211" i="13"/>
  <c r="P212" i="13"/>
  <c r="Q212" i="13"/>
  <c r="R212" i="13"/>
  <c r="P213" i="13"/>
  <c r="Q213" i="13"/>
  <c r="R213" i="13"/>
  <c r="P214" i="13"/>
  <c r="Q214" i="13"/>
  <c r="R214" i="13"/>
  <c r="P215" i="13"/>
  <c r="Q215" i="13"/>
  <c r="R215" i="13"/>
  <c r="P216" i="13"/>
  <c r="Q216" i="13"/>
  <c r="R216" i="13"/>
  <c r="P217" i="13"/>
  <c r="Q217" i="13"/>
  <c r="R217" i="13"/>
  <c r="P218" i="13"/>
  <c r="Q218" i="13"/>
  <c r="R218" i="13"/>
  <c r="P219" i="13"/>
  <c r="Q219" i="13"/>
  <c r="R219" i="13"/>
  <c r="P220" i="13"/>
  <c r="Q220" i="13"/>
  <c r="R220" i="13"/>
  <c r="P221" i="13"/>
  <c r="Q221" i="13"/>
  <c r="R221" i="13"/>
  <c r="P222" i="13"/>
  <c r="Q222" i="13"/>
  <c r="R222" i="13"/>
  <c r="P223" i="13"/>
  <c r="Q223" i="13"/>
  <c r="R223" i="13"/>
  <c r="P224" i="13"/>
  <c r="Q224" i="13"/>
  <c r="R224" i="13"/>
  <c r="P225" i="13"/>
  <c r="Q225" i="13"/>
  <c r="R225" i="13"/>
  <c r="P226" i="13"/>
  <c r="Q226" i="13"/>
  <c r="R226" i="13"/>
  <c r="P227" i="13"/>
  <c r="Q227" i="13"/>
  <c r="R227" i="13"/>
  <c r="P228" i="13"/>
  <c r="Q228" i="13"/>
  <c r="R228" i="13"/>
  <c r="P229" i="13"/>
  <c r="Q229" i="13"/>
  <c r="R229" i="13"/>
  <c r="P230" i="13"/>
  <c r="Q230" i="13"/>
  <c r="R230" i="13"/>
  <c r="P231" i="13"/>
  <c r="Q231" i="13"/>
  <c r="R231" i="13"/>
  <c r="P232" i="13"/>
  <c r="Q232" i="13"/>
  <c r="R232" i="13"/>
  <c r="P233" i="13"/>
  <c r="Q233" i="13"/>
  <c r="R233" i="13"/>
  <c r="P234" i="13"/>
  <c r="Q234" i="13"/>
  <c r="R234" i="13"/>
  <c r="P235" i="13"/>
  <c r="Q235" i="13"/>
  <c r="R235" i="13"/>
  <c r="P236" i="13"/>
  <c r="Q236" i="13"/>
  <c r="R236" i="13"/>
  <c r="P237" i="13"/>
  <c r="Q237" i="13"/>
  <c r="R237" i="13"/>
  <c r="P238" i="13"/>
  <c r="Q238" i="13"/>
  <c r="R238" i="13"/>
  <c r="P239" i="13"/>
  <c r="Q239" i="13"/>
  <c r="R239" i="13"/>
  <c r="P240" i="13"/>
  <c r="Q240" i="13"/>
  <c r="R240" i="13"/>
  <c r="P241" i="13"/>
  <c r="Q241" i="13"/>
  <c r="R241" i="13"/>
  <c r="P242" i="13"/>
  <c r="Q242" i="13"/>
  <c r="R242" i="13"/>
  <c r="P243" i="13"/>
  <c r="Q243" i="13"/>
  <c r="R243" i="13"/>
  <c r="P244" i="13"/>
  <c r="Q244" i="13"/>
  <c r="R244" i="13"/>
  <c r="P245" i="13"/>
  <c r="Q245" i="13"/>
  <c r="R245" i="13"/>
  <c r="P246" i="13"/>
  <c r="Q246" i="13"/>
  <c r="R246" i="13"/>
  <c r="P247" i="13"/>
  <c r="Q247" i="13"/>
  <c r="R247" i="13"/>
  <c r="P248" i="13"/>
  <c r="Q248" i="13"/>
  <c r="R248" i="13"/>
  <c r="P249" i="13"/>
  <c r="Q249" i="13"/>
  <c r="R249" i="13"/>
  <c r="P250" i="13"/>
  <c r="Q250" i="13"/>
  <c r="R250" i="13"/>
  <c r="P251" i="13"/>
  <c r="Q251" i="13"/>
  <c r="R251" i="13"/>
  <c r="P252" i="13"/>
  <c r="Q252" i="13"/>
  <c r="R252" i="13"/>
  <c r="P253" i="13"/>
  <c r="Q253" i="13"/>
  <c r="R253" i="13"/>
  <c r="P254" i="13"/>
  <c r="Q254" i="13"/>
  <c r="R254" i="13"/>
  <c r="P255" i="13"/>
  <c r="Q255" i="13"/>
  <c r="R255" i="13"/>
  <c r="P256" i="13"/>
  <c r="Q256" i="13"/>
  <c r="R256" i="13"/>
  <c r="P257" i="13"/>
  <c r="Q257" i="13"/>
  <c r="R257" i="13"/>
  <c r="P258" i="13"/>
  <c r="Q258" i="13"/>
  <c r="R258" i="13"/>
  <c r="P259" i="13"/>
  <c r="Q259" i="13"/>
  <c r="R259" i="13"/>
  <c r="P260" i="13"/>
  <c r="Q260" i="13"/>
  <c r="R260" i="13"/>
  <c r="P261" i="13"/>
  <c r="Q261" i="13"/>
  <c r="R261" i="13"/>
  <c r="P262" i="13"/>
  <c r="Q262" i="13"/>
  <c r="R262" i="13"/>
  <c r="P263" i="13"/>
  <c r="Q263" i="13"/>
  <c r="R263" i="13"/>
  <c r="P264" i="13"/>
  <c r="Q264" i="13"/>
  <c r="R264" i="13"/>
  <c r="P265" i="13"/>
  <c r="Q265" i="13"/>
  <c r="R265" i="13"/>
  <c r="P266" i="13"/>
  <c r="Q266" i="13"/>
  <c r="R266" i="13"/>
  <c r="P267" i="13"/>
  <c r="Q267" i="13"/>
  <c r="R267" i="13"/>
  <c r="P268" i="13"/>
  <c r="Q268" i="13"/>
  <c r="R268" i="13"/>
  <c r="P269" i="13"/>
  <c r="Q269" i="13"/>
  <c r="R269" i="13"/>
  <c r="P270" i="13"/>
  <c r="Q270" i="13"/>
  <c r="R270" i="13"/>
  <c r="P271" i="13"/>
  <c r="Q271" i="13"/>
  <c r="R271" i="13"/>
  <c r="P272" i="13"/>
  <c r="Q272" i="13"/>
  <c r="R272" i="13"/>
  <c r="P273" i="13"/>
  <c r="Q273" i="13"/>
  <c r="R273" i="13"/>
  <c r="P274" i="13"/>
  <c r="Q274" i="13"/>
  <c r="R274" i="13"/>
  <c r="P275" i="13"/>
  <c r="Q275" i="13"/>
  <c r="R275" i="13"/>
  <c r="P276" i="13"/>
  <c r="Q276" i="13"/>
  <c r="R276" i="13"/>
  <c r="P277" i="13"/>
  <c r="Q277" i="13"/>
  <c r="R277" i="13"/>
  <c r="P278" i="13"/>
  <c r="Q278" i="13"/>
  <c r="R278" i="13"/>
  <c r="P279" i="13"/>
  <c r="Q279" i="13"/>
  <c r="R279" i="13"/>
  <c r="P280" i="13"/>
  <c r="Q280" i="13"/>
  <c r="R280" i="13"/>
  <c r="P281" i="13"/>
  <c r="Q281" i="13"/>
  <c r="R281" i="13"/>
  <c r="P282" i="13"/>
  <c r="Q282" i="13"/>
  <c r="R282" i="13"/>
  <c r="P283" i="13"/>
  <c r="Q283" i="13"/>
  <c r="R283" i="13"/>
  <c r="P284" i="13"/>
  <c r="Q284" i="13"/>
  <c r="R284" i="13"/>
  <c r="P285" i="13"/>
  <c r="Q285" i="13"/>
  <c r="R285" i="13"/>
  <c r="P286" i="13"/>
  <c r="Q286" i="13"/>
  <c r="R286" i="13"/>
  <c r="P287" i="13"/>
  <c r="Q287" i="13"/>
  <c r="R287" i="13"/>
  <c r="P288" i="13"/>
  <c r="Q288" i="13"/>
  <c r="R288" i="13"/>
  <c r="P289" i="13"/>
  <c r="Q289" i="13"/>
  <c r="R289" i="13"/>
  <c r="P290" i="13"/>
  <c r="Q290" i="13"/>
  <c r="R290" i="13"/>
  <c r="P291" i="13"/>
  <c r="Q291" i="13"/>
  <c r="R291" i="13"/>
  <c r="P292" i="13"/>
  <c r="Q292" i="13"/>
  <c r="R292" i="13"/>
  <c r="P293" i="13"/>
  <c r="Q293" i="13"/>
  <c r="R293" i="13"/>
  <c r="P294" i="13"/>
  <c r="Q294" i="13"/>
  <c r="R294" i="13"/>
  <c r="P295" i="13"/>
  <c r="Q295" i="13"/>
  <c r="R295" i="13"/>
  <c r="P296" i="13"/>
  <c r="Q296" i="13"/>
  <c r="R296" i="13"/>
  <c r="P297" i="13"/>
  <c r="Q297" i="13"/>
  <c r="R297" i="13"/>
  <c r="P298" i="13"/>
  <c r="Q298" i="13"/>
  <c r="R298" i="13"/>
  <c r="P299" i="13"/>
  <c r="Q299" i="13"/>
  <c r="R299" i="13"/>
  <c r="P300" i="13"/>
  <c r="Q300" i="13"/>
  <c r="R300" i="13"/>
  <c r="P301" i="13"/>
  <c r="Q301" i="13"/>
  <c r="R301" i="13"/>
  <c r="P302" i="13"/>
  <c r="Q302" i="13"/>
  <c r="R302" i="13"/>
  <c r="P303" i="13"/>
  <c r="Q303" i="13"/>
  <c r="R303" i="13"/>
  <c r="P304" i="13"/>
  <c r="Q304" i="13"/>
  <c r="R304" i="13"/>
  <c r="P305" i="13"/>
  <c r="Q305" i="13"/>
  <c r="R305" i="13"/>
  <c r="P306" i="13"/>
  <c r="Q306" i="13"/>
  <c r="R306" i="13"/>
  <c r="P307" i="13"/>
  <c r="Q307" i="13"/>
  <c r="R307" i="13"/>
  <c r="P308" i="13"/>
  <c r="Q308" i="13"/>
  <c r="R308" i="13"/>
  <c r="P309" i="13"/>
  <c r="Q309" i="13"/>
  <c r="R309" i="13"/>
  <c r="P310" i="13"/>
  <c r="Q310" i="13"/>
  <c r="R310" i="13"/>
  <c r="P311" i="13"/>
  <c r="Q311" i="13"/>
  <c r="R311" i="13"/>
  <c r="P312" i="13"/>
  <c r="Q312" i="13"/>
  <c r="R312" i="13"/>
  <c r="P313" i="13"/>
  <c r="Q313" i="13"/>
  <c r="R313" i="13"/>
  <c r="P314" i="13"/>
  <c r="Q314" i="13"/>
  <c r="R314" i="13"/>
  <c r="P315" i="13"/>
  <c r="Q315" i="13"/>
  <c r="R315" i="13"/>
  <c r="P316" i="13"/>
  <c r="Q316" i="13"/>
  <c r="R316" i="13"/>
  <c r="P317" i="13"/>
  <c r="Q317" i="13"/>
  <c r="R317" i="13"/>
  <c r="P318" i="13"/>
  <c r="Q318" i="13"/>
  <c r="R318" i="13"/>
  <c r="P319" i="13"/>
  <c r="Q319" i="13"/>
  <c r="R319" i="13"/>
  <c r="P320" i="13"/>
  <c r="Q320" i="13"/>
  <c r="R320" i="13"/>
  <c r="P321" i="13"/>
  <c r="Q321" i="13"/>
  <c r="R321" i="13"/>
  <c r="P322" i="13"/>
  <c r="Q322" i="13"/>
  <c r="R322" i="13"/>
  <c r="P323" i="13"/>
  <c r="Q323" i="13"/>
  <c r="R323" i="13"/>
  <c r="P324" i="13"/>
  <c r="Q324" i="13"/>
  <c r="R324" i="13"/>
  <c r="P325" i="13"/>
  <c r="Q325" i="13"/>
  <c r="R325" i="13"/>
  <c r="P326" i="13"/>
  <c r="Q326" i="13"/>
  <c r="R326" i="13"/>
  <c r="P327" i="13"/>
  <c r="Q327" i="13"/>
  <c r="R327" i="13"/>
  <c r="P328" i="13"/>
  <c r="Q328" i="13"/>
  <c r="R328" i="13"/>
  <c r="P329" i="13"/>
  <c r="Q329" i="13"/>
  <c r="R329" i="13"/>
  <c r="P330" i="13"/>
  <c r="Q330" i="13"/>
  <c r="R330" i="13"/>
  <c r="P331" i="13"/>
  <c r="Q331" i="13"/>
  <c r="R331" i="13"/>
  <c r="P332" i="13"/>
  <c r="Q332" i="13"/>
  <c r="R332" i="13"/>
  <c r="P333" i="13"/>
  <c r="Q333" i="13"/>
  <c r="R333" i="13"/>
  <c r="P334" i="13"/>
  <c r="Q334" i="13"/>
  <c r="R334" i="13"/>
  <c r="P335" i="13"/>
  <c r="Q335" i="13"/>
  <c r="R335" i="13"/>
  <c r="P336" i="13"/>
  <c r="Q336" i="13"/>
  <c r="R336" i="13"/>
  <c r="P337" i="13"/>
  <c r="Q337" i="13"/>
  <c r="R337" i="13"/>
  <c r="P338" i="13"/>
  <c r="Q338" i="13"/>
  <c r="R338" i="13"/>
  <c r="P339" i="13"/>
  <c r="Q339" i="13"/>
  <c r="R339" i="13"/>
  <c r="P340" i="13"/>
  <c r="Q340" i="13"/>
  <c r="R340" i="13"/>
  <c r="P341" i="13"/>
  <c r="Q341" i="13"/>
  <c r="R341" i="13"/>
  <c r="P342" i="13"/>
  <c r="Q342" i="13"/>
  <c r="R342" i="13"/>
  <c r="P343" i="13"/>
  <c r="Q343" i="13"/>
  <c r="R343" i="13"/>
  <c r="P344" i="13"/>
  <c r="Q344" i="13"/>
  <c r="R344" i="13"/>
  <c r="P345" i="13"/>
  <c r="Q345" i="13"/>
  <c r="R345" i="13"/>
  <c r="P346" i="13"/>
  <c r="Q346" i="13"/>
  <c r="R346" i="13"/>
  <c r="P347" i="13"/>
  <c r="Q347" i="13"/>
  <c r="R347" i="13"/>
  <c r="P348" i="13"/>
  <c r="Q348" i="13"/>
  <c r="R348" i="13"/>
  <c r="P349" i="13"/>
  <c r="Q349" i="13"/>
  <c r="R349" i="13"/>
  <c r="P350" i="13"/>
  <c r="Q350" i="13"/>
  <c r="R350" i="13"/>
  <c r="P351" i="13"/>
  <c r="Q351" i="13"/>
  <c r="R351" i="13"/>
  <c r="P352" i="13"/>
  <c r="Q352" i="13"/>
  <c r="R352" i="13"/>
  <c r="P353" i="13"/>
  <c r="Q353" i="13"/>
  <c r="R353" i="13"/>
  <c r="P354" i="13"/>
  <c r="Q354" i="13"/>
  <c r="R354" i="13"/>
  <c r="P355" i="13"/>
  <c r="Q355" i="13"/>
  <c r="R355" i="13"/>
  <c r="P356" i="13"/>
  <c r="Q356" i="13"/>
  <c r="R356" i="13"/>
  <c r="P357" i="13"/>
  <c r="Q357" i="13"/>
  <c r="R357" i="13"/>
  <c r="P358" i="13"/>
  <c r="Q358" i="13"/>
  <c r="R358" i="13"/>
  <c r="P359" i="13"/>
  <c r="Q359" i="13"/>
  <c r="R359" i="13"/>
  <c r="P360" i="13"/>
  <c r="Q360" i="13"/>
  <c r="R360" i="13"/>
  <c r="P361" i="13"/>
  <c r="Q361" i="13"/>
  <c r="R361" i="13"/>
  <c r="P362" i="13"/>
  <c r="Q362" i="13"/>
  <c r="R362" i="13"/>
  <c r="P363" i="13"/>
  <c r="Q363" i="13"/>
  <c r="R363" i="13"/>
  <c r="P364" i="13"/>
  <c r="Q364" i="13"/>
  <c r="R364" i="13"/>
  <c r="P365" i="13"/>
  <c r="Q365" i="13"/>
  <c r="R365" i="13"/>
  <c r="P366" i="13"/>
  <c r="Q366" i="13"/>
  <c r="R366" i="13"/>
  <c r="P367" i="13"/>
  <c r="Q367" i="13"/>
  <c r="R367" i="13"/>
  <c r="P368" i="13"/>
  <c r="Q368" i="13"/>
  <c r="R368" i="13"/>
  <c r="P369" i="13"/>
  <c r="Q369" i="13"/>
  <c r="R369" i="13"/>
  <c r="P370" i="13"/>
  <c r="Q370" i="13"/>
  <c r="R370" i="13"/>
  <c r="P371" i="13"/>
  <c r="Q371" i="13"/>
  <c r="R371" i="13"/>
  <c r="P372" i="13"/>
  <c r="Q372" i="13"/>
  <c r="R372" i="13"/>
  <c r="P373" i="13"/>
  <c r="Q373" i="13"/>
  <c r="R373" i="13"/>
  <c r="P374" i="13"/>
  <c r="Q374" i="13"/>
  <c r="R374" i="13"/>
  <c r="P375" i="13"/>
  <c r="Q375" i="13"/>
  <c r="R375" i="13"/>
  <c r="P376" i="13"/>
  <c r="Q376" i="13"/>
  <c r="R376" i="13"/>
  <c r="P377" i="13"/>
  <c r="Q377" i="13"/>
  <c r="R377" i="13"/>
  <c r="P378" i="13"/>
  <c r="Q378" i="13"/>
  <c r="R378" i="13"/>
  <c r="P379" i="13"/>
  <c r="Q379" i="13"/>
  <c r="R379" i="13"/>
  <c r="P380" i="13"/>
  <c r="Q380" i="13"/>
  <c r="R380" i="13"/>
  <c r="P381" i="13"/>
  <c r="Q381" i="13"/>
  <c r="R381" i="13"/>
  <c r="P382" i="13"/>
  <c r="Q382" i="13"/>
  <c r="R382" i="13"/>
  <c r="P383" i="13"/>
  <c r="Q383" i="13"/>
  <c r="R383" i="13"/>
  <c r="P384" i="13"/>
  <c r="Q384" i="13"/>
  <c r="R384" i="13"/>
  <c r="P385" i="13"/>
  <c r="Q385" i="13"/>
  <c r="R385" i="13"/>
  <c r="P386" i="13"/>
  <c r="Q386" i="13"/>
  <c r="R386" i="13"/>
  <c r="P387" i="13"/>
  <c r="Q387" i="13"/>
  <c r="R387" i="13"/>
  <c r="P388" i="13"/>
  <c r="Q388" i="13"/>
  <c r="R388" i="13"/>
  <c r="P389" i="13"/>
  <c r="Q389" i="13"/>
  <c r="R389" i="13"/>
  <c r="P390" i="13"/>
  <c r="Q390" i="13"/>
  <c r="R390" i="13"/>
  <c r="P391" i="13"/>
  <c r="Q391" i="13"/>
  <c r="R391" i="13"/>
  <c r="P392" i="13"/>
  <c r="Q392" i="13"/>
  <c r="R392" i="13"/>
  <c r="P393" i="13"/>
  <c r="Q393" i="13"/>
  <c r="R393" i="13"/>
  <c r="P394" i="13"/>
  <c r="Q394" i="13"/>
  <c r="R394" i="13"/>
  <c r="P395" i="13"/>
  <c r="Q395" i="13"/>
  <c r="R395" i="13"/>
  <c r="P396" i="13"/>
  <c r="Q396" i="13"/>
  <c r="R396" i="13"/>
  <c r="P397" i="13"/>
  <c r="Q397" i="13"/>
  <c r="R397" i="13"/>
  <c r="P398" i="13"/>
  <c r="Q398" i="13"/>
  <c r="R398" i="13"/>
  <c r="P399" i="13"/>
  <c r="Q399" i="13"/>
  <c r="R399" i="13"/>
  <c r="P400" i="13"/>
  <c r="Q400" i="13"/>
  <c r="R400" i="13"/>
  <c r="P401" i="13"/>
  <c r="Q401" i="13"/>
  <c r="R401" i="13"/>
  <c r="P402" i="13"/>
  <c r="Q402" i="13"/>
  <c r="R402" i="13"/>
  <c r="P403" i="13"/>
  <c r="Q403" i="13"/>
  <c r="R403" i="13"/>
  <c r="P404" i="13"/>
  <c r="Q404" i="13"/>
  <c r="R404" i="13"/>
  <c r="P405" i="13"/>
  <c r="Q405" i="13"/>
  <c r="R405" i="13"/>
  <c r="P406" i="13"/>
  <c r="Q406" i="13"/>
  <c r="R406" i="13"/>
  <c r="P407" i="13"/>
  <c r="Q407" i="13"/>
  <c r="R407" i="13"/>
  <c r="P408" i="13"/>
  <c r="Q408" i="13"/>
  <c r="R408" i="13"/>
  <c r="P409" i="13"/>
  <c r="Q409" i="13"/>
  <c r="R409" i="13"/>
  <c r="P410" i="13"/>
  <c r="Q410" i="13"/>
  <c r="R410" i="13"/>
  <c r="P411" i="13"/>
  <c r="Q411" i="13"/>
  <c r="R411" i="13"/>
  <c r="P412" i="13"/>
  <c r="Q412" i="13"/>
  <c r="R412" i="13"/>
  <c r="P413" i="13"/>
  <c r="Q413" i="13"/>
  <c r="R413" i="13"/>
  <c r="P414" i="13"/>
  <c r="Q414" i="13"/>
  <c r="R414" i="13"/>
  <c r="P415" i="13"/>
  <c r="Q415" i="13"/>
  <c r="R415" i="13"/>
  <c r="P416" i="13"/>
  <c r="Q416" i="13"/>
  <c r="R416" i="13"/>
  <c r="P417" i="13"/>
  <c r="Q417" i="13"/>
  <c r="R417" i="13"/>
  <c r="P418" i="13"/>
  <c r="Q418" i="13"/>
  <c r="R418" i="13"/>
  <c r="P419" i="13"/>
  <c r="Q419" i="13"/>
  <c r="R419" i="13"/>
  <c r="P420" i="13"/>
  <c r="Q420" i="13"/>
  <c r="R420" i="13"/>
  <c r="P421" i="13"/>
  <c r="Q421" i="13"/>
  <c r="R421" i="13"/>
  <c r="P422" i="13"/>
  <c r="Q422" i="13"/>
  <c r="R422" i="13"/>
  <c r="P423" i="13"/>
  <c r="Q423" i="13"/>
  <c r="R423" i="13"/>
  <c r="P424" i="13"/>
  <c r="Q424" i="13"/>
  <c r="R424" i="13"/>
  <c r="P425" i="13"/>
  <c r="Q425" i="13"/>
  <c r="R425" i="13"/>
  <c r="P426" i="13"/>
  <c r="Q426" i="13"/>
  <c r="R426" i="13"/>
  <c r="P427" i="13"/>
  <c r="Q427" i="13"/>
  <c r="R427" i="13"/>
  <c r="P428" i="13"/>
  <c r="Q428" i="13"/>
  <c r="R428" i="13"/>
  <c r="P429" i="13"/>
  <c r="Q429" i="13"/>
  <c r="R429" i="13"/>
  <c r="P430" i="13"/>
  <c r="Q430" i="13"/>
  <c r="R430" i="13"/>
  <c r="P431" i="13"/>
  <c r="Q431" i="13"/>
  <c r="R431" i="13"/>
  <c r="P432" i="13"/>
  <c r="Q432" i="13"/>
  <c r="R432" i="13"/>
  <c r="P433" i="13"/>
  <c r="Q433" i="13"/>
  <c r="R433" i="13"/>
  <c r="P434" i="13"/>
  <c r="Q434" i="13"/>
  <c r="R434" i="13"/>
  <c r="P435" i="13"/>
  <c r="Q435" i="13"/>
  <c r="R435" i="13"/>
  <c r="P436" i="13"/>
  <c r="Q436" i="13"/>
  <c r="R436" i="13"/>
  <c r="P437" i="13"/>
  <c r="Q437" i="13"/>
  <c r="R437" i="13"/>
  <c r="P438" i="13"/>
  <c r="Q438" i="13"/>
  <c r="R438" i="13"/>
  <c r="P439" i="13"/>
  <c r="Q439" i="13"/>
  <c r="R439" i="13"/>
  <c r="P440" i="13"/>
  <c r="Q440" i="13"/>
  <c r="R440" i="13"/>
  <c r="P441" i="13"/>
  <c r="Q441" i="13"/>
  <c r="R441" i="13"/>
  <c r="P442" i="13"/>
  <c r="Q442" i="13"/>
  <c r="R442" i="13"/>
  <c r="P443" i="13"/>
  <c r="Q443" i="13"/>
  <c r="R443" i="13"/>
  <c r="P444" i="13"/>
  <c r="Q444" i="13"/>
  <c r="R444" i="13"/>
  <c r="P445" i="13"/>
  <c r="Q445" i="13"/>
  <c r="R445" i="13"/>
  <c r="P446" i="13"/>
  <c r="Q446" i="13"/>
  <c r="R446" i="13"/>
  <c r="P447" i="13"/>
  <c r="Q447" i="13"/>
  <c r="R447" i="13"/>
  <c r="P448" i="13"/>
  <c r="Q448" i="13"/>
  <c r="R448" i="13"/>
  <c r="P449" i="13"/>
  <c r="Q449" i="13"/>
  <c r="R449" i="13"/>
  <c r="P450" i="13"/>
  <c r="Q450" i="13"/>
  <c r="R450" i="13"/>
  <c r="P451" i="13"/>
  <c r="Q451" i="13"/>
  <c r="R451" i="13"/>
  <c r="P452" i="13"/>
  <c r="Q452" i="13"/>
  <c r="R452" i="13"/>
  <c r="P453" i="13"/>
  <c r="Q453" i="13"/>
  <c r="R453" i="13"/>
  <c r="P454" i="13"/>
  <c r="Q454" i="13"/>
  <c r="R454" i="13"/>
  <c r="P455" i="13"/>
  <c r="Q455" i="13"/>
  <c r="R455" i="13"/>
  <c r="P456" i="13"/>
  <c r="Q456" i="13"/>
  <c r="R456" i="13"/>
  <c r="P457" i="13"/>
  <c r="Q457" i="13"/>
  <c r="R457" i="13"/>
  <c r="P458" i="13"/>
  <c r="Q458" i="13"/>
  <c r="R458" i="13"/>
  <c r="P459" i="13"/>
  <c r="Q459" i="13"/>
  <c r="R459" i="13"/>
  <c r="P460" i="13"/>
  <c r="Q460" i="13"/>
  <c r="R460" i="13"/>
  <c r="P461" i="13"/>
  <c r="Q461" i="13"/>
  <c r="R461" i="13"/>
  <c r="P462" i="13"/>
  <c r="Q462" i="13"/>
  <c r="R462" i="13"/>
  <c r="P463" i="13"/>
  <c r="Q463" i="13"/>
  <c r="R463" i="13"/>
  <c r="P464" i="13"/>
  <c r="Q464" i="13"/>
  <c r="R464" i="13"/>
  <c r="P465" i="13"/>
  <c r="Q465" i="13"/>
  <c r="R465" i="13"/>
  <c r="P466" i="13"/>
  <c r="Q466" i="13"/>
  <c r="R466" i="13"/>
  <c r="P467" i="13"/>
  <c r="Q467" i="13"/>
  <c r="R467" i="13"/>
  <c r="P468" i="13"/>
  <c r="Q468" i="13"/>
  <c r="R468" i="13"/>
  <c r="P469" i="13"/>
  <c r="Q469" i="13"/>
  <c r="R469" i="13"/>
  <c r="P470" i="13"/>
  <c r="Q470" i="13"/>
  <c r="R470" i="13"/>
  <c r="P471" i="13"/>
  <c r="Q471" i="13"/>
  <c r="R471" i="13"/>
  <c r="P472" i="13"/>
  <c r="Q472" i="13"/>
  <c r="R472" i="13"/>
  <c r="P473" i="13"/>
  <c r="Q473" i="13"/>
  <c r="R473" i="13"/>
  <c r="P474" i="13"/>
  <c r="Q474" i="13"/>
  <c r="R474" i="13"/>
  <c r="P475" i="13"/>
  <c r="Q475" i="13"/>
  <c r="R475" i="13"/>
  <c r="P476" i="13"/>
  <c r="Q476" i="13"/>
  <c r="R476" i="13"/>
  <c r="P477" i="13"/>
  <c r="Q477" i="13"/>
  <c r="R477" i="13"/>
  <c r="P478" i="13"/>
  <c r="Q478" i="13"/>
  <c r="R478" i="13"/>
  <c r="P479" i="13"/>
  <c r="Q479" i="13"/>
  <c r="R479" i="13"/>
  <c r="P480" i="13"/>
  <c r="Q480" i="13"/>
  <c r="R480" i="13"/>
  <c r="P481" i="13"/>
  <c r="Q481" i="13"/>
  <c r="R481" i="13"/>
  <c r="P482" i="13"/>
  <c r="Q482" i="13"/>
  <c r="R482" i="13"/>
  <c r="P483" i="13"/>
  <c r="Q483" i="13"/>
  <c r="R483" i="13"/>
  <c r="P484" i="13"/>
  <c r="Q484" i="13"/>
  <c r="R484" i="13"/>
  <c r="P485" i="13"/>
  <c r="Q485" i="13"/>
  <c r="R485" i="13"/>
  <c r="P486" i="13"/>
  <c r="Q486" i="13"/>
  <c r="R486" i="13"/>
  <c r="P487" i="13"/>
  <c r="Q487" i="13"/>
  <c r="R487" i="13"/>
  <c r="P488" i="13"/>
  <c r="Q488" i="13"/>
  <c r="R488" i="13"/>
  <c r="P489" i="13"/>
  <c r="Q489" i="13"/>
  <c r="R489" i="13"/>
  <c r="P490" i="13"/>
  <c r="Q490" i="13"/>
  <c r="R490" i="13"/>
  <c r="P491" i="13"/>
  <c r="Q491" i="13"/>
  <c r="R491" i="13"/>
  <c r="P492" i="13"/>
  <c r="Q492" i="13"/>
  <c r="R492" i="13"/>
  <c r="P493" i="13"/>
  <c r="Q493" i="13"/>
  <c r="R493" i="13"/>
  <c r="P494" i="13"/>
  <c r="Q494" i="13"/>
  <c r="R494" i="13"/>
  <c r="P495" i="13"/>
  <c r="Q495" i="13"/>
  <c r="R495" i="13"/>
  <c r="P496" i="13"/>
  <c r="Q496" i="13"/>
  <c r="R496" i="13"/>
  <c r="P497" i="13"/>
  <c r="Q497" i="13"/>
  <c r="R497" i="13"/>
  <c r="P498" i="13"/>
  <c r="Q498" i="13"/>
  <c r="R498" i="13"/>
  <c r="P499" i="13"/>
  <c r="Q499" i="13"/>
  <c r="R499" i="13"/>
  <c r="P500" i="13"/>
  <c r="Q500" i="13"/>
  <c r="R500" i="13"/>
  <c r="P501" i="13"/>
  <c r="Q501" i="13"/>
  <c r="R501" i="13"/>
  <c r="P502" i="13"/>
  <c r="Q502" i="13"/>
  <c r="R502" i="13"/>
  <c r="P503" i="13"/>
  <c r="Q503" i="13"/>
  <c r="R503" i="13"/>
  <c r="P504" i="13"/>
  <c r="Q504" i="13"/>
  <c r="R504" i="13"/>
  <c r="P505" i="13"/>
  <c r="Q505" i="13"/>
  <c r="R505" i="13"/>
  <c r="P506" i="13"/>
  <c r="Q506" i="13"/>
  <c r="R506" i="13"/>
  <c r="P507" i="13"/>
  <c r="Q507" i="13"/>
  <c r="R507" i="13"/>
  <c r="P508" i="13"/>
  <c r="Q508" i="13"/>
  <c r="R508" i="13"/>
  <c r="P509" i="13"/>
  <c r="Q509" i="13"/>
  <c r="R509" i="13"/>
  <c r="P510" i="13"/>
  <c r="Q510" i="13"/>
  <c r="R510" i="13"/>
  <c r="P511" i="13"/>
  <c r="Q511" i="13"/>
  <c r="R511" i="13"/>
  <c r="P512" i="13"/>
  <c r="Q512" i="13"/>
  <c r="R512" i="13"/>
  <c r="P513" i="13"/>
  <c r="Q513" i="13"/>
  <c r="R513" i="13"/>
  <c r="P514" i="13"/>
  <c r="Q514" i="13"/>
  <c r="R514" i="13"/>
  <c r="P515" i="13"/>
  <c r="Q515" i="13"/>
  <c r="R515" i="13"/>
  <c r="P516" i="13"/>
  <c r="Q516" i="13"/>
  <c r="R516" i="13"/>
  <c r="P517" i="13"/>
  <c r="Q517" i="13"/>
  <c r="R517" i="13"/>
  <c r="P518" i="13"/>
  <c r="Q518" i="13"/>
  <c r="R518" i="13"/>
  <c r="P519" i="13"/>
  <c r="Q519" i="13"/>
  <c r="R519" i="13"/>
  <c r="P520" i="13"/>
  <c r="Q520" i="13"/>
  <c r="R520" i="13"/>
  <c r="P521" i="13"/>
  <c r="Q521" i="13"/>
  <c r="R521" i="13"/>
  <c r="P522" i="13"/>
  <c r="Q522" i="13"/>
  <c r="R522" i="13"/>
  <c r="P523" i="13"/>
  <c r="Q523" i="13"/>
  <c r="R523" i="13"/>
  <c r="P524" i="13"/>
  <c r="Q524" i="13"/>
  <c r="R524" i="13"/>
  <c r="P525" i="13"/>
  <c r="Q525" i="13"/>
  <c r="R525" i="13"/>
  <c r="P526" i="13"/>
  <c r="Q526" i="13"/>
  <c r="R526" i="13"/>
  <c r="P527" i="13"/>
  <c r="Q527" i="13"/>
  <c r="R527" i="13"/>
  <c r="P528" i="13"/>
  <c r="Q528" i="13"/>
  <c r="R528" i="13"/>
  <c r="P529" i="13"/>
  <c r="Q529" i="13"/>
  <c r="R529" i="13"/>
  <c r="P530" i="13"/>
  <c r="Q530" i="13"/>
  <c r="R530" i="13"/>
  <c r="P531" i="13"/>
  <c r="Q531" i="13"/>
  <c r="R531" i="13"/>
  <c r="P532" i="13"/>
  <c r="Q532" i="13"/>
  <c r="R532" i="13"/>
  <c r="P533" i="13"/>
  <c r="Q533" i="13"/>
  <c r="R533" i="13"/>
  <c r="P534" i="13"/>
  <c r="Q534" i="13"/>
  <c r="R534" i="13"/>
  <c r="P535" i="13"/>
  <c r="Q535" i="13"/>
  <c r="R535" i="13"/>
  <c r="P536" i="13"/>
  <c r="Q536" i="13"/>
  <c r="R536" i="13"/>
  <c r="P537" i="13"/>
  <c r="Q537" i="13"/>
  <c r="R537" i="13"/>
  <c r="P538" i="13"/>
  <c r="Q538" i="13"/>
  <c r="R538" i="13"/>
  <c r="P539" i="13"/>
  <c r="Q539" i="13"/>
  <c r="R539" i="13"/>
  <c r="P540" i="13"/>
  <c r="Q540" i="13"/>
  <c r="R540" i="13"/>
  <c r="P541" i="13"/>
  <c r="Q541" i="13"/>
  <c r="R541" i="13"/>
  <c r="P542" i="13"/>
  <c r="Q542" i="13"/>
  <c r="R542" i="13"/>
  <c r="P543" i="13"/>
  <c r="Q543" i="13"/>
  <c r="R543" i="13"/>
  <c r="P544" i="13"/>
  <c r="Q544" i="13"/>
  <c r="R544" i="13"/>
  <c r="P545" i="13"/>
  <c r="Q545" i="13"/>
  <c r="R545" i="13"/>
  <c r="P546" i="13"/>
  <c r="Q546" i="13"/>
  <c r="R546" i="13"/>
  <c r="P547" i="13"/>
  <c r="Q547" i="13"/>
  <c r="R547" i="13"/>
  <c r="P548" i="13"/>
  <c r="Q548" i="13"/>
  <c r="R548" i="13"/>
  <c r="P549" i="13"/>
  <c r="Q549" i="13"/>
  <c r="R549" i="13"/>
  <c r="P550" i="13"/>
  <c r="Q550" i="13"/>
  <c r="R550" i="13"/>
  <c r="P551" i="13"/>
  <c r="Q551" i="13"/>
  <c r="R551" i="13"/>
  <c r="P552" i="13"/>
  <c r="Q552" i="13"/>
  <c r="R552" i="13"/>
  <c r="P553" i="13"/>
  <c r="Q553" i="13"/>
  <c r="R553" i="13"/>
  <c r="P554" i="13"/>
  <c r="Q554" i="13"/>
  <c r="R554" i="13"/>
  <c r="P555" i="13"/>
  <c r="Q555" i="13"/>
  <c r="R555" i="13"/>
  <c r="P556" i="13"/>
  <c r="Q556" i="13"/>
  <c r="R556" i="13"/>
  <c r="P557" i="13"/>
  <c r="Q557" i="13"/>
  <c r="R557" i="13"/>
  <c r="P558" i="13"/>
  <c r="Q558" i="13"/>
  <c r="R558" i="13"/>
  <c r="P559" i="13"/>
  <c r="Q559" i="13"/>
  <c r="R559" i="13"/>
  <c r="P560" i="13"/>
  <c r="Q560" i="13"/>
  <c r="R560" i="13"/>
  <c r="P561" i="13"/>
  <c r="Q561" i="13"/>
  <c r="R561" i="13"/>
  <c r="P562" i="13"/>
  <c r="Q562" i="13"/>
  <c r="R562" i="13"/>
  <c r="P563" i="13"/>
  <c r="Q563" i="13"/>
  <c r="R563" i="13"/>
  <c r="P564" i="13"/>
  <c r="Q564" i="13"/>
  <c r="R564" i="13"/>
  <c r="P565" i="13"/>
  <c r="Q565" i="13"/>
  <c r="R565" i="13"/>
  <c r="P566" i="13"/>
  <c r="Q566" i="13"/>
  <c r="R566" i="13"/>
  <c r="P567" i="13"/>
  <c r="Q567" i="13"/>
  <c r="R567" i="13"/>
  <c r="P568" i="13"/>
  <c r="Q568" i="13"/>
  <c r="R568" i="13"/>
  <c r="P569" i="13"/>
  <c r="Q569" i="13"/>
  <c r="R569" i="13"/>
  <c r="P570" i="13"/>
  <c r="Q570" i="13"/>
  <c r="R570" i="13"/>
  <c r="P571" i="13"/>
  <c r="Q571" i="13"/>
  <c r="R571" i="13"/>
  <c r="P572" i="13"/>
  <c r="Q572" i="13"/>
  <c r="R572" i="13"/>
  <c r="P573" i="13"/>
  <c r="Q573" i="13"/>
  <c r="R573" i="13"/>
  <c r="P574" i="13"/>
  <c r="Q574" i="13"/>
  <c r="R574" i="13"/>
  <c r="P575" i="13"/>
  <c r="Q575" i="13"/>
  <c r="R575" i="13"/>
  <c r="P576" i="13"/>
  <c r="Q576" i="13"/>
  <c r="R576" i="13"/>
  <c r="P577" i="13"/>
  <c r="Q577" i="13"/>
  <c r="R577" i="13"/>
  <c r="P578" i="13"/>
  <c r="Q578" i="13"/>
  <c r="R578" i="13"/>
  <c r="P579" i="13"/>
  <c r="Q579" i="13"/>
  <c r="R579" i="13"/>
  <c r="P580" i="13"/>
  <c r="Q580" i="13"/>
  <c r="R580" i="13"/>
  <c r="P581" i="13"/>
  <c r="Q581" i="13"/>
  <c r="R581" i="13"/>
  <c r="P582" i="13"/>
  <c r="Q582" i="13"/>
  <c r="R582" i="13"/>
  <c r="P583" i="13"/>
  <c r="Q583" i="13"/>
  <c r="R583" i="13"/>
  <c r="P584" i="13"/>
  <c r="Q584" i="13"/>
  <c r="R584" i="13"/>
  <c r="P585" i="13"/>
  <c r="Q585" i="13"/>
  <c r="R585" i="13"/>
  <c r="P586" i="13"/>
  <c r="Q586" i="13"/>
  <c r="R586" i="13"/>
  <c r="P587" i="13"/>
  <c r="Q587" i="13"/>
  <c r="R587" i="13"/>
  <c r="P588" i="13"/>
  <c r="Q588" i="13"/>
  <c r="R588" i="13"/>
  <c r="P589" i="13"/>
  <c r="Q589" i="13"/>
  <c r="R589" i="13"/>
  <c r="P590" i="13"/>
  <c r="Q590" i="13"/>
  <c r="R590" i="13"/>
  <c r="P591" i="13"/>
  <c r="Q591" i="13"/>
  <c r="R591" i="13"/>
  <c r="P592" i="13"/>
  <c r="Q592" i="13"/>
  <c r="R592" i="13"/>
  <c r="P593" i="13"/>
  <c r="Q593" i="13"/>
  <c r="R593" i="13"/>
  <c r="P594" i="13"/>
  <c r="Q594" i="13"/>
  <c r="R594" i="13"/>
  <c r="P595" i="13"/>
  <c r="Q595" i="13"/>
  <c r="R595" i="13"/>
  <c r="P596" i="13"/>
  <c r="Q596" i="13"/>
  <c r="R596" i="13"/>
  <c r="P597" i="13"/>
  <c r="Q597" i="13"/>
  <c r="R597" i="13"/>
  <c r="P598" i="13"/>
  <c r="Q598" i="13"/>
  <c r="R598" i="13"/>
  <c r="P599" i="13"/>
  <c r="Q599" i="13"/>
  <c r="R599" i="13"/>
  <c r="P600" i="13"/>
  <c r="Q600" i="13"/>
  <c r="R600" i="13"/>
  <c r="P601" i="13"/>
  <c r="Q601" i="13"/>
  <c r="R601" i="13"/>
  <c r="P602" i="13"/>
  <c r="Q602" i="13"/>
  <c r="R602" i="13"/>
  <c r="P603" i="13"/>
  <c r="Q603" i="13"/>
  <c r="R603" i="13"/>
  <c r="P604" i="13"/>
  <c r="Q604" i="13"/>
  <c r="R604" i="13"/>
  <c r="P605" i="13"/>
  <c r="Q605" i="13"/>
  <c r="R605" i="13"/>
  <c r="P606" i="13"/>
  <c r="Q606" i="13"/>
  <c r="R606" i="13"/>
  <c r="P607" i="13"/>
  <c r="Q607" i="13"/>
  <c r="R607" i="13"/>
  <c r="P608" i="13"/>
  <c r="Q608" i="13"/>
  <c r="R608" i="13"/>
  <c r="P609" i="13"/>
  <c r="Q609" i="13"/>
  <c r="R609" i="13"/>
  <c r="P610" i="13"/>
  <c r="Q610" i="13"/>
  <c r="R610" i="13"/>
  <c r="P611" i="13"/>
  <c r="Q611" i="13"/>
  <c r="R611" i="13"/>
  <c r="P612" i="13"/>
  <c r="Q612" i="13"/>
  <c r="R612" i="13"/>
  <c r="P613" i="13"/>
  <c r="Q613" i="13"/>
  <c r="R613" i="13"/>
  <c r="P614" i="13"/>
  <c r="Q614" i="13"/>
  <c r="R614" i="13"/>
  <c r="P615" i="13"/>
  <c r="Q615" i="13"/>
  <c r="R615" i="13"/>
  <c r="P616" i="13"/>
  <c r="Q616" i="13"/>
  <c r="R616" i="13"/>
  <c r="P617" i="13"/>
  <c r="Q617" i="13"/>
  <c r="R617" i="13"/>
  <c r="P618" i="13"/>
  <c r="Q618" i="13"/>
  <c r="R618" i="13"/>
  <c r="P619" i="13"/>
  <c r="Q619" i="13"/>
  <c r="R619" i="13"/>
  <c r="P620" i="13"/>
  <c r="Q620" i="13"/>
  <c r="R620" i="13"/>
  <c r="P621" i="13"/>
  <c r="Q621" i="13"/>
  <c r="R621" i="13"/>
  <c r="P622" i="13"/>
  <c r="Q622" i="13"/>
  <c r="R622" i="13"/>
  <c r="P623" i="13"/>
  <c r="Q623" i="13"/>
  <c r="R623" i="13"/>
  <c r="P624" i="13"/>
  <c r="Q624" i="13"/>
  <c r="R624" i="13"/>
  <c r="P625" i="13"/>
  <c r="Q625" i="13"/>
  <c r="R625" i="13"/>
  <c r="P626" i="13"/>
  <c r="Q626" i="13"/>
  <c r="R626" i="13"/>
  <c r="P627" i="13"/>
  <c r="Q627" i="13"/>
  <c r="R627" i="13"/>
  <c r="P628" i="13"/>
  <c r="Q628" i="13"/>
  <c r="R628" i="13"/>
  <c r="P629" i="13"/>
  <c r="Q629" i="13"/>
  <c r="R629" i="13"/>
  <c r="P630" i="13"/>
  <c r="Q630" i="13"/>
  <c r="R630" i="13"/>
  <c r="P631" i="13"/>
  <c r="Q631" i="13"/>
  <c r="R631" i="13"/>
  <c r="P632" i="13"/>
  <c r="Q632" i="13"/>
  <c r="R632" i="13"/>
  <c r="P633" i="13"/>
  <c r="Q633" i="13"/>
  <c r="R633" i="13"/>
  <c r="P634" i="13"/>
  <c r="Q634" i="13"/>
  <c r="R634" i="13"/>
  <c r="P635" i="13"/>
  <c r="Q635" i="13"/>
  <c r="R635" i="13"/>
  <c r="P636" i="13"/>
  <c r="Q636" i="13"/>
  <c r="R636" i="13"/>
  <c r="P637" i="13"/>
  <c r="Q637" i="13"/>
  <c r="R637" i="13"/>
  <c r="P638" i="13"/>
  <c r="Q638" i="13"/>
  <c r="R638" i="13"/>
  <c r="P639" i="13"/>
  <c r="Q639" i="13"/>
  <c r="R639" i="13"/>
  <c r="P640" i="13"/>
  <c r="Q640" i="13"/>
  <c r="R640" i="13"/>
  <c r="P641" i="13"/>
  <c r="Q641" i="13"/>
  <c r="R641" i="13"/>
  <c r="P642" i="13"/>
  <c r="Q642" i="13"/>
  <c r="R642" i="13"/>
  <c r="P643" i="13"/>
  <c r="Q643" i="13"/>
  <c r="R643" i="13"/>
  <c r="P644" i="13"/>
  <c r="Q644" i="13"/>
  <c r="R644" i="13"/>
  <c r="P645" i="13"/>
  <c r="Q645" i="13"/>
  <c r="R645" i="13"/>
  <c r="P646" i="13"/>
  <c r="Q646" i="13"/>
  <c r="R646" i="13"/>
  <c r="P647" i="13"/>
  <c r="Q647" i="13"/>
  <c r="R647" i="13"/>
  <c r="P648" i="13"/>
  <c r="Q648" i="13"/>
  <c r="R648" i="13"/>
  <c r="P649" i="13"/>
  <c r="Q649" i="13"/>
  <c r="R649" i="13"/>
  <c r="P650" i="13"/>
  <c r="Q650" i="13"/>
  <c r="R650" i="13"/>
  <c r="P651" i="13"/>
  <c r="Q651" i="13"/>
  <c r="R651" i="13"/>
  <c r="P652" i="13"/>
  <c r="Q652" i="13"/>
  <c r="R652" i="13"/>
  <c r="P653" i="13"/>
  <c r="Q653" i="13"/>
  <c r="R653" i="13"/>
  <c r="P654" i="13"/>
  <c r="Q654" i="13"/>
  <c r="R654" i="13"/>
  <c r="P655" i="13"/>
  <c r="Q655" i="13"/>
  <c r="R655" i="13"/>
  <c r="P656" i="13"/>
  <c r="Q656" i="13"/>
  <c r="R656" i="13"/>
  <c r="P657" i="13"/>
  <c r="Q657" i="13"/>
  <c r="R657" i="13"/>
  <c r="P658" i="13"/>
  <c r="Q658" i="13"/>
  <c r="R658" i="13"/>
  <c r="P659" i="13"/>
  <c r="Q659" i="13"/>
  <c r="R659" i="13"/>
  <c r="P660" i="13"/>
  <c r="Q660" i="13"/>
  <c r="R660" i="13"/>
  <c r="P661" i="13"/>
  <c r="Q661" i="13"/>
  <c r="R661" i="13"/>
  <c r="P662" i="13"/>
  <c r="Q662" i="13"/>
  <c r="R662" i="13"/>
  <c r="P663" i="13"/>
  <c r="Q663" i="13"/>
  <c r="R663" i="13"/>
  <c r="P664" i="13"/>
  <c r="Q664" i="13"/>
  <c r="R664" i="13"/>
  <c r="P665" i="13"/>
  <c r="Q665" i="13"/>
  <c r="R665" i="13"/>
  <c r="P666" i="13"/>
  <c r="Q666" i="13"/>
  <c r="R666" i="13"/>
  <c r="P667" i="13"/>
  <c r="Q667" i="13"/>
  <c r="R667" i="13"/>
  <c r="P668" i="13"/>
  <c r="Q668" i="13"/>
  <c r="R668" i="13"/>
  <c r="P669" i="13"/>
  <c r="Q669" i="13"/>
  <c r="R669" i="13"/>
  <c r="P670" i="13"/>
  <c r="Q670" i="13"/>
  <c r="R670" i="13"/>
  <c r="P671" i="13"/>
  <c r="Q671" i="13"/>
  <c r="R671" i="13"/>
  <c r="P672" i="13"/>
  <c r="Q672" i="13"/>
  <c r="R672" i="13"/>
  <c r="P673" i="13"/>
  <c r="Q673" i="13"/>
  <c r="R673" i="13"/>
  <c r="P674" i="13"/>
  <c r="Q674" i="13"/>
  <c r="R674" i="13"/>
  <c r="P675" i="13"/>
  <c r="Q675" i="13"/>
  <c r="R675" i="13"/>
  <c r="P676" i="13"/>
  <c r="Q676" i="13"/>
  <c r="R676" i="13"/>
  <c r="P677" i="13"/>
  <c r="Q677" i="13"/>
  <c r="R677" i="13"/>
  <c r="P678" i="13"/>
  <c r="Q678" i="13"/>
  <c r="R678" i="13"/>
  <c r="P679" i="13"/>
  <c r="Q679" i="13"/>
  <c r="R679" i="13"/>
  <c r="P680" i="13"/>
  <c r="Q680" i="13"/>
  <c r="R680" i="13"/>
  <c r="P681" i="13"/>
  <c r="Q681" i="13"/>
  <c r="R681" i="13"/>
  <c r="P682" i="13"/>
  <c r="Q682" i="13"/>
  <c r="R682" i="13"/>
  <c r="P683" i="13"/>
  <c r="Q683" i="13"/>
  <c r="R683" i="13"/>
  <c r="P684" i="13"/>
  <c r="Q684" i="13"/>
  <c r="R684" i="13"/>
  <c r="P685" i="13"/>
  <c r="Q685" i="13"/>
  <c r="R685" i="13"/>
  <c r="P686" i="13"/>
  <c r="Q686" i="13"/>
  <c r="R686" i="13"/>
  <c r="P687" i="13"/>
  <c r="Q687" i="13"/>
  <c r="R687" i="13"/>
  <c r="P688" i="13"/>
  <c r="Q688" i="13"/>
  <c r="R688" i="13"/>
  <c r="P689" i="13"/>
  <c r="Q689" i="13"/>
  <c r="R689" i="13"/>
  <c r="P690" i="13"/>
  <c r="Q690" i="13"/>
  <c r="R690" i="13"/>
  <c r="P691" i="13"/>
  <c r="Q691" i="13"/>
  <c r="R691" i="13"/>
  <c r="P692" i="13"/>
  <c r="Q692" i="13"/>
  <c r="R692" i="13"/>
  <c r="P693" i="13"/>
  <c r="Q693" i="13"/>
  <c r="R693" i="13"/>
  <c r="P694" i="13"/>
  <c r="Q694" i="13"/>
  <c r="R694" i="13"/>
  <c r="P695" i="13"/>
  <c r="Q695" i="13"/>
  <c r="R695" i="13"/>
  <c r="P696" i="13"/>
  <c r="Q696" i="13"/>
  <c r="R696" i="13"/>
  <c r="P697" i="13"/>
  <c r="Q697" i="13"/>
  <c r="R697" i="13"/>
  <c r="P698" i="13"/>
  <c r="Q698" i="13"/>
  <c r="R698" i="13"/>
  <c r="P699" i="13"/>
  <c r="Q699" i="13"/>
  <c r="R699" i="13"/>
  <c r="P700" i="13"/>
  <c r="Q700" i="13"/>
  <c r="R700" i="13"/>
  <c r="P701" i="13"/>
  <c r="Q701" i="13"/>
  <c r="R701" i="13"/>
  <c r="P702" i="13"/>
  <c r="Q702" i="13"/>
  <c r="R702" i="13"/>
  <c r="P703" i="13"/>
  <c r="Q703" i="13"/>
  <c r="R703" i="13"/>
  <c r="P704" i="13"/>
  <c r="Q704" i="13"/>
  <c r="R704" i="13"/>
  <c r="P705" i="13"/>
  <c r="Q705" i="13"/>
  <c r="R705" i="13"/>
  <c r="P706" i="13"/>
  <c r="Q706" i="13"/>
  <c r="R706" i="13"/>
  <c r="P707" i="13"/>
  <c r="Q707" i="13"/>
  <c r="R707" i="13"/>
  <c r="P708" i="13"/>
  <c r="Q708" i="13"/>
  <c r="R708" i="13"/>
  <c r="P709" i="13"/>
  <c r="Q709" i="13"/>
  <c r="R709" i="13"/>
  <c r="P710" i="13"/>
  <c r="Q710" i="13"/>
  <c r="R710" i="13"/>
  <c r="P711" i="13"/>
  <c r="Q711" i="13"/>
  <c r="R711" i="13"/>
  <c r="P712" i="13"/>
  <c r="Q712" i="13"/>
  <c r="R712" i="13"/>
  <c r="P713" i="13"/>
  <c r="Q713" i="13"/>
  <c r="R713" i="13"/>
  <c r="P714" i="13"/>
  <c r="Q714" i="13"/>
  <c r="R714" i="13"/>
  <c r="P715" i="13"/>
  <c r="Q715" i="13"/>
  <c r="R715" i="13"/>
  <c r="P716" i="13"/>
  <c r="Q716" i="13"/>
  <c r="R716" i="13"/>
  <c r="P717" i="13"/>
  <c r="Q717" i="13"/>
  <c r="R717" i="13"/>
  <c r="P718" i="13"/>
  <c r="Q718" i="13"/>
  <c r="R718" i="13"/>
  <c r="P719" i="13"/>
  <c r="Q719" i="13"/>
  <c r="R719" i="13"/>
  <c r="P720" i="13"/>
  <c r="Q720" i="13"/>
  <c r="R720" i="13"/>
  <c r="P721" i="13"/>
  <c r="Q721" i="13"/>
  <c r="R721" i="13"/>
  <c r="P722" i="13"/>
  <c r="Q722" i="13"/>
  <c r="R722" i="13"/>
  <c r="P723" i="13"/>
  <c r="Q723" i="13"/>
  <c r="R723" i="13"/>
  <c r="P724" i="13"/>
  <c r="Q724" i="13"/>
  <c r="R724" i="13"/>
  <c r="P725" i="13"/>
  <c r="Q725" i="13"/>
  <c r="R725" i="13"/>
  <c r="P726" i="13"/>
  <c r="Q726" i="13"/>
  <c r="R726" i="13"/>
  <c r="P727" i="13"/>
  <c r="Q727" i="13"/>
  <c r="R727" i="13"/>
  <c r="P728" i="13"/>
  <c r="Q728" i="13"/>
  <c r="R728" i="13"/>
  <c r="P729" i="13"/>
  <c r="Q729" i="13"/>
  <c r="R729" i="13"/>
  <c r="P730" i="13"/>
  <c r="Q730" i="13"/>
  <c r="R730" i="13"/>
  <c r="P731" i="13"/>
  <c r="Q731" i="13"/>
  <c r="R731" i="13"/>
  <c r="P732" i="13"/>
  <c r="Q732" i="13"/>
  <c r="R732" i="13"/>
  <c r="P733" i="13"/>
  <c r="Q733" i="13"/>
  <c r="R733" i="13"/>
  <c r="P734" i="13"/>
  <c r="Q734" i="13"/>
  <c r="R734" i="13"/>
  <c r="P735" i="13"/>
  <c r="Q735" i="13"/>
  <c r="R735" i="13"/>
  <c r="P736" i="13"/>
  <c r="Q736" i="13"/>
  <c r="R736" i="13"/>
  <c r="P737" i="13"/>
  <c r="Q737" i="13"/>
  <c r="R737" i="13"/>
  <c r="P738" i="13"/>
  <c r="Q738" i="13"/>
  <c r="R738" i="13"/>
  <c r="P739" i="13"/>
  <c r="Q739" i="13"/>
  <c r="R739" i="13"/>
  <c r="P740" i="13"/>
  <c r="Q740" i="13"/>
  <c r="R740" i="13"/>
  <c r="P741" i="13"/>
  <c r="Q741" i="13"/>
  <c r="R741" i="13"/>
  <c r="P742" i="13"/>
  <c r="Q742" i="13"/>
  <c r="R742" i="13"/>
  <c r="P743" i="13"/>
  <c r="Q743" i="13"/>
  <c r="R743" i="13"/>
  <c r="P744" i="13"/>
  <c r="Q744" i="13"/>
  <c r="R744" i="13"/>
  <c r="P745" i="13"/>
  <c r="Q745" i="13"/>
  <c r="R745" i="13"/>
  <c r="P746" i="13"/>
  <c r="Q746" i="13"/>
  <c r="R746" i="13"/>
  <c r="P747" i="13"/>
  <c r="Q747" i="13"/>
  <c r="R747" i="13"/>
  <c r="P748" i="13"/>
  <c r="Q748" i="13"/>
  <c r="R748" i="13"/>
  <c r="P749" i="13"/>
  <c r="Q749" i="13"/>
  <c r="R749" i="13"/>
  <c r="P750" i="13"/>
  <c r="Q750" i="13"/>
  <c r="R750" i="13"/>
  <c r="P751" i="13"/>
  <c r="Q751" i="13"/>
  <c r="R751" i="13"/>
  <c r="P752" i="13"/>
  <c r="Q752" i="13"/>
  <c r="R752" i="13"/>
  <c r="P753" i="13"/>
  <c r="Q753" i="13"/>
  <c r="R753" i="13"/>
  <c r="P754" i="13"/>
  <c r="Q754" i="13"/>
  <c r="R754" i="13"/>
  <c r="P755" i="13"/>
  <c r="Q755" i="13"/>
  <c r="R755" i="13"/>
  <c r="P756" i="13"/>
  <c r="Q756" i="13"/>
  <c r="R756" i="13"/>
  <c r="P757" i="13"/>
  <c r="Q757" i="13"/>
  <c r="R757" i="13"/>
  <c r="P758" i="13"/>
  <c r="Q758" i="13"/>
  <c r="R758" i="13"/>
  <c r="P759" i="13"/>
  <c r="Q759" i="13"/>
  <c r="R759" i="13"/>
  <c r="P760" i="13"/>
  <c r="Q760" i="13"/>
  <c r="R760" i="13"/>
  <c r="P761" i="13"/>
  <c r="Q761" i="13"/>
  <c r="R761" i="13"/>
  <c r="P762" i="13"/>
  <c r="Q762" i="13"/>
  <c r="R762" i="13"/>
  <c r="P763" i="13"/>
  <c r="Q763" i="13"/>
  <c r="R763" i="13"/>
  <c r="P764" i="13"/>
  <c r="Q764" i="13"/>
  <c r="R764" i="13"/>
  <c r="P765" i="13"/>
  <c r="Q765" i="13"/>
  <c r="R765" i="13"/>
  <c r="P766" i="13"/>
  <c r="Q766" i="13"/>
  <c r="R766" i="13"/>
  <c r="P767" i="13"/>
  <c r="Q767" i="13"/>
  <c r="R767" i="13"/>
  <c r="P768" i="13"/>
  <c r="Q768" i="13"/>
  <c r="R768" i="13"/>
  <c r="P769" i="13"/>
  <c r="Q769" i="13"/>
  <c r="R769" i="13"/>
  <c r="P770" i="13"/>
  <c r="Q770" i="13"/>
  <c r="R770" i="13"/>
  <c r="P771" i="13"/>
  <c r="Q771" i="13"/>
  <c r="R771" i="13"/>
  <c r="P772" i="13"/>
  <c r="Q772" i="13"/>
  <c r="R772" i="13"/>
  <c r="P773" i="13"/>
  <c r="Q773" i="13"/>
  <c r="R773" i="13"/>
  <c r="P774" i="13"/>
  <c r="Q774" i="13"/>
  <c r="R774" i="13"/>
  <c r="P775" i="13"/>
  <c r="Q775" i="13"/>
  <c r="R775" i="13"/>
  <c r="P776" i="13"/>
  <c r="Q776" i="13"/>
  <c r="R776" i="13"/>
  <c r="P777" i="13"/>
  <c r="Q777" i="13"/>
  <c r="R777" i="13"/>
  <c r="P778" i="13"/>
  <c r="Q778" i="13"/>
  <c r="R778" i="13"/>
  <c r="P779" i="13"/>
  <c r="Q779" i="13"/>
  <c r="R779" i="13"/>
  <c r="P780" i="13"/>
  <c r="Q780" i="13"/>
  <c r="R780" i="13"/>
  <c r="P781" i="13"/>
  <c r="Q781" i="13"/>
  <c r="R781" i="13"/>
  <c r="P782" i="13"/>
  <c r="Q782" i="13"/>
  <c r="R782" i="13"/>
  <c r="P783" i="13"/>
  <c r="Q783" i="13"/>
  <c r="R783" i="13"/>
  <c r="P784" i="13"/>
  <c r="Q784" i="13"/>
  <c r="R784" i="13"/>
  <c r="P785" i="13"/>
  <c r="Q785" i="13"/>
  <c r="R785" i="13"/>
  <c r="P786" i="13"/>
  <c r="Q786" i="13"/>
  <c r="R786" i="13"/>
  <c r="P787" i="13"/>
  <c r="Q787" i="13"/>
  <c r="R787" i="13"/>
  <c r="P788" i="13"/>
  <c r="Q788" i="13"/>
  <c r="R788" i="13"/>
  <c r="P789" i="13"/>
  <c r="Q789" i="13"/>
  <c r="R789" i="13"/>
  <c r="P790" i="13"/>
  <c r="Q790" i="13"/>
  <c r="R790" i="13"/>
  <c r="P791" i="13"/>
  <c r="Q791" i="13"/>
  <c r="R791" i="13"/>
  <c r="P792" i="13"/>
  <c r="Q792" i="13"/>
  <c r="R792" i="13"/>
  <c r="P793" i="13"/>
  <c r="Q793" i="13"/>
  <c r="R793" i="13"/>
  <c r="P794" i="13"/>
  <c r="Q794" i="13"/>
  <c r="R794" i="13"/>
  <c r="P795" i="13"/>
  <c r="Q795" i="13"/>
  <c r="R795" i="13"/>
  <c r="P796" i="13"/>
  <c r="Q796" i="13"/>
  <c r="R796" i="13"/>
  <c r="P797" i="13"/>
  <c r="Q797" i="13"/>
  <c r="R797" i="13"/>
  <c r="P798" i="13"/>
  <c r="Q798" i="13"/>
  <c r="R798" i="13"/>
  <c r="P799" i="13"/>
  <c r="Q799" i="13"/>
  <c r="R799" i="13"/>
  <c r="P800" i="13"/>
  <c r="Q800" i="13"/>
  <c r="R800" i="13"/>
  <c r="P801" i="13"/>
  <c r="Q801" i="13"/>
  <c r="R801" i="13"/>
  <c r="P802" i="13"/>
  <c r="Q802" i="13"/>
  <c r="R802" i="13"/>
  <c r="P803" i="13"/>
  <c r="Q803" i="13"/>
  <c r="R803" i="13"/>
  <c r="P804" i="13"/>
  <c r="Q804" i="13"/>
  <c r="R804" i="13"/>
  <c r="P805" i="13"/>
  <c r="Q805" i="13"/>
  <c r="R805" i="13"/>
  <c r="P806" i="13"/>
  <c r="Q806" i="13"/>
  <c r="R806" i="13"/>
  <c r="P807" i="13"/>
  <c r="Q807" i="13"/>
  <c r="R807" i="13"/>
  <c r="P808" i="13"/>
  <c r="Q808" i="13"/>
  <c r="R808" i="13"/>
  <c r="P809" i="13"/>
  <c r="Q809" i="13"/>
  <c r="R809" i="13"/>
  <c r="P810" i="13"/>
  <c r="Q810" i="13"/>
  <c r="R810" i="13"/>
  <c r="P811" i="13"/>
  <c r="Q811" i="13"/>
  <c r="R811" i="13"/>
  <c r="P812" i="13"/>
  <c r="Q812" i="13"/>
  <c r="R812" i="13"/>
  <c r="P813" i="13"/>
  <c r="Q813" i="13"/>
  <c r="R813" i="13"/>
  <c r="P814" i="13"/>
  <c r="Q814" i="13"/>
  <c r="R814" i="13"/>
  <c r="P815" i="13"/>
  <c r="Q815" i="13"/>
  <c r="R815" i="13"/>
  <c r="P816" i="13"/>
  <c r="Q816" i="13"/>
  <c r="R816" i="13"/>
  <c r="P817" i="13"/>
  <c r="Q817" i="13"/>
  <c r="R817" i="13"/>
  <c r="P818" i="13"/>
  <c r="Q818" i="13"/>
  <c r="R818" i="13"/>
  <c r="P819" i="13"/>
  <c r="Q819" i="13"/>
  <c r="R819" i="13"/>
  <c r="P820" i="13"/>
  <c r="Q820" i="13"/>
  <c r="R820" i="13"/>
  <c r="P821" i="13"/>
  <c r="Q821" i="13"/>
  <c r="R821" i="13"/>
  <c r="P822" i="13"/>
  <c r="Q822" i="13"/>
  <c r="R822" i="13"/>
  <c r="P823" i="13"/>
  <c r="Q823" i="13"/>
  <c r="R823" i="13"/>
  <c r="P824" i="13"/>
  <c r="Q824" i="13"/>
  <c r="R824" i="13"/>
  <c r="P825" i="13"/>
  <c r="Q825" i="13"/>
  <c r="R825" i="13"/>
  <c r="P826" i="13"/>
  <c r="Q826" i="13"/>
  <c r="R826" i="13"/>
  <c r="P827" i="13"/>
  <c r="Q827" i="13"/>
  <c r="R827" i="13"/>
  <c r="P828" i="13"/>
  <c r="Q828" i="13"/>
  <c r="R828" i="13"/>
  <c r="P829" i="13"/>
  <c r="Q829" i="13"/>
  <c r="R829" i="13"/>
  <c r="P830" i="13"/>
  <c r="Q830" i="13"/>
  <c r="R830" i="13"/>
  <c r="P831" i="13"/>
  <c r="Q831" i="13"/>
  <c r="R831" i="13"/>
  <c r="P832" i="13"/>
  <c r="Q832" i="13"/>
  <c r="R832" i="13"/>
  <c r="P833" i="13"/>
  <c r="Q833" i="13"/>
  <c r="R833" i="13"/>
  <c r="P834" i="13"/>
  <c r="Q834" i="13"/>
  <c r="R834" i="13"/>
  <c r="P835" i="13"/>
  <c r="Q835" i="13"/>
  <c r="R835" i="13"/>
  <c r="P836" i="13"/>
  <c r="Q836" i="13"/>
  <c r="R836" i="13"/>
  <c r="P837" i="13"/>
  <c r="Q837" i="13"/>
  <c r="R837" i="13"/>
  <c r="P838" i="13"/>
  <c r="Q838" i="13"/>
  <c r="R838" i="13"/>
  <c r="P839" i="13"/>
  <c r="Q839" i="13"/>
  <c r="R839" i="13"/>
  <c r="P840" i="13"/>
  <c r="Q840" i="13"/>
  <c r="R840" i="13"/>
  <c r="P841" i="13"/>
  <c r="Q841" i="13"/>
  <c r="R841" i="13"/>
  <c r="P842" i="13"/>
  <c r="Q842" i="13"/>
  <c r="R842" i="13"/>
  <c r="P843" i="13"/>
  <c r="Q843" i="13"/>
  <c r="R843" i="13"/>
  <c r="P844" i="13"/>
  <c r="Q844" i="13"/>
  <c r="R844" i="13"/>
  <c r="P845" i="13"/>
  <c r="Q845" i="13"/>
  <c r="R845" i="13"/>
  <c r="P846" i="13"/>
  <c r="Q846" i="13"/>
  <c r="R846" i="13"/>
  <c r="P847" i="13"/>
  <c r="Q847" i="13"/>
  <c r="R847" i="13"/>
  <c r="P848" i="13"/>
  <c r="Q848" i="13"/>
  <c r="R848" i="13"/>
  <c r="P849" i="13"/>
  <c r="Q849" i="13"/>
  <c r="R849" i="13"/>
  <c r="P850" i="13"/>
  <c r="Q850" i="13"/>
  <c r="R850" i="13"/>
  <c r="P851" i="13"/>
  <c r="Q851" i="13"/>
  <c r="R851" i="13"/>
  <c r="P852" i="13"/>
  <c r="Q852" i="13"/>
  <c r="R852" i="13"/>
  <c r="P853" i="13"/>
  <c r="Q853" i="13"/>
  <c r="R853" i="13"/>
  <c r="P854" i="13"/>
  <c r="Q854" i="13"/>
  <c r="R854" i="13"/>
  <c r="P855" i="13"/>
  <c r="Q855" i="13"/>
  <c r="R855" i="13"/>
  <c r="P856" i="13"/>
  <c r="Q856" i="13"/>
  <c r="R856" i="13"/>
  <c r="P857" i="13"/>
  <c r="Q857" i="13"/>
  <c r="R857" i="13"/>
  <c r="P858" i="13"/>
  <c r="Q858" i="13"/>
  <c r="R858" i="13"/>
  <c r="P859" i="13"/>
  <c r="Q859" i="13"/>
  <c r="R859" i="13"/>
  <c r="P860" i="13"/>
  <c r="Q860" i="13"/>
  <c r="R860" i="13"/>
  <c r="P861" i="13"/>
  <c r="Q861" i="13"/>
  <c r="R861" i="13"/>
  <c r="P862" i="13"/>
  <c r="Q862" i="13"/>
  <c r="R862" i="13"/>
  <c r="P863" i="13"/>
  <c r="Q863" i="13"/>
  <c r="R863" i="13"/>
  <c r="P864" i="13"/>
  <c r="Q864" i="13"/>
  <c r="R864" i="13"/>
  <c r="P865" i="13"/>
  <c r="Q865" i="13"/>
  <c r="R865" i="13"/>
  <c r="P866" i="13"/>
  <c r="Q866" i="13"/>
  <c r="R866" i="13"/>
  <c r="P867" i="13"/>
  <c r="Q867" i="13"/>
  <c r="R867" i="13"/>
  <c r="P868" i="13"/>
  <c r="Q868" i="13"/>
  <c r="R868" i="13"/>
  <c r="P869" i="13"/>
  <c r="Q869" i="13"/>
  <c r="R869" i="13"/>
  <c r="P870" i="13"/>
  <c r="Q870" i="13"/>
  <c r="R870" i="13"/>
  <c r="P871" i="13"/>
  <c r="Q871" i="13"/>
  <c r="R871" i="13"/>
  <c r="P872" i="13"/>
  <c r="Q872" i="13"/>
  <c r="R872" i="13"/>
  <c r="P873" i="13"/>
  <c r="Q873" i="13"/>
  <c r="R873" i="13"/>
  <c r="P874" i="13"/>
  <c r="Q874" i="13"/>
  <c r="R874" i="13"/>
  <c r="P875" i="13"/>
  <c r="Q875" i="13"/>
  <c r="R875" i="13"/>
  <c r="P876" i="13"/>
  <c r="Q876" i="13"/>
  <c r="R876" i="13"/>
  <c r="P877" i="13"/>
  <c r="Q877" i="13"/>
  <c r="R877" i="13"/>
  <c r="P878" i="13"/>
  <c r="Q878" i="13"/>
  <c r="R878" i="13"/>
  <c r="P879" i="13"/>
  <c r="Q879" i="13"/>
  <c r="R879" i="13"/>
  <c r="P880" i="13"/>
  <c r="Q880" i="13"/>
  <c r="R880" i="13"/>
  <c r="P881" i="13"/>
  <c r="Q881" i="13"/>
  <c r="R881" i="13"/>
  <c r="P882" i="13"/>
  <c r="Q882" i="13"/>
  <c r="R882" i="13"/>
  <c r="P883" i="13"/>
  <c r="Q883" i="13"/>
  <c r="R883" i="13"/>
  <c r="P884" i="13"/>
  <c r="Q884" i="13"/>
  <c r="R884" i="13"/>
  <c r="P885" i="13"/>
  <c r="Q885" i="13"/>
  <c r="R885" i="13"/>
  <c r="P886" i="13"/>
  <c r="Q886" i="13"/>
  <c r="R886" i="13"/>
  <c r="P887" i="13"/>
  <c r="Q887" i="13"/>
  <c r="R887" i="13"/>
  <c r="P888" i="13"/>
  <c r="Q888" i="13"/>
  <c r="R888" i="13"/>
  <c r="P889" i="13"/>
  <c r="Q889" i="13"/>
  <c r="R889" i="13"/>
  <c r="P890" i="13"/>
  <c r="Q890" i="13"/>
  <c r="R890" i="13"/>
  <c r="P891" i="13"/>
  <c r="Q891" i="13"/>
  <c r="R891" i="13"/>
  <c r="P892" i="13"/>
  <c r="Q892" i="13"/>
  <c r="R892" i="13"/>
  <c r="P893" i="13"/>
  <c r="Q893" i="13"/>
  <c r="R893" i="13"/>
  <c r="P894" i="13"/>
  <c r="Q894" i="13"/>
  <c r="R894" i="13"/>
  <c r="P895" i="13"/>
  <c r="Q895" i="13"/>
  <c r="R895" i="13"/>
  <c r="P896" i="13"/>
  <c r="Q896" i="13"/>
  <c r="R896" i="13"/>
  <c r="P897" i="13"/>
  <c r="Q897" i="13"/>
  <c r="R897" i="13"/>
  <c r="P898" i="13"/>
  <c r="Q898" i="13"/>
  <c r="R898" i="13"/>
  <c r="P899" i="13"/>
  <c r="Q899" i="13"/>
  <c r="R899" i="13"/>
  <c r="P900" i="13"/>
  <c r="Q900" i="13"/>
  <c r="R900" i="13"/>
  <c r="P901" i="13"/>
  <c r="Q901" i="13"/>
  <c r="R901" i="13"/>
  <c r="P902" i="13"/>
  <c r="Q902" i="13"/>
  <c r="R902" i="13"/>
  <c r="P903" i="13"/>
  <c r="Q903" i="13"/>
  <c r="R903" i="13"/>
  <c r="P904" i="13"/>
  <c r="Q904" i="13"/>
  <c r="R904" i="13"/>
  <c r="P905" i="13"/>
  <c r="Q905" i="13"/>
  <c r="R905" i="13"/>
  <c r="P906" i="13"/>
  <c r="Q906" i="13"/>
  <c r="R906" i="13"/>
  <c r="P907" i="13"/>
  <c r="Q907" i="13"/>
  <c r="R907" i="13"/>
  <c r="P908" i="13"/>
  <c r="Q908" i="13"/>
  <c r="R908" i="13"/>
  <c r="P909" i="13"/>
  <c r="Q909" i="13"/>
  <c r="R909" i="13"/>
  <c r="P910" i="13"/>
  <c r="Q910" i="13"/>
  <c r="R910" i="13"/>
  <c r="P911" i="13"/>
  <c r="Q911" i="13"/>
  <c r="R911" i="13"/>
  <c r="P912" i="13"/>
  <c r="Q912" i="13"/>
  <c r="R912" i="13"/>
  <c r="P913" i="13"/>
  <c r="Q913" i="13"/>
  <c r="R913" i="13"/>
  <c r="P914" i="13"/>
  <c r="Q914" i="13"/>
  <c r="R914" i="13"/>
  <c r="P915" i="13"/>
  <c r="Q915" i="13"/>
  <c r="R915" i="13"/>
  <c r="P916" i="13"/>
  <c r="Q916" i="13"/>
  <c r="R916" i="13"/>
  <c r="P917" i="13"/>
  <c r="Q917" i="13"/>
  <c r="R917" i="13"/>
  <c r="P918" i="13"/>
  <c r="Q918" i="13"/>
  <c r="R918" i="13"/>
  <c r="P919" i="13"/>
  <c r="Q919" i="13"/>
  <c r="R919" i="13"/>
  <c r="P920" i="13"/>
  <c r="Q920" i="13"/>
  <c r="R920" i="13"/>
  <c r="P921" i="13"/>
  <c r="Q921" i="13"/>
  <c r="R921" i="13"/>
  <c r="P922" i="13"/>
  <c r="Q922" i="13"/>
  <c r="R922" i="13"/>
  <c r="P923" i="13"/>
  <c r="Q923" i="13"/>
  <c r="R923" i="13"/>
  <c r="P924" i="13"/>
  <c r="Q924" i="13"/>
  <c r="R924" i="13"/>
  <c r="P925" i="13"/>
  <c r="Q925" i="13"/>
  <c r="R925" i="13"/>
  <c r="P926" i="13"/>
  <c r="Q926" i="13"/>
  <c r="R926" i="13"/>
  <c r="P927" i="13"/>
  <c r="Q927" i="13"/>
  <c r="R927" i="13"/>
  <c r="P928" i="13"/>
  <c r="Q928" i="13"/>
  <c r="R928" i="13"/>
  <c r="P929" i="13"/>
  <c r="Q929" i="13"/>
  <c r="R929" i="13"/>
  <c r="P930" i="13"/>
  <c r="Q930" i="13"/>
  <c r="R930" i="13"/>
  <c r="P931" i="13"/>
  <c r="Q931" i="13"/>
  <c r="R931" i="13"/>
  <c r="P932" i="13"/>
  <c r="Q932" i="13"/>
  <c r="R932" i="13"/>
  <c r="P933" i="13"/>
  <c r="Q933" i="13"/>
  <c r="R933" i="13"/>
  <c r="P934" i="13"/>
  <c r="Q934" i="13"/>
  <c r="R934" i="13"/>
  <c r="P935" i="13"/>
  <c r="Q935" i="13"/>
  <c r="R935" i="13"/>
  <c r="P936" i="13"/>
  <c r="Q936" i="13"/>
  <c r="R936" i="13"/>
  <c r="P937" i="13"/>
  <c r="Q937" i="13"/>
  <c r="R937" i="13"/>
  <c r="P938" i="13"/>
  <c r="Q938" i="13"/>
  <c r="R938" i="13"/>
  <c r="P939" i="13"/>
  <c r="Q939" i="13"/>
  <c r="R939" i="13"/>
  <c r="P940" i="13"/>
  <c r="Q940" i="13"/>
  <c r="R940" i="13"/>
  <c r="P941" i="13"/>
  <c r="Q941" i="13"/>
  <c r="R941" i="13"/>
  <c r="P942" i="13"/>
  <c r="Q942" i="13"/>
  <c r="R942" i="13"/>
  <c r="P943" i="13"/>
  <c r="Q943" i="13"/>
  <c r="R943" i="13"/>
  <c r="P944" i="13"/>
  <c r="Q944" i="13"/>
  <c r="R944" i="13"/>
  <c r="P945" i="13"/>
  <c r="Q945" i="13"/>
  <c r="R945" i="13"/>
  <c r="P946" i="13"/>
  <c r="Q946" i="13"/>
  <c r="R946" i="13"/>
  <c r="P947" i="13"/>
  <c r="Q947" i="13"/>
  <c r="R947" i="13"/>
  <c r="P948" i="13"/>
  <c r="Q948" i="13"/>
  <c r="R948" i="13"/>
  <c r="P949" i="13"/>
  <c r="Q949" i="13"/>
  <c r="R949" i="13"/>
  <c r="P950" i="13"/>
  <c r="Q950" i="13"/>
  <c r="R950" i="13"/>
  <c r="P951" i="13"/>
  <c r="Q951" i="13"/>
  <c r="R951" i="13"/>
  <c r="P952" i="13"/>
  <c r="Q952" i="13"/>
  <c r="R952" i="13"/>
  <c r="P953" i="13"/>
  <c r="Q953" i="13"/>
  <c r="R953" i="13"/>
  <c r="P954" i="13"/>
  <c r="Q954" i="13"/>
  <c r="R954" i="13"/>
  <c r="P955" i="13"/>
  <c r="Q955" i="13"/>
  <c r="R955" i="13"/>
  <c r="P956" i="13"/>
  <c r="Q956" i="13"/>
  <c r="R956" i="13"/>
  <c r="P957" i="13"/>
  <c r="Q957" i="13"/>
  <c r="R957" i="13"/>
  <c r="P958" i="13"/>
  <c r="Q958" i="13"/>
  <c r="R958" i="13"/>
  <c r="P959" i="13"/>
  <c r="Q959" i="13"/>
  <c r="R959" i="13"/>
  <c r="P960" i="13"/>
  <c r="Q960" i="13"/>
  <c r="R960" i="13"/>
  <c r="P961" i="13"/>
  <c r="Q961" i="13"/>
  <c r="R961" i="13"/>
  <c r="P962" i="13"/>
  <c r="Q962" i="13"/>
  <c r="R962" i="13"/>
  <c r="P963" i="13"/>
  <c r="Q963" i="13"/>
  <c r="R963" i="13"/>
  <c r="P964" i="13"/>
  <c r="Q964" i="13"/>
  <c r="R964" i="13"/>
  <c r="P965" i="13"/>
  <c r="Q965" i="13"/>
  <c r="R965" i="13"/>
  <c r="P966" i="13"/>
  <c r="Q966" i="13"/>
  <c r="R966" i="13"/>
  <c r="P967" i="13"/>
  <c r="Q967" i="13"/>
  <c r="R967" i="13"/>
  <c r="P968" i="13"/>
  <c r="Q968" i="13"/>
  <c r="R968" i="13"/>
  <c r="P969" i="13"/>
  <c r="Q969" i="13"/>
  <c r="R969" i="13"/>
  <c r="P970" i="13"/>
  <c r="Q970" i="13"/>
  <c r="R970" i="13"/>
  <c r="P971" i="13"/>
  <c r="Q971" i="13"/>
  <c r="R971" i="13"/>
  <c r="P972" i="13"/>
  <c r="Q972" i="13"/>
  <c r="R972" i="13"/>
  <c r="P973" i="13"/>
  <c r="Q973" i="13"/>
  <c r="R973" i="13"/>
  <c r="P974" i="13"/>
  <c r="Q974" i="13"/>
  <c r="R974" i="13"/>
  <c r="P975" i="13"/>
  <c r="Q975" i="13"/>
  <c r="R975" i="13"/>
  <c r="P976" i="13"/>
  <c r="Q976" i="13"/>
  <c r="R976" i="13"/>
  <c r="P977" i="13"/>
  <c r="Q977" i="13"/>
  <c r="R977" i="13"/>
  <c r="P978" i="13"/>
  <c r="Q978" i="13"/>
  <c r="R978" i="13"/>
  <c r="P979" i="13"/>
  <c r="Q979" i="13"/>
  <c r="R979" i="13"/>
  <c r="P980" i="13"/>
  <c r="Q980" i="13"/>
  <c r="R980" i="13"/>
  <c r="P981" i="13"/>
  <c r="Q981" i="13"/>
  <c r="R981" i="13"/>
  <c r="P982" i="13"/>
  <c r="Q982" i="13"/>
  <c r="R982" i="13"/>
  <c r="P983" i="13"/>
  <c r="Q983" i="13"/>
  <c r="R983" i="13"/>
  <c r="P984" i="13"/>
  <c r="Q984" i="13"/>
  <c r="R984" i="13"/>
  <c r="P985" i="13"/>
  <c r="Q985" i="13"/>
  <c r="R985" i="13"/>
  <c r="P986" i="13"/>
  <c r="Q986" i="13"/>
  <c r="R986" i="13"/>
  <c r="P987" i="13"/>
  <c r="Q987" i="13"/>
  <c r="R987" i="13"/>
  <c r="P988" i="13"/>
  <c r="Q988" i="13"/>
  <c r="R988" i="13"/>
  <c r="P989" i="13"/>
  <c r="Q989" i="13"/>
  <c r="R989" i="13"/>
  <c r="P990" i="13"/>
  <c r="Q990" i="13"/>
  <c r="R990" i="13"/>
  <c r="P991" i="13"/>
  <c r="Q991" i="13"/>
  <c r="R991" i="13"/>
  <c r="P992" i="13"/>
  <c r="Q992" i="13"/>
  <c r="R992" i="13"/>
  <c r="P993" i="13"/>
  <c r="Q993" i="13"/>
  <c r="R993" i="13"/>
  <c r="P994" i="13"/>
  <c r="Q994" i="13"/>
  <c r="R994" i="13"/>
  <c r="P995" i="13"/>
  <c r="Q995" i="13"/>
  <c r="R995" i="13"/>
  <c r="P996" i="13"/>
  <c r="Q996" i="13"/>
  <c r="R996" i="13"/>
  <c r="P997" i="13"/>
  <c r="Q997" i="13"/>
  <c r="R997" i="13"/>
  <c r="P998" i="13"/>
  <c r="Q998" i="13"/>
  <c r="R998" i="13"/>
  <c r="P999" i="13"/>
  <c r="Q999" i="13"/>
  <c r="R999" i="13"/>
  <c r="P1000" i="13"/>
  <c r="Q1000" i="13"/>
  <c r="R1000" i="13"/>
  <c r="P1001" i="13"/>
  <c r="Q1001" i="13"/>
  <c r="R1001" i="13"/>
  <c r="P1002" i="13"/>
  <c r="Q1002" i="13"/>
  <c r="R1002" i="13"/>
  <c r="P1003" i="13"/>
  <c r="Q1003" i="13"/>
  <c r="R1003" i="13"/>
  <c r="P1004" i="13"/>
  <c r="Q1004" i="13"/>
  <c r="R1004" i="13"/>
  <c r="P1005" i="13"/>
  <c r="Q1005" i="13"/>
  <c r="R1005" i="13"/>
  <c r="R8" i="12"/>
  <c r="P8" i="12"/>
  <c r="Q8" i="12"/>
  <c r="R9" i="12"/>
  <c r="P9" i="12"/>
  <c r="Q9" i="12"/>
  <c r="R10" i="12"/>
  <c r="P10" i="12"/>
  <c r="Q10" i="12"/>
  <c r="P11" i="12"/>
  <c r="Q11" i="12"/>
  <c r="R11" i="12"/>
  <c r="P12" i="12"/>
  <c r="Q12" i="12"/>
  <c r="R12" i="12"/>
  <c r="P13" i="12"/>
  <c r="Q13" i="12"/>
  <c r="R13" i="12"/>
  <c r="P14" i="12"/>
  <c r="Q14" i="12"/>
  <c r="R14" i="12"/>
  <c r="P15" i="12"/>
  <c r="Q15" i="12"/>
  <c r="R15" i="12"/>
  <c r="P16" i="12"/>
  <c r="Q16" i="12"/>
  <c r="R16" i="12"/>
  <c r="P17" i="12"/>
  <c r="Q17" i="12"/>
  <c r="R17" i="12"/>
  <c r="P18" i="12"/>
  <c r="Q18" i="12"/>
  <c r="R18" i="12"/>
  <c r="P19" i="12"/>
  <c r="Q19" i="12"/>
  <c r="R19" i="12"/>
  <c r="P20" i="12"/>
  <c r="Q20" i="12"/>
  <c r="R20" i="12"/>
  <c r="P21" i="12"/>
  <c r="Q21" i="12"/>
  <c r="R21" i="12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P40" i="12"/>
  <c r="Q40" i="12"/>
  <c r="R40" i="12"/>
  <c r="P41" i="12"/>
  <c r="Q41" i="12"/>
  <c r="R41" i="12"/>
  <c r="P42" i="12"/>
  <c r="Q42" i="12"/>
  <c r="R42" i="12"/>
  <c r="P43" i="12"/>
  <c r="Q43" i="12"/>
  <c r="R43" i="12"/>
  <c r="P44" i="12"/>
  <c r="Q44" i="12"/>
  <c r="R44" i="12"/>
  <c r="P45" i="12"/>
  <c r="Q45" i="12"/>
  <c r="R45" i="12"/>
  <c r="P46" i="12"/>
  <c r="Q46" i="12"/>
  <c r="R46" i="12"/>
  <c r="P47" i="12"/>
  <c r="Q47" i="12"/>
  <c r="R47" i="12"/>
  <c r="P48" i="12"/>
  <c r="Q48" i="12"/>
  <c r="R48" i="12"/>
  <c r="P49" i="12"/>
  <c r="Q49" i="12"/>
  <c r="R49" i="12"/>
  <c r="P50" i="12"/>
  <c r="Q50" i="12"/>
  <c r="R50" i="12"/>
  <c r="P51" i="12"/>
  <c r="Q51" i="12"/>
  <c r="R51" i="12"/>
  <c r="P52" i="12"/>
  <c r="Q52" i="12"/>
  <c r="R52" i="12"/>
  <c r="P53" i="12"/>
  <c r="Q53" i="12"/>
  <c r="R53" i="12"/>
  <c r="P54" i="12"/>
  <c r="Q54" i="12"/>
  <c r="R54" i="12"/>
  <c r="P55" i="12"/>
  <c r="Q55" i="12"/>
  <c r="R55" i="12"/>
  <c r="P56" i="12"/>
  <c r="Q56" i="12"/>
  <c r="R56" i="12"/>
  <c r="P57" i="12"/>
  <c r="Q57" i="12"/>
  <c r="R57" i="12"/>
  <c r="P58" i="12"/>
  <c r="Q58" i="12"/>
  <c r="R58" i="12"/>
  <c r="P59" i="12"/>
  <c r="Q59" i="12"/>
  <c r="R59" i="12"/>
  <c r="P60" i="12"/>
  <c r="Q60" i="12"/>
  <c r="R60" i="12"/>
  <c r="P61" i="12"/>
  <c r="Q61" i="12"/>
  <c r="R61" i="12"/>
  <c r="P62" i="12"/>
  <c r="Q62" i="12"/>
  <c r="R62" i="12"/>
  <c r="P63" i="12"/>
  <c r="Q63" i="12"/>
  <c r="R63" i="12"/>
  <c r="P64" i="12"/>
  <c r="Q64" i="12"/>
  <c r="R64" i="12"/>
  <c r="P65" i="12"/>
  <c r="Q65" i="12"/>
  <c r="R65" i="12"/>
  <c r="P66" i="12"/>
  <c r="Q66" i="12"/>
  <c r="R66" i="12"/>
  <c r="P67" i="12"/>
  <c r="Q67" i="12"/>
  <c r="R67" i="12"/>
  <c r="P68" i="12"/>
  <c r="Q68" i="12"/>
  <c r="R68" i="12"/>
  <c r="P69" i="12"/>
  <c r="Q69" i="12"/>
  <c r="R69" i="12"/>
  <c r="P70" i="12"/>
  <c r="Q70" i="12"/>
  <c r="R70" i="12"/>
  <c r="P71" i="12"/>
  <c r="Q71" i="12"/>
  <c r="R71" i="12"/>
  <c r="P72" i="12"/>
  <c r="Q72" i="12"/>
  <c r="R72" i="12"/>
  <c r="P73" i="12"/>
  <c r="Q73" i="12"/>
  <c r="R73" i="12"/>
  <c r="P74" i="12"/>
  <c r="Q74" i="12"/>
  <c r="R74" i="12"/>
  <c r="P75" i="12"/>
  <c r="Q75" i="12"/>
  <c r="R75" i="12"/>
  <c r="P76" i="12"/>
  <c r="Q76" i="12"/>
  <c r="R76" i="12"/>
  <c r="P77" i="12"/>
  <c r="Q77" i="12"/>
  <c r="R77" i="12"/>
  <c r="P78" i="12"/>
  <c r="Q78" i="12"/>
  <c r="R78" i="12"/>
  <c r="P79" i="12"/>
  <c r="Q79" i="12"/>
  <c r="R79" i="12"/>
  <c r="P80" i="12"/>
  <c r="Q80" i="12"/>
  <c r="R80" i="12"/>
  <c r="P81" i="12"/>
  <c r="Q81" i="12"/>
  <c r="R81" i="12"/>
  <c r="P82" i="12"/>
  <c r="Q82" i="12"/>
  <c r="R82" i="12"/>
  <c r="P83" i="12"/>
  <c r="Q83" i="12"/>
  <c r="R83" i="12"/>
  <c r="P84" i="12"/>
  <c r="Q84" i="12"/>
  <c r="R84" i="12"/>
  <c r="P85" i="12"/>
  <c r="Q85" i="12"/>
  <c r="R85" i="12"/>
  <c r="P86" i="12"/>
  <c r="Q86" i="12"/>
  <c r="R86" i="12"/>
  <c r="P87" i="12"/>
  <c r="Q87" i="12"/>
  <c r="R87" i="12"/>
  <c r="P88" i="12"/>
  <c r="Q88" i="12"/>
  <c r="R88" i="12"/>
  <c r="P89" i="12"/>
  <c r="Q89" i="12"/>
  <c r="R89" i="12"/>
  <c r="P90" i="12"/>
  <c r="Q90" i="12"/>
  <c r="R90" i="12"/>
  <c r="P91" i="12"/>
  <c r="Q91" i="12"/>
  <c r="R91" i="12"/>
  <c r="P92" i="12"/>
  <c r="Q92" i="12"/>
  <c r="R92" i="12"/>
  <c r="P93" i="12"/>
  <c r="Q93" i="12"/>
  <c r="R93" i="12"/>
  <c r="P94" i="12"/>
  <c r="Q94" i="12"/>
  <c r="R94" i="12"/>
  <c r="P95" i="12"/>
  <c r="Q95" i="12"/>
  <c r="R95" i="12"/>
  <c r="P96" i="12"/>
  <c r="Q96" i="12"/>
  <c r="R96" i="12"/>
  <c r="P97" i="12"/>
  <c r="Q97" i="12"/>
  <c r="R97" i="12"/>
  <c r="P98" i="12"/>
  <c r="Q98" i="12"/>
  <c r="R98" i="12"/>
  <c r="P99" i="12"/>
  <c r="Q99" i="12"/>
  <c r="R99" i="12"/>
  <c r="P100" i="12"/>
  <c r="Q100" i="12"/>
  <c r="R100" i="12"/>
  <c r="P101" i="12"/>
  <c r="Q101" i="12"/>
  <c r="R101" i="12"/>
  <c r="P102" i="12"/>
  <c r="Q102" i="12"/>
  <c r="R102" i="12"/>
  <c r="P103" i="12"/>
  <c r="Q103" i="12"/>
  <c r="R103" i="12"/>
  <c r="P104" i="12"/>
  <c r="Q104" i="12"/>
  <c r="R104" i="12"/>
  <c r="P105" i="12"/>
  <c r="Q105" i="12"/>
  <c r="R105" i="12"/>
  <c r="P106" i="12"/>
  <c r="Q106" i="12"/>
  <c r="R106" i="12"/>
  <c r="P107" i="12"/>
  <c r="Q107" i="12"/>
  <c r="R107" i="12"/>
  <c r="P108" i="12"/>
  <c r="Q108" i="12"/>
  <c r="R108" i="12"/>
  <c r="P109" i="12"/>
  <c r="Q109" i="12"/>
  <c r="R109" i="12"/>
  <c r="P110" i="12"/>
  <c r="Q110" i="12"/>
  <c r="R110" i="12"/>
  <c r="P111" i="12"/>
  <c r="Q111" i="12"/>
  <c r="R111" i="12"/>
  <c r="P112" i="12"/>
  <c r="Q112" i="12"/>
  <c r="R112" i="12"/>
  <c r="P113" i="12"/>
  <c r="Q113" i="12"/>
  <c r="R113" i="12"/>
  <c r="P114" i="12"/>
  <c r="Q114" i="12"/>
  <c r="R114" i="12"/>
  <c r="P115" i="12"/>
  <c r="Q115" i="12"/>
  <c r="R115" i="12"/>
  <c r="P116" i="12"/>
  <c r="Q116" i="12"/>
  <c r="R116" i="12"/>
  <c r="P117" i="12"/>
  <c r="Q117" i="12"/>
  <c r="R117" i="12"/>
  <c r="P118" i="12"/>
  <c r="Q118" i="12"/>
  <c r="R118" i="12"/>
  <c r="P119" i="12"/>
  <c r="Q119" i="12"/>
  <c r="R119" i="12"/>
  <c r="P120" i="12"/>
  <c r="Q120" i="12"/>
  <c r="R120" i="12"/>
  <c r="P121" i="12"/>
  <c r="Q121" i="12"/>
  <c r="R121" i="12"/>
  <c r="P122" i="12"/>
  <c r="Q122" i="12"/>
  <c r="R122" i="12"/>
  <c r="P123" i="12"/>
  <c r="Q123" i="12"/>
  <c r="R123" i="12"/>
  <c r="P124" i="12"/>
  <c r="Q124" i="12"/>
  <c r="R124" i="12"/>
  <c r="P125" i="12"/>
  <c r="Q125" i="12"/>
  <c r="R125" i="12"/>
  <c r="P126" i="12"/>
  <c r="Q126" i="12"/>
  <c r="R126" i="12"/>
  <c r="P127" i="12"/>
  <c r="Q127" i="12"/>
  <c r="R127" i="12"/>
  <c r="P128" i="12"/>
  <c r="Q128" i="12"/>
  <c r="R128" i="12"/>
  <c r="P129" i="12"/>
  <c r="Q129" i="12"/>
  <c r="R129" i="12"/>
  <c r="P130" i="12"/>
  <c r="Q130" i="12"/>
  <c r="R130" i="12"/>
  <c r="P131" i="12"/>
  <c r="Q131" i="12"/>
  <c r="R131" i="12"/>
  <c r="P132" i="12"/>
  <c r="Q132" i="12"/>
  <c r="R132" i="12"/>
  <c r="P133" i="12"/>
  <c r="Q133" i="12"/>
  <c r="R133" i="12"/>
  <c r="P134" i="12"/>
  <c r="Q134" i="12"/>
  <c r="R134" i="12"/>
  <c r="P135" i="12"/>
  <c r="Q135" i="12"/>
  <c r="R135" i="12"/>
  <c r="P136" i="12"/>
  <c r="Q136" i="12"/>
  <c r="R136" i="12"/>
  <c r="P137" i="12"/>
  <c r="Q137" i="12"/>
  <c r="R137" i="12"/>
  <c r="P138" i="12"/>
  <c r="Q138" i="12"/>
  <c r="R138" i="12"/>
  <c r="P139" i="12"/>
  <c r="Q139" i="12"/>
  <c r="R139" i="12"/>
  <c r="P140" i="12"/>
  <c r="Q140" i="12"/>
  <c r="R140" i="12"/>
  <c r="P141" i="12"/>
  <c r="Q141" i="12"/>
  <c r="R141" i="12"/>
  <c r="P142" i="12"/>
  <c r="Q142" i="12"/>
  <c r="R142" i="12"/>
  <c r="P143" i="12"/>
  <c r="Q143" i="12"/>
  <c r="R143" i="12"/>
  <c r="P144" i="12"/>
  <c r="Q144" i="12"/>
  <c r="R144" i="12"/>
  <c r="P145" i="12"/>
  <c r="Q145" i="12"/>
  <c r="R145" i="12"/>
  <c r="P146" i="12"/>
  <c r="Q146" i="12"/>
  <c r="R146" i="12"/>
  <c r="P147" i="12"/>
  <c r="Q147" i="12"/>
  <c r="R147" i="12"/>
  <c r="P148" i="12"/>
  <c r="Q148" i="12"/>
  <c r="R148" i="12"/>
  <c r="P149" i="12"/>
  <c r="Q149" i="12"/>
  <c r="R149" i="12"/>
  <c r="P150" i="12"/>
  <c r="Q150" i="12"/>
  <c r="R150" i="12"/>
  <c r="P151" i="12"/>
  <c r="Q151" i="12"/>
  <c r="R151" i="12"/>
  <c r="P152" i="12"/>
  <c r="Q152" i="12"/>
  <c r="R152" i="12"/>
  <c r="P153" i="12"/>
  <c r="Q153" i="12"/>
  <c r="R153" i="12"/>
  <c r="P154" i="12"/>
  <c r="Q154" i="12"/>
  <c r="R154" i="12"/>
  <c r="P155" i="12"/>
  <c r="Q155" i="12"/>
  <c r="R155" i="12"/>
  <c r="P156" i="12"/>
  <c r="Q156" i="12"/>
  <c r="R156" i="12"/>
  <c r="P157" i="12"/>
  <c r="Q157" i="12"/>
  <c r="R157" i="12"/>
  <c r="P158" i="12"/>
  <c r="Q158" i="12"/>
  <c r="R158" i="12"/>
  <c r="P159" i="12"/>
  <c r="Q159" i="12"/>
  <c r="R159" i="12"/>
  <c r="P160" i="12"/>
  <c r="Q160" i="12"/>
  <c r="R160" i="12"/>
  <c r="P161" i="12"/>
  <c r="Q161" i="12"/>
  <c r="R161" i="12"/>
  <c r="P162" i="12"/>
  <c r="Q162" i="12"/>
  <c r="R162" i="12"/>
  <c r="P163" i="12"/>
  <c r="Q163" i="12"/>
  <c r="R163" i="12"/>
  <c r="P164" i="12"/>
  <c r="Q164" i="12"/>
  <c r="R164" i="12"/>
  <c r="P165" i="12"/>
  <c r="Q165" i="12"/>
  <c r="R165" i="12"/>
  <c r="P166" i="12"/>
  <c r="Q166" i="12"/>
  <c r="R166" i="12"/>
  <c r="P167" i="12"/>
  <c r="Q167" i="12"/>
  <c r="R167" i="12"/>
  <c r="P168" i="12"/>
  <c r="Q168" i="12"/>
  <c r="R168" i="12"/>
  <c r="P169" i="12"/>
  <c r="Q169" i="12"/>
  <c r="R169" i="12"/>
  <c r="P170" i="12"/>
  <c r="Q170" i="12"/>
  <c r="R170" i="12"/>
  <c r="P171" i="12"/>
  <c r="Q171" i="12"/>
  <c r="R171" i="12"/>
  <c r="P172" i="12"/>
  <c r="Q172" i="12"/>
  <c r="R172" i="12"/>
  <c r="P173" i="12"/>
  <c r="Q173" i="12"/>
  <c r="R173" i="12"/>
  <c r="P174" i="12"/>
  <c r="Q174" i="12"/>
  <c r="R174" i="12"/>
  <c r="P175" i="12"/>
  <c r="Q175" i="12"/>
  <c r="R175" i="12"/>
  <c r="P176" i="12"/>
  <c r="Q176" i="12"/>
  <c r="R176" i="12"/>
  <c r="P177" i="12"/>
  <c r="Q177" i="12"/>
  <c r="R177" i="12"/>
  <c r="P178" i="12"/>
  <c r="Q178" i="12"/>
  <c r="R178" i="12"/>
  <c r="P179" i="12"/>
  <c r="Q179" i="12"/>
  <c r="R179" i="12"/>
  <c r="P180" i="12"/>
  <c r="Q180" i="12"/>
  <c r="R180" i="12"/>
  <c r="P181" i="12"/>
  <c r="Q181" i="12"/>
  <c r="R181" i="12"/>
  <c r="P182" i="12"/>
  <c r="Q182" i="12"/>
  <c r="R182" i="12"/>
  <c r="P183" i="12"/>
  <c r="Q183" i="12"/>
  <c r="R183" i="12"/>
  <c r="P184" i="12"/>
  <c r="Q184" i="12"/>
  <c r="R184" i="12"/>
  <c r="P185" i="12"/>
  <c r="Q185" i="12"/>
  <c r="R185" i="12"/>
  <c r="P186" i="12"/>
  <c r="Q186" i="12"/>
  <c r="R186" i="12"/>
  <c r="P187" i="12"/>
  <c r="Q187" i="12"/>
  <c r="R187" i="12"/>
  <c r="P188" i="12"/>
  <c r="Q188" i="12"/>
  <c r="R188" i="12"/>
  <c r="P189" i="12"/>
  <c r="Q189" i="12"/>
  <c r="R189" i="12"/>
  <c r="P190" i="12"/>
  <c r="Q190" i="12"/>
  <c r="R190" i="12"/>
  <c r="P191" i="12"/>
  <c r="Q191" i="12"/>
  <c r="R191" i="12"/>
  <c r="P192" i="12"/>
  <c r="Q192" i="12"/>
  <c r="R192" i="12"/>
  <c r="P193" i="12"/>
  <c r="Q193" i="12"/>
  <c r="R193" i="12"/>
  <c r="P194" i="12"/>
  <c r="Q194" i="12"/>
  <c r="R194" i="12"/>
  <c r="P195" i="12"/>
  <c r="Q195" i="12"/>
  <c r="R195" i="12"/>
  <c r="P196" i="12"/>
  <c r="Q196" i="12"/>
  <c r="R196" i="12"/>
  <c r="P197" i="12"/>
  <c r="Q197" i="12"/>
  <c r="R197" i="12"/>
  <c r="P198" i="12"/>
  <c r="Q198" i="12"/>
  <c r="R198" i="12"/>
  <c r="P199" i="12"/>
  <c r="Q199" i="12"/>
  <c r="R199" i="12"/>
  <c r="P200" i="12"/>
  <c r="Q200" i="12"/>
  <c r="R200" i="12"/>
  <c r="P201" i="12"/>
  <c r="Q201" i="12"/>
  <c r="R201" i="12"/>
  <c r="P202" i="12"/>
  <c r="Q202" i="12"/>
  <c r="R202" i="12"/>
  <c r="P203" i="12"/>
  <c r="Q203" i="12"/>
  <c r="R203" i="12"/>
  <c r="P204" i="12"/>
  <c r="Q204" i="12"/>
  <c r="R204" i="12"/>
  <c r="P205" i="12"/>
  <c r="Q205" i="12"/>
  <c r="R205" i="12"/>
  <c r="P206" i="12"/>
  <c r="Q206" i="12"/>
  <c r="R206" i="12"/>
  <c r="P207" i="12"/>
  <c r="Q207" i="12"/>
  <c r="R207" i="12"/>
  <c r="P208" i="12"/>
  <c r="Q208" i="12"/>
  <c r="R208" i="12"/>
  <c r="P209" i="12"/>
  <c r="Q209" i="12"/>
  <c r="R209" i="12"/>
  <c r="P210" i="12"/>
  <c r="Q210" i="12"/>
  <c r="R210" i="12"/>
  <c r="P211" i="12"/>
  <c r="Q211" i="12"/>
  <c r="R211" i="12"/>
  <c r="P212" i="12"/>
  <c r="Q212" i="12"/>
  <c r="R212" i="12"/>
  <c r="P213" i="12"/>
  <c r="Q213" i="12"/>
  <c r="R213" i="12"/>
  <c r="P214" i="12"/>
  <c r="Q214" i="12"/>
  <c r="R214" i="12"/>
  <c r="P215" i="12"/>
  <c r="Q215" i="12"/>
  <c r="R215" i="12"/>
  <c r="P216" i="12"/>
  <c r="Q216" i="12"/>
  <c r="R216" i="12"/>
  <c r="P217" i="12"/>
  <c r="Q217" i="12"/>
  <c r="R217" i="12"/>
  <c r="P218" i="12"/>
  <c r="Q218" i="12"/>
  <c r="R218" i="12"/>
  <c r="P219" i="12"/>
  <c r="Q219" i="12"/>
  <c r="R219" i="12"/>
  <c r="P220" i="12"/>
  <c r="Q220" i="12"/>
  <c r="R220" i="12"/>
  <c r="P221" i="12"/>
  <c r="Q221" i="12"/>
  <c r="R221" i="12"/>
  <c r="P222" i="12"/>
  <c r="Q222" i="12"/>
  <c r="R222" i="12"/>
  <c r="P223" i="12"/>
  <c r="Q223" i="12"/>
  <c r="R223" i="12"/>
  <c r="P224" i="12"/>
  <c r="Q224" i="12"/>
  <c r="R224" i="12"/>
  <c r="P225" i="12"/>
  <c r="Q225" i="12"/>
  <c r="R225" i="12"/>
  <c r="P226" i="12"/>
  <c r="Q226" i="12"/>
  <c r="R226" i="12"/>
  <c r="P227" i="12"/>
  <c r="Q227" i="12"/>
  <c r="R227" i="12"/>
  <c r="P228" i="12"/>
  <c r="Q228" i="12"/>
  <c r="R228" i="12"/>
  <c r="P229" i="12"/>
  <c r="Q229" i="12"/>
  <c r="R229" i="12"/>
  <c r="P230" i="12"/>
  <c r="Q230" i="12"/>
  <c r="R230" i="12"/>
  <c r="P231" i="12"/>
  <c r="Q231" i="12"/>
  <c r="R231" i="12"/>
  <c r="P232" i="12"/>
  <c r="Q232" i="12"/>
  <c r="R232" i="12"/>
  <c r="P233" i="12"/>
  <c r="Q233" i="12"/>
  <c r="R233" i="12"/>
  <c r="P234" i="12"/>
  <c r="Q234" i="12"/>
  <c r="R234" i="12"/>
  <c r="P235" i="12"/>
  <c r="Q235" i="12"/>
  <c r="R235" i="12"/>
  <c r="P236" i="12"/>
  <c r="Q236" i="12"/>
  <c r="R236" i="12"/>
  <c r="P237" i="12"/>
  <c r="Q237" i="12"/>
  <c r="R237" i="12"/>
  <c r="P238" i="12"/>
  <c r="Q238" i="12"/>
  <c r="R238" i="12"/>
  <c r="P239" i="12"/>
  <c r="Q239" i="12"/>
  <c r="R239" i="12"/>
  <c r="P240" i="12"/>
  <c r="Q240" i="12"/>
  <c r="R240" i="12"/>
  <c r="P241" i="12"/>
  <c r="Q241" i="12"/>
  <c r="R241" i="12"/>
  <c r="P242" i="12"/>
  <c r="Q242" i="12"/>
  <c r="R242" i="12"/>
  <c r="P243" i="12"/>
  <c r="Q243" i="12"/>
  <c r="R243" i="12"/>
  <c r="P244" i="12"/>
  <c r="Q244" i="12"/>
  <c r="R244" i="12"/>
  <c r="P245" i="12"/>
  <c r="Q245" i="12"/>
  <c r="R245" i="12"/>
  <c r="P246" i="12"/>
  <c r="Q246" i="12"/>
  <c r="R246" i="12"/>
  <c r="P247" i="12"/>
  <c r="Q247" i="12"/>
  <c r="R247" i="12"/>
  <c r="P248" i="12"/>
  <c r="Q248" i="12"/>
  <c r="R248" i="12"/>
  <c r="P249" i="12"/>
  <c r="Q249" i="12"/>
  <c r="R249" i="12"/>
  <c r="P250" i="12"/>
  <c r="Q250" i="12"/>
  <c r="R250" i="12"/>
  <c r="P251" i="12"/>
  <c r="Q251" i="12"/>
  <c r="R251" i="12"/>
  <c r="P252" i="12"/>
  <c r="Q252" i="12"/>
  <c r="R252" i="12"/>
  <c r="P253" i="12"/>
  <c r="Q253" i="12"/>
  <c r="R253" i="12"/>
  <c r="P254" i="12"/>
  <c r="Q254" i="12"/>
  <c r="R254" i="12"/>
  <c r="P255" i="12"/>
  <c r="Q255" i="12"/>
  <c r="R255" i="12"/>
  <c r="P256" i="12"/>
  <c r="Q256" i="12"/>
  <c r="R256" i="12"/>
  <c r="P257" i="12"/>
  <c r="Q257" i="12"/>
  <c r="R257" i="12"/>
  <c r="P258" i="12"/>
  <c r="Q258" i="12"/>
  <c r="R258" i="12"/>
  <c r="P259" i="12"/>
  <c r="Q259" i="12"/>
  <c r="R259" i="12"/>
  <c r="P260" i="12"/>
  <c r="Q260" i="12"/>
  <c r="R260" i="12"/>
  <c r="P261" i="12"/>
  <c r="Q261" i="12"/>
  <c r="R261" i="12"/>
  <c r="P262" i="12"/>
  <c r="Q262" i="12"/>
  <c r="R262" i="12"/>
  <c r="P263" i="12"/>
  <c r="Q263" i="12"/>
  <c r="R263" i="12"/>
  <c r="P264" i="12"/>
  <c r="Q264" i="12"/>
  <c r="R264" i="12"/>
  <c r="P265" i="12"/>
  <c r="Q265" i="12"/>
  <c r="R265" i="12"/>
  <c r="P266" i="12"/>
  <c r="Q266" i="12"/>
  <c r="R266" i="12"/>
  <c r="P267" i="12"/>
  <c r="Q267" i="12"/>
  <c r="R267" i="12"/>
  <c r="P268" i="12"/>
  <c r="Q268" i="12"/>
  <c r="R268" i="12"/>
  <c r="P269" i="12"/>
  <c r="Q269" i="12"/>
  <c r="R269" i="12"/>
  <c r="P270" i="12"/>
  <c r="Q270" i="12"/>
  <c r="R270" i="12"/>
  <c r="P271" i="12"/>
  <c r="Q271" i="12"/>
  <c r="R271" i="12"/>
  <c r="P272" i="12"/>
  <c r="Q272" i="12"/>
  <c r="R272" i="12"/>
  <c r="P273" i="12"/>
  <c r="Q273" i="12"/>
  <c r="R273" i="12"/>
  <c r="P274" i="12"/>
  <c r="Q274" i="12"/>
  <c r="R274" i="12"/>
  <c r="P275" i="12"/>
  <c r="Q275" i="12"/>
  <c r="R275" i="12"/>
  <c r="P276" i="12"/>
  <c r="Q276" i="12"/>
  <c r="R276" i="12"/>
  <c r="P277" i="12"/>
  <c r="Q277" i="12"/>
  <c r="R277" i="12"/>
  <c r="P278" i="12"/>
  <c r="Q278" i="12"/>
  <c r="R278" i="12"/>
  <c r="P279" i="12"/>
  <c r="Q279" i="12"/>
  <c r="R279" i="12"/>
  <c r="P280" i="12"/>
  <c r="Q280" i="12"/>
  <c r="R280" i="12"/>
  <c r="P281" i="12"/>
  <c r="Q281" i="12"/>
  <c r="R281" i="12"/>
  <c r="P282" i="12"/>
  <c r="Q282" i="12"/>
  <c r="R282" i="12"/>
  <c r="P283" i="12"/>
  <c r="Q283" i="12"/>
  <c r="R283" i="12"/>
  <c r="P284" i="12"/>
  <c r="Q284" i="12"/>
  <c r="R284" i="12"/>
  <c r="P285" i="12"/>
  <c r="Q285" i="12"/>
  <c r="R285" i="12"/>
  <c r="P286" i="12"/>
  <c r="Q286" i="12"/>
  <c r="R286" i="12"/>
  <c r="P287" i="12"/>
  <c r="Q287" i="12"/>
  <c r="R287" i="12"/>
  <c r="P288" i="12"/>
  <c r="Q288" i="12"/>
  <c r="R288" i="12"/>
  <c r="P289" i="12"/>
  <c r="Q289" i="12"/>
  <c r="R289" i="12"/>
  <c r="P290" i="12"/>
  <c r="Q290" i="12"/>
  <c r="R290" i="12"/>
  <c r="P291" i="12"/>
  <c r="Q291" i="12"/>
  <c r="R291" i="12"/>
  <c r="P292" i="12"/>
  <c r="Q292" i="12"/>
  <c r="R292" i="12"/>
  <c r="P293" i="12"/>
  <c r="Q293" i="12"/>
  <c r="R293" i="12"/>
  <c r="P294" i="12"/>
  <c r="Q294" i="12"/>
  <c r="R294" i="12"/>
  <c r="P295" i="12"/>
  <c r="Q295" i="12"/>
  <c r="R295" i="12"/>
  <c r="P296" i="12"/>
  <c r="Q296" i="12"/>
  <c r="R296" i="12"/>
  <c r="P297" i="12"/>
  <c r="Q297" i="12"/>
  <c r="R297" i="12"/>
  <c r="P298" i="12"/>
  <c r="Q298" i="12"/>
  <c r="R298" i="12"/>
  <c r="P299" i="12"/>
  <c r="Q299" i="12"/>
  <c r="R299" i="12"/>
  <c r="P300" i="12"/>
  <c r="Q300" i="12"/>
  <c r="R300" i="12"/>
  <c r="P301" i="12"/>
  <c r="Q301" i="12"/>
  <c r="R301" i="12"/>
  <c r="P302" i="12"/>
  <c r="Q302" i="12"/>
  <c r="R302" i="12"/>
  <c r="P303" i="12"/>
  <c r="Q303" i="12"/>
  <c r="R303" i="12"/>
  <c r="P304" i="12"/>
  <c r="Q304" i="12"/>
  <c r="R304" i="12"/>
  <c r="P305" i="12"/>
  <c r="Q305" i="12"/>
  <c r="R305" i="12"/>
  <c r="P306" i="12"/>
  <c r="Q306" i="12"/>
  <c r="R306" i="12"/>
  <c r="P307" i="12"/>
  <c r="Q307" i="12"/>
  <c r="R307" i="12"/>
  <c r="P308" i="12"/>
  <c r="Q308" i="12"/>
  <c r="R308" i="12"/>
  <c r="P309" i="12"/>
  <c r="Q309" i="12"/>
  <c r="R309" i="12"/>
  <c r="P310" i="12"/>
  <c r="Q310" i="12"/>
  <c r="R310" i="12"/>
  <c r="P311" i="12"/>
  <c r="Q311" i="12"/>
  <c r="R311" i="12"/>
  <c r="P312" i="12"/>
  <c r="Q312" i="12"/>
  <c r="R312" i="12"/>
  <c r="P313" i="12"/>
  <c r="Q313" i="12"/>
  <c r="R313" i="12"/>
  <c r="P314" i="12"/>
  <c r="Q314" i="12"/>
  <c r="R314" i="12"/>
  <c r="P315" i="12"/>
  <c r="Q315" i="12"/>
  <c r="R315" i="12"/>
  <c r="P316" i="12"/>
  <c r="Q316" i="12"/>
  <c r="R316" i="12"/>
  <c r="P317" i="12"/>
  <c r="Q317" i="12"/>
  <c r="R317" i="12"/>
  <c r="P318" i="12"/>
  <c r="Q318" i="12"/>
  <c r="R318" i="12"/>
  <c r="P319" i="12"/>
  <c r="Q319" i="12"/>
  <c r="R319" i="12"/>
  <c r="P320" i="12"/>
  <c r="Q320" i="12"/>
  <c r="R320" i="12"/>
  <c r="P321" i="12"/>
  <c r="Q321" i="12"/>
  <c r="R321" i="12"/>
  <c r="P322" i="12"/>
  <c r="Q322" i="12"/>
  <c r="R322" i="12"/>
  <c r="P323" i="12"/>
  <c r="Q323" i="12"/>
  <c r="R323" i="12"/>
  <c r="P324" i="12"/>
  <c r="Q324" i="12"/>
  <c r="R324" i="12"/>
  <c r="P325" i="12"/>
  <c r="Q325" i="12"/>
  <c r="R325" i="12"/>
  <c r="P326" i="12"/>
  <c r="Q326" i="12"/>
  <c r="R326" i="12"/>
  <c r="P327" i="12"/>
  <c r="Q327" i="12"/>
  <c r="R327" i="12"/>
  <c r="P328" i="12"/>
  <c r="Q328" i="12"/>
  <c r="R328" i="12"/>
  <c r="P329" i="12"/>
  <c r="Q329" i="12"/>
  <c r="R329" i="12"/>
  <c r="P330" i="12"/>
  <c r="Q330" i="12"/>
  <c r="R330" i="12"/>
  <c r="P331" i="12"/>
  <c r="Q331" i="12"/>
  <c r="R331" i="12"/>
  <c r="P332" i="12"/>
  <c r="Q332" i="12"/>
  <c r="R332" i="12"/>
  <c r="P333" i="12"/>
  <c r="Q333" i="12"/>
  <c r="R333" i="12"/>
  <c r="P334" i="12"/>
  <c r="Q334" i="12"/>
  <c r="R334" i="12"/>
  <c r="P335" i="12"/>
  <c r="Q335" i="12"/>
  <c r="R335" i="12"/>
  <c r="P336" i="12"/>
  <c r="Q336" i="12"/>
  <c r="R336" i="12"/>
  <c r="P337" i="12"/>
  <c r="Q337" i="12"/>
  <c r="R337" i="12"/>
  <c r="P338" i="12"/>
  <c r="Q338" i="12"/>
  <c r="R338" i="12"/>
  <c r="P339" i="12"/>
  <c r="Q339" i="12"/>
  <c r="R339" i="12"/>
  <c r="P340" i="12"/>
  <c r="Q340" i="12"/>
  <c r="R340" i="12"/>
  <c r="P341" i="12"/>
  <c r="Q341" i="12"/>
  <c r="R341" i="12"/>
  <c r="P342" i="12"/>
  <c r="Q342" i="12"/>
  <c r="R342" i="12"/>
  <c r="P343" i="12"/>
  <c r="Q343" i="12"/>
  <c r="R343" i="12"/>
  <c r="P344" i="12"/>
  <c r="Q344" i="12"/>
  <c r="R344" i="12"/>
  <c r="P345" i="12"/>
  <c r="Q345" i="12"/>
  <c r="R345" i="12"/>
  <c r="P346" i="12"/>
  <c r="Q346" i="12"/>
  <c r="R346" i="12"/>
  <c r="P347" i="12"/>
  <c r="Q347" i="12"/>
  <c r="R347" i="12"/>
  <c r="P348" i="12"/>
  <c r="Q348" i="12"/>
  <c r="R348" i="12"/>
  <c r="P349" i="12"/>
  <c r="Q349" i="12"/>
  <c r="R349" i="12"/>
  <c r="P350" i="12"/>
  <c r="Q350" i="12"/>
  <c r="R350" i="12"/>
  <c r="P351" i="12"/>
  <c r="Q351" i="12"/>
  <c r="R351" i="12"/>
  <c r="P352" i="12"/>
  <c r="Q352" i="12"/>
  <c r="R352" i="12"/>
  <c r="P353" i="12"/>
  <c r="Q353" i="12"/>
  <c r="R353" i="12"/>
  <c r="P354" i="12"/>
  <c r="Q354" i="12"/>
  <c r="R354" i="12"/>
  <c r="P355" i="12"/>
  <c r="Q355" i="12"/>
  <c r="R355" i="12"/>
  <c r="P356" i="12"/>
  <c r="Q356" i="12"/>
  <c r="R356" i="12"/>
  <c r="P357" i="12"/>
  <c r="Q357" i="12"/>
  <c r="R357" i="12"/>
  <c r="P358" i="12"/>
  <c r="Q358" i="12"/>
  <c r="R358" i="12"/>
  <c r="P359" i="12"/>
  <c r="Q359" i="12"/>
  <c r="R359" i="12"/>
  <c r="P360" i="12"/>
  <c r="Q360" i="12"/>
  <c r="R360" i="12"/>
  <c r="P361" i="12"/>
  <c r="Q361" i="12"/>
  <c r="R361" i="12"/>
  <c r="P362" i="12"/>
  <c r="Q362" i="12"/>
  <c r="R362" i="12"/>
  <c r="P363" i="12"/>
  <c r="Q363" i="12"/>
  <c r="R363" i="12"/>
  <c r="P364" i="12"/>
  <c r="Q364" i="12"/>
  <c r="R364" i="12"/>
  <c r="P365" i="12"/>
  <c r="Q365" i="12"/>
  <c r="R365" i="12"/>
  <c r="P366" i="12"/>
  <c r="Q366" i="12"/>
  <c r="R366" i="12"/>
  <c r="P367" i="12"/>
  <c r="Q367" i="12"/>
  <c r="R367" i="12"/>
  <c r="P368" i="12"/>
  <c r="Q368" i="12"/>
  <c r="R368" i="12"/>
  <c r="P369" i="12"/>
  <c r="Q369" i="12"/>
  <c r="R369" i="12"/>
  <c r="P370" i="12"/>
  <c r="Q370" i="12"/>
  <c r="R370" i="12"/>
  <c r="P371" i="12"/>
  <c r="Q371" i="12"/>
  <c r="R371" i="12"/>
  <c r="P372" i="12"/>
  <c r="Q372" i="12"/>
  <c r="R372" i="12"/>
  <c r="P373" i="12"/>
  <c r="Q373" i="12"/>
  <c r="R373" i="12"/>
  <c r="P374" i="12"/>
  <c r="Q374" i="12"/>
  <c r="R374" i="12"/>
  <c r="P375" i="12"/>
  <c r="Q375" i="12"/>
  <c r="R375" i="12"/>
  <c r="P376" i="12"/>
  <c r="Q376" i="12"/>
  <c r="R376" i="12"/>
  <c r="P377" i="12"/>
  <c r="Q377" i="12"/>
  <c r="R377" i="12"/>
  <c r="P378" i="12"/>
  <c r="Q378" i="12"/>
  <c r="R378" i="12"/>
  <c r="P379" i="12"/>
  <c r="Q379" i="12"/>
  <c r="R379" i="12"/>
  <c r="P380" i="12"/>
  <c r="Q380" i="12"/>
  <c r="R380" i="12"/>
  <c r="P381" i="12"/>
  <c r="Q381" i="12"/>
  <c r="R381" i="12"/>
  <c r="P382" i="12"/>
  <c r="Q382" i="12"/>
  <c r="R382" i="12"/>
  <c r="P383" i="12"/>
  <c r="Q383" i="12"/>
  <c r="R383" i="12"/>
  <c r="P384" i="12"/>
  <c r="Q384" i="12"/>
  <c r="R384" i="12"/>
  <c r="P385" i="12"/>
  <c r="Q385" i="12"/>
  <c r="R385" i="12"/>
  <c r="P386" i="12"/>
  <c r="Q386" i="12"/>
  <c r="R386" i="12"/>
  <c r="P387" i="12"/>
  <c r="Q387" i="12"/>
  <c r="R387" i="12"/>
  <c r="P388" i="12"/>
  <c r="Q388" i="12"/>
  <c r="R388" i="12"/>
  <c r="P389" i="12"/>
  <c r="Q389" i="12"/>
  <c r="R389" i="12"/>
  <c r="P390" i="12"/>
  <c r="Q390" i="12"/>
  <c r="R390" i="12"/>
  <c r="P391" i="12"/>
  <c r="Q391" i="12"/>
  <c r="R391" i="12"/>
  <c r="P392" i="12"/>
  <c r="Q392" i="12"/>
  <c r="R392" i="12"/>
  <c r="P393" i="12"/>
  <c r="Q393" i="12"/>
  <c r="R393" i="12"/>
  <c r="P394" i="12"/>
  <c r="Q394" i="12"/>
  <c r="R394" i="12"/>
  <c r="P395" i="12"/>
  <c r="Q395" i="12"/>
  <c r="R395" i="12"/>
  <c r="P396" i="12"/>
  <c r="Q396" i="12"/>
  <c r="R396" i="12"/>
  <c r="P397" i="12"/>
  <c r="Q397" i="12"/>
  <c r="R397" i="12"/>
  <c r="P398" i="12"/>
  <c r="Q398" i="12"/>
  <c r="R398" i="12"/>
  <c r="P399" i="12"/>
  <c r="Q399" i="12"/>
  <c r="R399" i="12"/>
  <c r="P400" i="12"/>
  <c r="Q400" i="12"/>
  <c r="R400" i="12"/>
  <c r="P401" i="12"/>
  <c r="Q401" i="12"/>
  <c r="R401" i="12"/>
  <c r="P402" i="12"/>
  <c r="Q402" i="12"/>
  <c r="R402" i="12"/>
  <c r="P403" i="12"/>
  <c r="Q403" i="12"/>
  <c r="R403" i="12"/>
  <c r="P404" i="12"/>
  <c r="Q404" i="12"/>
  <c r="R404" i="12"/>
  <c r="P405" i="12"/>
  <c r="Q405" i="12"/>
  <c r="R405" i="12"/>
  <c r="P406" i="12"/>
  <c r="Q406" i="12"/>
  <c r="R406" i="12"/>
  <c r="P407" i="12"/>
  <c r="Q407" i="12"/>
  <c r="R407" i="12"/>
  <c r="P408" i="12"/>
  <c r="Q408" i="12"/>
  <c r="R408" i="12"/>
  <c r="P409" i="12"/>
  <c r="Q409" i="12"/>
  <c r="R409" i="12"/>
  <c r="P410" i="12"/>
  <c r="Q410" i="12"/>
  <c r="R410" i="12"/>
  <c r="P411" i="12"/>
  <c r="Q411" i="12"/>
  <c r="R411" i="12"/>
  <c r="P412" i="12"/>
  <c r="Q412" i="12"/>
  <c r="R412" i="12"/>
  <c r="P413" i="12"/>
  <c r="Q413" i="12"/>
  <c r="R413" i="12"/>
  <c r="P414" i="12"/>
  <c r="Q414" i="12"/>
  <c r="R414" i="12"/>
  <c r="P415" i="12"/>
  <c r="Q415" i="12"/>
  <c r="R415" i="12"/>
  <c r="P416" i="12"/>
  <c r="Q416" i="12"/>
  <c r="R416" i="12"/>
  <c r="P417" i="12"/>
  <c r="Q417" i="12"/>
  <c r="R417" i="12"/>
  <c r="P418" i="12"/>
  <c r="Q418" i="12"/>
  <c r="R418" i="12"/>
  <c r="P419" i="12"/>
  <c r="Q419" i="12"/>
  <c r="R419" i="12"/>
  <c r="P420" i="12"/>
  <c r="Q420" i="12"/>
  <c r="R420" i="12"/>
  <c r="P421" i="12"/>
  <c r="Q421" i="12"/>
  <c r="R421" i="12"/>
  <c r="P422" i="12"/>
  <c r="Q422" i="12"/>
  <c r="R422" i="12"/>
  <c r="P423" i="12"/>
  <c r="Q423" i="12"/>
  <c r="R423" i="12"/>
  <c r="P424" i="12"/>
  <c r="Q424" i="12"/>
  <c r="R424" i="12"/>
  <c r="P425" i="12"/>
  <c r="Q425" i="12"/>
  <c r="R425" i="12"/>
  <c r="P426" i="12"/>
  <c r="Q426" i="12"/>
  <c r="R426" i="12"/>
  <c r="P427" i="12"/>
  <c r="Q427" i="12"/>
  <c r="R427" i="12"/>
  <c r="P428" i="12"/>
  <c r="Q428" i="12"/>
  <c r="R428" i="12"/>
  <c r="P429" i="12"/>
  <c r="Q429" i="12"/>
  <c r="R429" i="12"/>
  <c r="P430" i="12"/>
  <c r="Q430" i="12"/>
  <c r="R430" i="12"/>
  <c r="P431" i="12"/>
  <c r="Q431" i="12"/>
  <c r="R431" i="12"/>
  <c r="P432" i="12"/>
  <c r="Q432" i="12"/>
  <c r="R432" i="12"/>
  <c r="P433" i="12"/>
  <c r="Q433" i="12"/>
  <c r="R433" i="12"/>
  <c r="P434" i="12"/>
  <c r="Q434" i="12"/>
  <c r="R434" i="12"/>
  <c r="P435" i="12"/>
  <c r="Q435" i="12"/>
  <c r="R435" i="12"/>
  <c r="P436" i="12"/>
  <c r="Q436" i="12"/>
  <c r="R436" i="12"/>
  <c r="P437" i="12"/>
  <c r="Q437" i="12"/>
  <c r="R437" i="12"/>
  <c r="P438" i="12"/>
  <c r="Q438" i="12"/>
  <c r="R438" i="12"/>
  <c r="P439" i="12"/>
  <c r="Q439" i="12"/>
  <c r="R439" i="12"/>
  <c r="P440" i="12"/>
  <c r="Q440" i="12"/>
  <c r="R440" i="12"/>
  <c r="P441" i="12"/>
  <c r="Q441" i="12"/>
  <c r="R441" i="12"/>
  <c r="P442" i="12"/>
  <c r="Q442" i="12"/>
  <c r="R442" i="12"/>
  <c r="P443" i="12"/>
  <c r="Q443" i="12"/>
  <c r="R443" i="12"/>
  <c r="P444" i="12"/>
  <c r="Q444" i="12"/>
  <c r="R444" i="12"/>
  <c r="P445" i="12"/>
  <c r="Q445" i="12"/>
  <c r="R445" i="12"/>
  <c r="P446" i="12"/>
  <c r="Q446" i="12"/>
  <c r="R446" i="12"/>
  <c r="P447" i="12"/>
  <c r="Q447" i="12"/>
  <c r="R447" i="12"/>
  <c r="P448" i="12"/>
  <c r="Q448" i="12"/>
  <c r="R448" i="12"/>
  <c r="P449" i="12"/>
  <c r="Q449" i="12"/>
  <c r="R449" i="12"/>
  <c r="P450" i="12"/>
  <c r="Q450" i="12"/>
  <c r="R450" i="12"/>
  <c r="P451" i="12"/>
  <c r="Q451" i="12"/>
  <c r="R451" i="12"/>
  <c r="P452" i="12"/>
  <c r="Q452" i="12"/>
  <c r="R452" i="12"/>
  <c r="P453" i="12"/>
  <c r="Q453" i="12"/>
  <c r="R453" i="12"/>
  <c r="P454" i="12"/>
  <c r="Q454" i="12"/>
  <c r="R454" i="12"/>
  <c r="P455" i="12"/>
  <c r="Q455" i="12"/>
  <c r="R455" i="12"/>
  <c r="P456" i="12"/>
  <c r="Q456" i="12"/>
  <c r="R456" i="12"/>
  <c r="P457" i="12"/>
  <c r="Q457" i="12"/>
  <c r="R457" i="12"/>
  <c r="P458" i="12"/>
  <c r="Q458" i="12"/>
  <c r="R458" i="12"/>
  <c r="P459" i="12"/>
  <c r="Q459" i="12"/>
  <c r="R459" i="12"/>
  <c r="P460" i="12"/>
  <c r="Q460" i="12"/>
  <c r="R460" i="12"/>
  <c r="P461" i="12"/>
  <c r="Q461" i="12"/>
  <c r="R461" i="12"/>
  <c r="P462" i="12"/>
  <c r="Q462" i="12"/>
  <c r="R462" i="12"/>
  <c r="P463" i="12"/>
  <c r="Q463" i="12"/>
  <c r="R463" i="12"/>
  <c r="P464" i="12"/>
  <c r="Q464" i="12"/>
  <c r="R464" i="12"/>
  <c r="P465" i="12"/>
  <c r="Q465" i="12"/>
  <c r="R465" i="12"/>
  <c r="P466" i="12"/>
  <c r="Q466" i="12"/>
  <c r="R466" i="12"/>
  <c r="P467" i="12"/>
  <c r="Q467" i="12"/>
  <c r="R467" i="12"/>
  <c r="P468" i="12"/>
  <c r="Q468" i="12"/>
  <c r="R468" i="12"/>
  <c r="P469" i="12"/>
  <c r="Q469" i="12"/>
  <c r="R469" i="12"/>
  <c r="P470" i="12"/>
  <c r="Q470" i="12"/>
  <c r="R470" i="12"/>
  <c r="P471" i="12"/>
  <c r="Q471" i="12"/>
  <c r="R471" i="12"/>
  <c r="P472" i="12"/>
  <c r="Q472" i="12"/>
  <c r="R472" i="12"/>
  <c r="P473" i="12"/>
  <c r="Q473" i="12"/>
  <c r="R473" i="12"/>
  <c r="P474" i="12"/>
  <c r="Q474" i="12"/>
  <c r="R474" i="12"/>
  <c r="P475" i="12"/>
  <c r="Q475" i="12"/>
  <c r="R475" i="12"/>
  <c r="P476" i="12"/>
  <c r="Q476" i="12"/>
  <c r="R476" i="12"/>
  <c r="P477" i="12"/>
  <c r="Q477" i="12"/>
  <c r="R477" i="12"/>
  <c r="P478" i="12"/>
  <c r="Q478" i="12"/>
  <c r="R478" i="12"/>
  <c r="P479" i="12"/>
  <c r="Q479" i="12"/>
  <c r="R479" i="12"/>
  <c r="P480" i="12"/>
  <c r="Q480" i="12"/>
  <c r="R480" i="12"/>
  <c r="P481" i="12"/>
  <c r="Q481" i="12"/>
  <c r="R481" i="12"/>
  <c r="P482" i="12"/>
  <c r="Q482" i="12"/>
  <c r="R482" i="12"/>
  <c r="P483" i="12"/>
  <c r="Q483" i="12"/>
  <c r="R483" i="12"/>
  <c r="P484" i="12"/>
  <c r="Q484" i="12"/>
  <c r="R484" i="12"/>
  <c r="P485" i="12"/>
  <c r="Q485" i="12"/>
  <c r="R485" i="12"/>
  <c r="P486" i="12"/>
  <c r="Q486" i="12"/>
  <c r="R486" i="12"/>
  <c r="P487" i="12"/>
  <c r="Q487" i="12"/>
  <c r="R487" i="12"/>
  <c r="P488" i="12"/>
  <c r="Q488" i="12"/>
  <c r="R488" i="12"/>
  <c r="P489" i="12"/>
  <c r="Q489" i="12"/>
  <c r="R489" i="12"/>
  <c r="P490" i="12"/>
  <c r="Q490" i="12"/>
  <c r="R490" i="12"/>
  <c r="P491" i="12"/>
  <c r="Q491" i="12"/>
  <c r="R491" i="12"/>
  <c r="P492" i="12"/>
  <c r="Q492" i="12"/>
  <c r="R492" i="12"/>
  <c r="P493" i="12"/>
  <c r="Q493" i="12"/>
  <c r="R493" i="12"/>
  <c r="P494" i="12"/>
  <c r="Q494" i="12"/>
  <c r="R494" i="12"/>
  <c r="P495" i="12"/>
  <c r="Q495" i="12"/>
  <c r="R495" i="12"/>
  <c r="P496" i="12"/>
  <c r="Q496" i="12"/>
  <c r="R496" i="12"/>
  <c r="P497" i="12"/>
  <c r="Q497" i="12"/>
  <c r="R497" i="12"/>
  <c r="P498" i="12"/>
  <c r="Q498" i="12"/>
  <c r="R498" i="12"/>
  <c r="P499" i="12"/>
  <c r="Q499" i="12"/>
  <c r="R499" i="12"/>
  <c r="P500" i="12"/>
  <c r="Q500" i="12"/>
  <c r="R500" i="12"/>
  <c r="P501" i="12"/>
  <c r="Q501" i="12"/>
  <c r="R501" i="12"/>
  <c r="P502" i="12"/>
  <c r="Q502" i="12"/>
  <c r="R502" i="12"/>
  <c r="P503" i="12"/>
  <c r="Q503" i="12"/>
  <c r="R503" i="12"/>
  <c r="P504" i="12"/>
  <c r="Q504" i="12"/>
  <c r="R504" i="12"/>
  <c r="P505" i="12"/>
  <c r="Q505" i="12"/>
  <c r="R505" i="12"/>
  <c r="P506" i="12"/>
  <c r="Q506" i="12"/>
  <c r="R506" i="12"/>
  <c r="P507" i="12"/>
  <c r="Q507" i="12"/>
  <c r="R507" i="12"/>
  <c r="P508" i="12"/>
  <c r="Q508" i="12"/>
  <c r="R508" i="12"/>
  <c r="P509" i="12"/>
  <c r="Q509" i="12"/>
  <c r="R509" i="12"/>
  <c r="P510" i="12"/>
  <c r="Q510" i="12"/>
  <c r="R510" i="12"/>
  <c r="P511" i="12"/>
  <c r="Q511" i="12"/>
  <c r="R511" i="12"/>
  <c r="P512" i="12"/>
  <c r="Q512" i="12"/>
  <c r="R512" i="12"/>
  <c r="P513" i="12"/>
  <c r="Q513" i="12"/>
  <c r="R513" i="12"/>
  <c r="P514" i="12"/>
  <c r="Q514" i="12"/>
  <c r="R514" i="12"/>
  <c r="P515" i="12"/>
  <c r="Q515" i="12"/>
  <c r="R515" i="12"/>
  <c r="P516" i="12"/>
  <c r="Q516" i="12"/>
  <c r="R516" i="12"/>
  <c r="P517" i="12"/>
  <c r="Q517" i="12"/>
  <c r="R517" i="12"/>
  <c r="P518" i="12"/>
  <c r="Q518" i="12"/>
  <c r="R518" i="12"/>
  <c r="P519" i="12"/>
  <c r="Q519" i="12"/>
  <c r="R519" i="12"/>
  <c r="P520" i="12"/>
  <c r="Q520" i="12"/>
  <c r="R520" i="12"/>
  <c r="P521" i="12"/>
  <c r="Q521" i="12"/>
  <c r="R521" i="12"/>
  <c r="P522" i="12"/>
  <c r="Q522" i="12"/>
  <c r="R522" i="12"/>
  <c r="P523" i="12"/>
  <c r="Q523" i="12"/>
  <c r="R523" i="12"/>
  <c r="P524" i="12"/>
  <c r="Q524" i="12"/>
  <c r="R524" i="12"/>
  <c r="P525" i="12"/>
  <c r="Q525" i="12"/>
  <c r="R525" i="12"/>
  <c r="P526" i="12"/>
  <c r="Q526" i="12"/>
  <c r="R526" i="12"/>
  <c r="P527" i="12"/>
  <c r="Q527" i="12"/>
  <c r="R527" i="12"/>
  <c r="P528" i="12"/>
  <c r="Q528" i="12"/>
  <c r="R528" i="12"/>
  <c r="P529" i="12"/>
  <c r="Q529" i="12"/>
  <c r="R529" i="12"/>
  <c r="P530" i="12"/>
  <c r="Q530" i="12"/>
  <c r="R530" i="12"/>
  <c r="P531" i="12"/>
  <c r="Q531" i="12"/>
  <c r="R531" i="12"/>
  <c r="P532" i="12"/>
  <c r="Q532" i="12"/>
  <c r="R532" i="12"/>
  <c r="P533" i="12"/>
  <c r="Q533" i="12"/>
  <c r="R533" i="12"/>
  <c r="P534" i="12"/>
  <c r="Q534" i="12"/>
  <c r="R534" i="12"/>
  <c r="P535" i="12"/>
  <c r="Q535" i="12"/>
  <c r="R535" i="12"/>
  <c r="P536" i="12"/>
  <c r="Q536" i="12"/>
  <c r="R536" i="12"/>
  <c r="P537" i="12"/>
  <c r="Q537" i="12"/>
  <c r="R537" i="12"/>
  <c r="P538" i="12"/>
  <c r="Q538" i="12"/>
  <c r="R538" i="12"/>
  <c r="P539" i="12"/>
  <c r="Q539" i="12"/>
  <c r="R539" i="12"/>
  <c r="P540" i="12"/>
  <c r="Q540" i="12"/>
  <c r="R540" i="12"/>
  <c r="P541" i="12"/>
  <c r="Q541" i="12"/>
  <c r="R541" i="12"/>
  <c r="P542" i="12"/>
  <c r="Q542" i="12"/>
  <c r="R542" i="12"/>
  <c r="P543" i="12"/>
  <c r="Q543" i="12"/>
  <c r="R543" i="12"/>
  <c r="P544" i="12"/>
  <c r="Q544" i="12"/>
  <c r="R544" i="12"/>
  <c r="P545" i="12"/>
  <c r="Q545" i="12"/>
  <c r="R545" i="12"/>
  <c r="P546" i="12"/>
  <c r="Q546" i="12"/>
  <c r="R546" i="12"/>
  <c r="P547" i="12"/>
  <c r="Q547" i="12"/>
  <c r="R547" i="12"/>
  <c r="P548" i="12"/>
  <c r="Q548" i="12"/>
  <c r="R548" i="12"/>
  <c r="P549" i="12"/>
  <c r="Q549" i="12"/>
  <c r="R549" i="12"/>
  <c r="P550" i="12"/>
  <c r="Q550" i="12"/>
  <c r="R550" i="12"/>
  <c r="P551" i="12"/>
  <c r="Q551" i="12"/>
  <c r="R551" i="12"/>
  <c r="P552" i="12"/>
  <c r="Q552" i="12"/>
  <c r="R552" i="12"/>
  <c r="P553" i="12"/>
  <c r="Q553" i="12"/>
  <c r="R553" i="12"/>
  <c r="P554" i="12"/>
  <c r="Q554" i="12"/>
  <c r="R554" i="12"/>
  <c r="P555" i="12"/>
  <c r="Q555" i="12"/>
  <c r="R555" i="12"/>
  <c r="P556" i="12"/>
  <c r="Q556" i="12"/>
  <c r="R556" i="12"/>
  <c r="P557" i="12"/>
  <c r="Q557" i="12"/>
  <c r="R557" i="12"/>
  <c r="P558" i="12"/>
  <c r="Q558" i="12"/>
  <c r="R558" i="12"/>
  <c r="P559" i="12"/>
  <c r="Q559" i="12"/>
  <c r="R559" i="12"/>
  <c r="P560" i="12"/>
  <c r="Q560" i="12"/>
  <c r="R560" i="12"/>
  <c r="P561" i="12"/>
  <c r="Q561" i="12"/>
  <c r="R561" i="12"/>
  <c r="P562" i="12"/>
  <c r="Q562" i="12"/>
  <c r="R562" i="12"/>
  <c r="P563" i="12"/>
  <c r="Q563" i="12"/>
  <c r="R563" i="12"/>
  <c r="P564" i="12"/>
  <c r="Q564" i="12"/>
  <c r="R564" i="12"/>
  <c r="P565" i="12"/>
  <c r="Q565" i="12"/>
  <c r="R565" i="12"/>
  <c r="P566" i="12"/>
  <c r="Q566" i="12"/>
  <c r="R566" i="12"/>
  <c r="P567" i="12"/>
  <c r="Q567" i="12"/>
  <c r="R567" i="12"/>
  <c r="P568" i="12"/>
  <c r="Q568" i="12"/>
  <c r="R568" i="12"/>
  <c r="P569" i="12"/>
  <c r="Q569" i="12"/>
  <c r="R569" i="12"/>
  <c r="P570" i="12"/>
  <c r="Q570" i="12"/>
  <c r="R570" i="12"/>
  <c r="P571" i="12"/>
  <c r="Q571" i="12"/>
  <c r="R571" i="12"/>
  <c r="P572" i="12"/>
  <c r="Q572" i="12"/>
  <c r="R572" i="12"/>
  <c r="P573" i="12"/>
  <c r="Q573" i="12"/>
  <c r="R573" i="12"/>
  <c r="P574" i="12"/>
  <c r="Q574" i="12"/>
  <c r="R574" i="12"/>
  <c r="P575" i="12"/>
  <c r="Q575" i="12"/>
  <c r="R575" i="12"/>
  <c r="P576" i="12"/>
  <c r="Q576" i="12"/>
  <c r="R576" i="12"/>
  <c r="P577" i="12"/>
  <c r="Q577" i="12"/>
  <c r="R577" i="12"/>
  <c r="P578" i="12"/>
  <c r="Q578" i="12"/>
  <c r="R578" i="12"/>
  <c r="P579" i="12"/>
  <c r="Q579" i="12"/>
  <c r="R579" i="12"/>
  <c r="P580" i="12"/>
  <c r="Q580" i="12"/>
  <c r="R580" i="12"/>
  <c r="P581" i="12"/>
  <c r="Q581" i="12"/>
  <c r="R581" i="12"/>
  <c r="P582" i="12"/>
  <c r="Q582" i="12"/>
  <c r="R582" i="12"/>
  <c r="P583" i="12"/>
  <c r="Q583" i="12"/>
  <c r="R583" i="12"/>
  <c r="P584" i="12"/>
  <c r="Q584" i="12"/>
  <c r="R584" i="12"/>
  <c r="P585" i="12"/>
  <c r="Q585" i="12"/>
  <c r="R585" i="12"/>
  <c r="P586" i="12"/>
  <c r="Q586" i="12"/>
  <c r="R586" i="12"/>
  <c r="P587" i="12"/>
  <c r="Q587" i="12"/>
  <c r="R587" i="12"/>
  <c r="P588" i="12"/>
  <c r="Q588" i="12"/>
  <c r="R588" i="12"/>
  <c r="P589" i="12"/>
  <c r="Q589" i="12"/>
  <c r="R589" i="12"/>
  <c r="P590" i="12"/>
  <c r="Q590" i="12"/>
  <c r="R590" i="12"/>
  <c r="P591" i="12"/>
  <c r="Q591" i="12"/>
  <c r="R591" i="12"/>
  <c r="P592" i="12"/>
  <c r="Q592" i="12"/>
  <c r="R592" i="12"/>
  <c r="P593" i="12"/>
  <c r="Q593" i="12"/>
  <c r="R593" i="12"/>
  <c r="P594" i="12"/>
  <c r="Q594" i="12"/>
  <c r="R594" i="12"/>
  <c r="P595" i="12"/>
  <c r="Q595" i="12"/>
  <c r="R595" i="12"/>
  <c r="P596" i="12"/>
  <c r="Q596" i="12"/>
  <c r="R596" i="12"/>
  <c r="P597" i="12"/>
  <c r="Q597" i="12"/>
  <c r="R597" i="12"/>
  <c r="P598" i="12"/>
  <c r="Q598" i="12"/>
  <c r="R598" i="12"/>
  <c r="P599" i="12"/>
  <c r="Q599" i="12"/>
  <c r="R599" i="12"/>
  <c r="P600" i="12"/>
  <c r="Q600" i="12"/>
  <c r="R600" i="12"/>
  <c r="P601" i="12"/>
  <c r="Q601" i="12"/>
  <c r="R601" i="12"/>
  <c r="P602" i="12"/>
  <c r="Q602" i="12"/>
  <c r="R602" i="12"/>
  <c r="P603" i="12"/>
  <c r="Q603" i="12"/>
  <c r="R603" i="12"/>
  <c r="P604" i="12"/>
  <c r="Q604" i="12"/>
  <c r="R604" i="12"/>
  <c r="P605" i="12"/>
  <c r="Q605" i="12"/>
  <c r="R605" i="12"/>
  <c r="P606" i="12"/>
  <c r="Q606" i="12"/>
  <c r="R606" i="12"/>
  <c r="P607" i="12"/>
  <c r="Q607" i="12"/>
  <c r="R607" i="12"/>
  <c r="P608" i="12"/>
  <c r="Q608" i="12"/>
  <c r="R608" i="12"/>
  <c r="P609" i="12"/>
  <c r="Q609" i="12"/>
  <c r="R609" i="12"/>
  <c r="P610" i="12"/>
  <c r="Q610" i="12"/>
  <c r="R610" i="12"/>
  <c r="P611" i="12"/>
  <c r="Q611" i="12"/>
  <c r="R611" i="12"/>
  <c r="P612" i="12"/>
  <c r="Q612" i="12"/>
  <c r="R612" i="12"/>
  <c r="P613" i="12"/>
  <c r="Q613" i="12"/>
  <c r="R613" i="12"/>
  <c r="P614" i="12"/>
  <c r="Q614" i="12"/>
  <c r="R614" i="12"/>
  <c r="P615" i="12"/>
  <c r="Q615" i="12"/>
  <c r="R615" i="12"/>
  <c r="P616" i="12"/>
  <c r="Q616" i="12"/>
  <c r="R616" i="12"/>
  <c r="P617" i="12"/>
  <c r="Q617" i="12"/>
  <c r="R617" i="12"/>
  <c r="P618" i="12"/>
  <c r="Q618" i="12"/>
  <c r="R618" i="12"/>
  <c r="P619" i="12"/>
  <c r="Q619" i="12"/>
  <c r="R619" i="12"/>
  <c r="P620" i="12"/>
  <c r="Q620" i="12"/>
  <c r="R620" i="12"/>
  <c r="P621" i="12"/>
  <c r="Q621" i="12"/>
  <c r="R621" i="12"/>
  <c r="P622" i="12"/>
  <c r="Q622" i="12"/>
  <c r="R622" i="12"/>
  <c r="P623" i="12"/>
  <c r="Q623" i="12"/>
  <c r="R623" i="12"/>
  <c r="P624" i="12"/>
  <c r="Q624" i="12"/>
  <c r="R624" i="12"/>
  <c r="P625" i="12"/>
  <c r="Q625" i="12"/>
  <c r="R625" i="12"/>
  <c r="P626" i="12"/>
  <c r="Q626" i="12"/>
  <c r="R626" i="12"/>
  <c r="P627" i="12"/>
  <c r="Q627" i="12"/>
  <c r="R627" i="12"/>
  <c r="P628" i="12"/>
  <c r="Q628" i="12"/>
  <c r="R628" i="12"/>
  <c r="P629" i="12"/>
  <c r="Q629" i="12"/>
  <c r="R629" i="12"/>
  <c r="P630" i="12"/>
  <c r="Q630" i="12"/>
  <c r="R630" i="12"/>
  <c r="P631" i="12"/>
  <c r="Q631" i="12"/>
  <c r="R631" i="12"/>
  <c r="P632" i="12"/>
  <c r="Q632" i="12"/>
  <c r="R632" i="12"/>
  <c r="P633" i="12"/>
  <c r="Q633" i="12"/>
  <c r="R633" i="12"/>
  <c r="P634" i="12"/>
  <c r="Q634" i="12"/>
  <c r="R634" i="12"/>
  <c r="P635" i="12"/>
  <c r="Q635" i="12"/>
  <c r="R635" i="12"/>
  <c r="P636" i="12"/>
  <c r="Q636" i="12"/>
  <c r="R636" i="12"/>
  <c r="P637" i="12"/>
  <c r="Q637" i="12"/>
  <c r="R637" i="12"/>
  <c r="P638" i="12"/>
  <c r="Q638" i="12"/>
  <c r="R638" i="12"/>
  <c r="P639" i="12"/>
  <c r="Q639" i="12"/>
  <c r="R639" i="12"/>
  <c r="P640" i="12"/>
  <c r="Q640" i="12"/>
  <c r="R640" i="12"/>
  <c r="P641" i="12"/>
  <c r="Q641" i="12"/>
  <c r="R641" i="12"/>
  <c r="P642" i="12"/>
  <c r="Q642" i="12"/>
  <c r="R642" i="12"/>
  <c r="P643" i="12"/>
  <c r="Q643" i="12"/>
  <c r="R643" i="12"/>
  <c r="P644" i="12"/>
  <c r="Q644" i="12"/>
  <c r="R644" i="12"/>
  <c r="P645" i="12"/>
  <c r="Q645" i="12"/>
  <c r="R645" i="12"/>
  <c r="P646" i="12"/>
  <c r="Q646" i="12"/>
  <c r="R646" i="12"/>
  <c r="P647" i="12"/>
  <c r="Q647" i="12"/>
  <c r="R647" i="12"/>
  <c r="P648" i="12"/>
  <c r="Q648" i="12"/>
  <c r="R648" i="12"/>
  <c r="P649" i="12"/>
  <c r="Q649" i="12"/>
  <c r="R649" i="12"/>
  <c r="P650" i="12"/>
  <c r="Q650" i="12"/>
  <c r="R650" i="12"/>
  <c r="P651" i="12"/>
  <c r="Q651" i="12"/>
  <c r="R651" i="12"/>
  <c r="P652" i="12"/>
  <c r="Q652" i="12"/>
  <c r="R652" i="12"/>
  <c r="P653" i="12"/>
  <c r="Q653" i="12"/>
  <c r="R653" i="12"/>
  <c r="P654" i="12"/>
  <c r="Q654" i="12"/>
  <c r="R654" i="12"/>
  <c r="P655" i="12"/>
  <c r="Q655" i="12"/>
  <c r="R655" i="12"/>
  <c r="P656" i="12"/>
  <c r="Q656" i="12"/>
  <c r="R656" i="12"/>
  <c r="P657" i="12"/>
  <c r="Q657" i="12"/>
  <c r="R657" i="12"/>
  <c r="P658" i="12"/>
  <c r="Q658" i="12"/>
  <c r="R658" i="12"/>
  <c r="P659" i="12"/>
  <c r="Q659" i="12"/>
  <c r="R659" i="12"/>
  <c r="P660" i="12"/>
  <c r="Q660" i="12"/>
  <c r="R660" i="12"/>
  <c r="P661" i="12"/>
  <c r="Q661" i="12"/>
  <c r="R661" i="12"/>
  <c r="P662" i="12"/>
  <c r="Q662" i="12"/>
  <c r="R662" i="12"/>
  <c r="P663" i="12"/>
  <c r="Q663" i="12"/>
  <c r="R663" i="12"/>
  <c r="P664" i="12"/>
  <c r="Q664" i="12"/>
  <c r="R664" i="12"/>
  <c r="P665" i="12"/>
  <c r="Q665" i="12"/>
  <c r="R665" i="12"/>
  <c r="P666" i="12"/>
  <c r="Q666" i="12"/>
  <c r="R666" i="12"/>
  <c r="P667" i="12"/>
  <c r="Q667" i="12"/>
  <c r="R667" i="12"/>
  <c r="P668" i="12"/>
  <c r="Q668" i="12"/>
  <c r="R668" i="12"/>
  <c r="P669" i="12"/>
  <c r="Q669" i="12"/>
  <c r="R669" i="12"/>
  <c r="P670" i="12"/>
  <c r="Q670" i="12"/>
  <c r="R670" i="12"/>
  <c r="P671" i="12"/>
  <c r="Q671" i="12"/>
  <c r="R671" i="12"/>
  <c r="P672" i="12"/>
  <c r="Q672" i="12"/>
  <c r="R672" i="12"/>
  <c r="P673" i="12"/>
  <c r="Q673" i="12"/>
  <c r="R673" i="12"/>
  <c r="P674" i="12"/>
  <c r="Q674" i="12"/>
  <c r="R674" i="12"/>
  <c r="P675" i="12"/>
  <c r="Q675" i="12"/>
  <c r="R675" i="12"/>
  <c r="P676" i="12"/>
  <c r="Q676" i="12"/>
  <c r="R676" i="12"/>
  <c r="P677" i="12"/>
  <c r="Q677" i="12"/>
  <c r="R677" i="12"/>
  <c r="P678" i="12"/>
  <c r="Q678" i="12"/>
  <c r="R678" i="12"/>
  <c r="P679" i="12"/>
  <c r="Q679" i="12"/>
  <c r="R679" i="12"/>
  <c r="P680" i="12"/>
  <c r="Q680" i="12"/>
  <c r="R680" i="12"/>
  <c r="P681" i="12"/>
  <c r="Q681" i="12"/>
  <c r="R681" i="12"/>
  <c r="P682" i="12"/>
  <c r="Q682" i="12"/>
  <c r="R682" i="12"/>
  <c r="P683" i="12"/>
  <c r="Q683" i="12"/>
  <c r="R683" i="12"/>
  <c r="P684" i="12"/>
  <c r="Q684" i="12"/>
  <c r="R684" i="12"/>
  <c r="P685" i="12"/>
  <c r="Q685" i="12"/>
  <c r="R685" i="12"/>
  <c r="P686" i="12"/>
  <c r="Q686" i="12"/>
  <c r="R686" i="12"/>
  <c r="P687" i="12"/>
  <c r="Q687" i="12"/>
  <c r="R687" i="12"/>
  <c r="P688" i="12"/>
  <c r="Q688" i="12"/>
  <c r="R688" i="12"/>
  <c r="P689" i="12"/>
  <c r="Q689" i="12"/>
  <c r="R689" i="12"/>
  <c r="P690" i="12"/>
  <c r="Q690" i="12"/>
  <c r="R690" i="12"/>
  <c r="P691" i="12"/>
  <c r="Q691" i="12"/>
  <c r="R691" i="12"/>
  <c r="P692" i="12"/>
  <c r="Q692" i="12"/>
  <c r="R692" i="12"/>
  <c r="P693" i="12"/>
  <c r="Q693" i="12"/>
  <c r="R693" i="12"/>
  <c r="P694" i="12"/>
  <c r="Q694" i="12"/>
  <c r="R694" i="12"/>
  <c r="P695" i="12"/>
  <c r="Q695" i="12"/>
  <c r="R695" i="12"/>
  <c r="P696" i="12"/>
  <c r="Q696" i="12"/>
  <c r="R696" i="12"/>
  <c r="P697" i="12"/>
  <c r="Q697" i="12"/>
  <c r="R697" i="12"/>
  <c r="P698" i="12"/>
  <c r="Q698" i="12"/>
  <c r="R698" i="12"/>
  <c r="P699" i="12"/>
  <c r="Q699" i="12"/>
  <c r="R699" i="12"/>
  <c r="P700" i="12"/>
  <c r="Q700" i="12"/>
  <c r="R700" i="12"/>
  <c r="P701" i="12"/>
  <c r="Q701" i="12"/>
  <c r="R701" i="12"/>
  <c r="P702" i="12"/>
  <c r="Q702" i="12"/>
  <c r="R702" i="12"/>
  <c r="P703" i="12"/>
  <c r="Q703" i="12"/>
  <c r="R703" i="12"/>
  <c r="P704" i="12"/>
  <c r="Q704" i="12"/>
  <c r="R704" i="12"/>
  <c r="P705" i="12"/>
  <c r="Q705" i="12"/>
  <c r="R705" i="12"/>
  <c r="P706" i="12"/>
  <c r="Q706" i="12"/>
  <c r="R706" i="12"/>
  <c r="P707" i="12"/>
  <c r="Q707" i="12"/>
  <c r="R707" i="12"/>
  <c r="P708" i="12"/>
  <c r="Q708" i="12"/>
  <c r="R708" i="12"/>
  <c r="P709" i="12"/>
  <c r="Q709" i="12"/>
  <c r="R709" i="12"/>
  <c r="P710" i="12"/>
  <c r="Q710" i="12"/>
  <c r="R710" i="12"/>
  <c r="P711" i="12"/>
  <c r="Q711" i="12"/>
  <c r="R711" i="12"/>
  <c r="P712" i="12"/>
  <c r="Q712" i="12"/>
  <c r="R712" i="12"/>
  <c r="P713" i="12"/>
  <c r="Q713" i="12"/>
  <c r="R713" i="12"/>
  <c r="P714" i="12"/>
  <c r="Q714" i="12"/>
  <c r="R714" i="12"/>
  <c r="P715" i="12"/>
  <c r="Q715" i="12"/>
  <c r="R715" i="12"/>
  <c r="P716" i="12"/>
  <c r="Q716" i="12"/>
  <c r="R716" i="12"/>
  <c r="P717" i="12"/>
  <c r="Q717" i="12"/>
  <c r="R717" i="12"/>
  <c r="P718" i="12"/>
  <c r="Q718" i="12"/>
  <c r="R718" i="12"/>
  <c r="P719" i="12"/>
  <c r="Q719" i="12"/>
  <c r="R719" i="12"/>
  <c r="P720" i="12"/>
  <c r="Q720" i="12"/>
  <c r="R720" i="12"/>
  <c r="P721" i="12"/>
  <c r="Q721" i="12"/>
  <c r="R721" i="12"/>
  <c r="P722" i="12"/>
  <c r="Q722" i="12"/>
  <c r="R722" i="12"/>
  <c r="P723" i="12"/>
  <c r="Q723" i="12"/>
  <c r="R723" i="12"/>
  <c r="P724" i="12"/>
  <c r="Q724" i="12"/>
  <c r="R724" i="12"/>
  <c r="P725" i="12"/>
  <c r="Q725" i="12"/>
  <c r="R725" i="12"/>
  <c r="P726" i="12"/>
  <c r="Q726" i="12"/>
  <c r="R726" i="12"/>
  <c r="P727" i="12"/>
  <c r="Q727" i="12"/>
  <c r="R727" i="12"/>
  <c r="P728" i="12"/>
  <c r="Q728" i="12"/>
  <c r="R728" i="12"/>
  <c r="P729" i="12"/>
  <c r="Q729" i="12"/>
  <c r="R729" i="12"/>
  <c r="P730" i="12"/>
  <c r="Q730" i="12"/>
  <c r="R730" i="12"/>
  <c r="P731" i="12"/>
  <c r="Q731" i="12"/>
  <c r="R731" i="12"/>
  <c r="P732" i="12"/>
  <c r="Q732" i="12"/>
  <c r="R732" i="12"/>
  <c r="P733" i="12"/>
  <c r="Q733" i="12"/>
  <c r="R733" i="12"/>
  <c r="P734" i="12"/>
  <c r="Q734" i="12"/>
  <c r="R734" i="12"/>
  <c r="P735" i="12"/>
  <c r="Q735" i="12"/>
  <c r="R735" i="12"/>
  <c r="P736" i="12"/>
  <c r="Q736" i="12"/>
  <c r="R736" i="12"/>
  <c r="P737" i="12"/>
  <c r="Q737" i="12"/>
  <c r="R737" i="12"/>
  <c r="P738" i="12"/>
  <c r="Q738" i="12"/>
  <c r="R738" i="12"/>
  <c r="P739" i="12"/>
  <c r="Q739" i="12"/>
  <c r="R739" i="12"/>
  <c r="P740" i="12"/>
  <c r="Q740" i="12"/>
  <c r="R740" i="12"/>
  <c r="P741" i="12"/>
  <c r="Q741" i="12"/>
  <c r="R741" i="12"/>
  <c r="P742" i="12"/>
  <c r="Q742" i="12"/>
  <c r="R742" i="12"/>
  <c r="P743" i="12"/>
  <c r="Q743" i="12"/>
  <c r="R743" i="12"/>
  <c r="P744" i="12"/>
  <c r="Q744" i="12"/>
  <c r="R744" i="12"/>
  <c r="P745" i="12"/>
  <c r="Q745" i="12"/>
  <c r="R745" i="12"/>
  <c r="P746" i="12"/>
  <c r="Q746" i="12"/>
  <c r="R746" i="12"/>
  <c r="P747" i="12"/>
  <c r="Q747" i="12"/>
  <c r="R747" i="12"/>
  <c r="P748" i="12"/>
  <c r="Q748" i="12"/>
  <c r="R748" i="12"/>
  <c r="P749" i="12"/>
  <c r="Q749" i="12"/>
  <c r="R749" i="12"/>
  <c r="P750" i="12"/>
  <c r="Q750" i="12"/>
  <c r="R750" i="12"/>
  <c r="P751" i="12"/>
  <c r="Q751" i="12"/>
  <c r="R751" i="12"/>
  <c r="P752" i="12"/>
  <c r="Q752" i="12"/>
  <c r="R752" i="12"/>
  <c r="P753" i="12"/>
  <c r="Q753" i="12"/>
  <c r="R753" i="12"/>
  <c r="P754" i="12"/>
  <c r="Q754" i="12"/>
  <c r="R754" i="12"/>
  <c r="P755" i="12"/>
  <c r="Q755" i="12"/>
  <c r="R755" i="12"/>
  <c r="P756" i="12"/>
  <c r="Q756" i="12"/>
  <c r="R756" i="12"/>
  <c r="P757" i="12"/>
  <c r="Q757" i="12"/>
  <c r="R757" i="12"/>
  <c r="P758" i="12"/>
  <c r="Q758" i="12"/>
  <c r="R758" i="12"/>
  <c r="P759" i="12"/>
  <c r="Q759" i="12"/>
  <c r="R759" i="12"/>
  <c r="P760" i="12"/>
  <c r="Q760" i="12"/>
  <c r="R760" i="12"/>
  <c r="P761" i="12"/>
  <c r="Q761" i="12"/>
  <c r="R761" i="12"/>
  <c r="P762" i="12"/>
  <c r="Q762" i="12"/>
  <c r="R762" i="12"/>
  <c r="P763" i="12"/>
  <c r="Q763" i="12"/>
  <c r="R763" i="12"/>
  <c r="P764" i="12"/>
  <c r="Q764" i="12"/>
  <c r="R764" i="12"/>
  <c r="P765" i="12"/>
  <c r="Q765" i="12"/>
  <c r="R765" i="12"/>
  <c r="P766" i="12"/>
  <c r="Q766" i="12"/>
  <c r="R766" i="12"/>
  <c r="P767" i="12"/>
  <c r="Q767" i="12"/>
  <c r="R767" i="12"/>
  <c r="P768" i="12"/>
  <c r="Q768" i="12"/>
  <c r="R768" i="12"/>
  <c r="P769" i="12"/>
  <c r="Q769" i="12"/>
  <c r="R769" i="12"/>
  <c r="P770" i="12"/>
  <c r="Q770" i="12"/>
  <c r="R770" i="12"/>
  <c r="P771" i="12"/>
  <c r="Q771" i="12"/>
  <c r="R771" i="12"/>
  <c r="P772" i="12"/>
  <c r="Q772" i="12"/>
  <c r="R772" i="12"/>
  <c r="P773" i="12"/>
  <c r="Q773" i="12"/>
  <c r="R773" i="12"/>
  <c r="P774" i="12"/>
  <c r="Q774" i="12"/>
  <c r="R774" i="12"/>
  <c r="P775" i="12"/>
  <c r="Q775" i="12"/>
  <c r="R775" i="12"/>
  <c r="P776" i="12"/>
  <c r="Q776" i="12"/>
  <c r="R776" i="12"/>
  <c r="P777" i="12"/>
  <c r="Q777" i="12"/>
  <c r="R777" i="12"/>
  <c r="P778" i="12"/>
  <c r="Q778" i="12"/>
  <c r="R778" i="12"/>
  <c r="P779" i="12"/>
  <c r="Q779" i="12"/>
  <c r="R779" i="12"/>
  <c r="P780" i="12"/>
  <c r="Q780" i="12"/>
  <c r="R780" i="12"/>
  <c r="P781" i="12"/>
  <c r="Q781" i="12"/>
  <c r="R781" i="12"/>
  <c r="P782" i="12"/>
  <c r="Q782" i="12"/>
  <c r="R782" i="12"/>
  <c r="P783" i="12"/>
  <c r="Q783" i="12"/>
  <c r="R783" i="12"/>
  <c r="P784" i="12"/>
  <c r="Q784" i="12"/>
  <c r="R784" i="12"/>
  <c r="P785" i="12"/>
  <c r="Q785" i="12"/>
  <c r="R785" i="12"/>
  <c r="P786" i="12"/>
  <c r="Q786" i="12"/>
  <c r="R786" i="12"/>
  <c r="P787" i="12"/>
  <c r="Q787" i="12"/>
  <c r="R787" i="12"/>
  <c r="P788" i="12"/>
  <c r="Q788" i="12"/>
  <c r="R788" i="12"/>
  <c r="P789" i="12"/>
  <c r="Q789" i="12"/>
  <c r="R789" i="12"/>
  <c r="P790" i="12"/>
  <c r="Q790" i="12"/>
  <c r="R790" i="12"/>
  <c r="P791" i="12"/>
  <c r="Q791" i="12"/>
  <c r="R791" i="12"/>
  <c r="P792" i="12"/>
  <c r="Q792" i="12"/>
  <c r="R792" i="12"/>
  <c r="P793" i="12"/>
  <c r="Q793" i="12"/>
  <c r="R793" i="12"/>
  <c r="P794" i="12"/>
  <c r="Q794" i="12"/>
  <c r="R794" i="12"/>
  <c r="P795" i="12"/>
  <c r="Q795" i="12"/>
  <c r="R795" i="12"/>
  <c r="P796" i="12"/>
  <c r="Q796" i="12"/>
  <c r="R796" i="12"/>
  <c r="P797" i="12"/>
  <c r="Q797" i="12"/>
  <c r="R797" i="12"/>
  <c r="P798" i="12"/>
  <c r="Q798" i="12"/>
  <c r="R798" i="12"/>
  <c r="P799" i="12"/>
  <c r="Q799" i="12"/>
  <c r="R799" i="12"/>
  <c r="P800" i="12"/>
  <c r="Q800" i="12"/>
  <c r="R800" i="12"/>
  <c r="P801" i="12"/>
  <c r="Q801" i="12"/>
  <c r="R801" i="12"/>
  <c r="P802" i="12"/>
  <c r="Q802" i="12"/>
  <c r="R802" i="12"/>
  <c r="P803" i="12"/>
  <c r="Q803" i="12"/>
  <c r="R803" i="12"/>
  <c r="P804" i="12"/>
  <c r="Q804" i="12"/>
  <c r="R804" i="12"/>
  <c r="P805" i="12"/>
  <c r="Q805" i="12"/>
  <c r="R805" i="12"/>
  <c r="P806" i="12"/>
  <c r="Q806" i="12"/>
  <c r="R806" i="12"/>
  <c r="P807" i="12"/>
  <c r="Q807" i="12"/>
  <c r="R807" i="12"/>
  <c r="P808" i="12"/>
  <c r="Q808" i="12"/>
  <c r="R808" i="12"/>
  <c r="P809" i="12"/>
  <c r="Q809" i="12"/>
  <c r="R809" i="12"/>
  <c r="P810" i="12"/>
  <c r="Q810" i="12"/>
  <c r="R810" i="12"/>
  <c r="P811" i="12"/>
  <c r="Q811" i="12"/>
  <c r="R811" i="12"/>
  <c r="P812" i="12"/>
  <c r="Q812" i="12"/>
  <c r="R812" i="12"/>
  <c r="P813" i="12"/>
  <c r="Q813" i="12"/>
  <c r="R813" i="12"/>
  <c r="P814" i="12"/>
  <c r="Q814" i="12"/>
  <c r="R814" i="12"/>
  <c r="P815" i="12"/>
  <c r="Q815" i="12"/>
  <c r="R815" i="12"/>
  <c r="P816" i="12"/>
  <c r="Q816" i="12"/>
  <c r="R816" i="12"/>
  <c r="P817" i="12"/>
  <c r="Q817" i="12"/>
  <c r="R817" i="12"/>
  <c r="P818" i="12"/>
  <c r="Q818" i="12"/>
  <c r="R818" i="12"/>
  <c r="P819" i="12"/>
  <c r="Q819" i="12"/>
  <c r="R819" i="12"/>
  <c r="P820" i="12"/>
  <c r="Q820" i="12"/>
  <c r="R820" i="12"/>
  <c r="P821" i="12"/>
  <c r="Q821" i="12"/>
  <c r="R821" i="12"/>
  <c r="P822" i="12"/>
  <c r="Q822" i="12"/>
  <c r="R822" i="12"/>
  <c r="P823" i="12"/>
  <c r="Q823" i="12"/>
  <c r="R823" i="12"/>
  <c r="P824" i="12"/>
  <c r="Q824" i="12"/>
  <c r="R824" i="12"/>
  <c r="P825" i="12"/>
  <c r="Q825" i="12"/>
  <c r="R825" i="12"/>
  <c r="P826" i="12"/>
  <c r="Q826" i="12"/>
  <c r="R826" i="12"/>
  <c r="P827" i="12"/>
  <c r="Q827" i="12"/>
  <c r="R827" i="12"/>
  <c r="P828" i="12"/>
  <c r="Q828" i="12"/>
  <c r="R828" i="12"/>
  <c r="P829" i="12"/>
  <c r="Q829" i="12"/>
  <c r="R829" i="12"/>
  <c r="P830" i="12"/>
  <c r="Q830" i="12"/>
  <c r="R830" i="12"/>
  <c r="P831" i="12"/>
  <c r="Q831" i="12"/>
  <c r="R831" i="12"/>
  <c r="P832" i="12"/>
  <c r="Q832" i="12"/>
  <c r="R832" i="12"/>
  <c r="P833" i="12"/>
  <c r="Q833" i="12"/>
  <c r="R833" i="12"/>
  <c r="P834" i="12"/>
  <c r="Q834" i="12"/>
  <c r="R834" i="12"/>
  <c r="P835" i="12"/>
  <c r="Q835" i="12"/>
  <c r="R835" i="12"/>
  <c r="P836" i="12"/>
  <c r="Q836" i="12"/>
  <c r="R836" i="12"/>
  <c r="P837" i="12"/>
  <c r="Q837" i="12"/>
  <c r="R837" i="12"/>
  <c r="P838" i="12"/>
  <c r="Q838" i="12"/>
  <c r="R838" i="12"/>
  <c r="P839" i="12"/>
  <c r="Q839" i="12"/>
  <c r="R839" i="12"/>
  <c r="P840" i="12"/>
  <c r="Q840" i="12"/>
  <c r="R840" i="12"/>
  <c r="P841" i="12"/>
  <c r="Q841" i="12"/>
  <c r="R841" i="12"/>
  <c r="P842" i="12"/>
  <c r="Q842" i="12"/>
  <c r="R842" i="12"/>
  <c r="P843" i="12"/>
  <c r="Q843" i="12"/>
  <c r="R843" i="12"/>
  <c r="P844" i="12"/>
  <c r="Q844" i="12"/>
  <c r="R844" i="12"/>
  <c r="P845" i="12"/>
  <c r="Q845" i="12"/>
  <c r="R845" i="12"/>
  <c r="P846" i="12"/>
  <c r="Q846" i="12"/>
  <c r="R846" i="12"/>
  <c r="P847" i="12"/>
  <c r="Q847" i="12"/>
  <c r="R847" i="12"/>
  <c r="P848" i="12"/>
  <c r="Q848" i="12"/>
  <c r="R848" i="12"/>
  <c r="P849" i="12"/>
  <c r="Q849" i="12"/>
  <c r="R849" i="12"/>
  <c r="P850" i="12"/>
  <c r="Q850" i="12"/>
  <c r="R850" i="12"/>
  <c r="P851" i="12"/>
  <c r="Q851" i="12"/>
  <c r="R851" i="12"/>
  <c r="P852" i="12"/>
  <c r="Q852" i="12"/>
  <c r="R852" i="12"/>
  <c r="P853" i="12"/>
  <c r="Q853" i="12"/>
  <c r="R853" i="12"/>
  <c r="P854" i="12"/>
  <c r="Q854" i="12"/>
  <c r="R854" i="12"/>
  <c r="P855" i="12"/>
  <c r="Q855" i="12"/>
  <c r="R855" i="12"/>
  <c r="P856" i="12"/>
  <c r="Q856" i="12"/>
  <c r="R856" i="12"/>
  <c r="P857" i="12"/>
  <c r="Q857" i="12"/>
  <c r="R857" i="12"/>
  <c r="P858" i="12"/>
  <c r="Q858" i="12"/>
  <c r="R858" i="12"/>
  <c r="P859" i="12"/>
  <c r="Q859" i="12"/>
  <c r="R859" i="12"/>
  <c r="P860" i="12"/>
  <c r="Q860" i="12"/>
  <c r="R860" i="12"/>
  <c r="P861" i="12"/>
  <c r="Q861" i="12"/>
  <c r="R861" i="12"/>
  <c r="P862" i="12"/>
  <c r="Q862" i="12"/>
  <c r="R862" i="12"/>
  <c r="P863" i="12"/>
  <c r="Q863" i="12"/>
  <c r="R863" i="12"/>
  <c r="P864" i="12"/>
  <c r="Q864" i="12"/>
  <c r="R864" i="12"/>
  <c r="P865" i="12"/>
  <c r="Q865" i="12"/>
  <c r="R865" i="12"/>
  <c r="P866" i="12"/>
  <c r="Q866" i="12"/>
  <c r="R866" i="12"/>
  <c r="P867" i="12"/>
  <c r="Q867" i="12"/>
  <c r="R867" i="12"/>
  <c r="P868" i="12"/>
  <c r="Q868" i="12"/>
  <c r="R868" i="12"/>
  <c r="P869" i="12"/>
  <c r="Q869" i="12"/>
  <c r="R869" i="12"/>
  <c r="P870" i="12"/>
  <c r="Q870" i="12"/>
  <c r="R870" i="12"/>
  <c r="P871" i="12"/>
  <c r="Q871" i="12"/>
  <c r="R871" i="12"/>
  <c r="P872" i="12"/>
  <c r="Q872" i="12"/>
  <c r="R872" i="12"/>
  <c r="P873" i="12"/>
  <c r="Q873" i="12"/>
  <c r="R873" i="12"/>
  <c r="P874" i="12"/>
  <c r="Q874" i="12"/>
  <c r="R874" i="12"/>
  <c r="P875" i="12"/>
  <c r="Q875" i="12"/>
  <c r="R875" i="12"/>
  <c r="P876" i="12"/>
  <c r="Q876" i="12"/>
  <c r="R876" i="12"/>
  <c r="P877" i="12"/>
  <c r="Q877" i="12"/>
  <c r="R877" i="12"/>
  <c r="P878" i="12"/>
  <c r="Q878" i="12"/>
  <c r="R878" i="12"/>
  <c r="P879" i="12"/>
  <c r="Q879" i="12"/>
  <c r="R879" i="12"/>
  <c r="P880" i="12"/>
  <c r="Q880" i="12"/>
  <c r="R880" i="12"/>
  <c r="P881" i="12"/>
  <c r="Q881" i="12"/>
  <c r="R881" i="12"/>
  <c r="P882" i="12"/>
  <c r="Q882" i="12"/>
  <c r="R882" i="12"/>
  <c r="P883" i="12"/>
  <c r="Q883" i="12"/>
  <c r="R883" i="12"/>
  <c r="P884" i="12"/>
  <c r="Q884" i="12"/>
  <c r="R884" i="12"/>
  <c r="P885" i="12"/>
  <c r="Q885" i="12"/>
  <c r="R885" i="12"/>
  <c r="P886" i="12"/>
  <c r="Q886" i="12"/>
  <c r="R886" i="12"/>
  <c r="P887" i="12"/>
  <c r="Q887" i="12"/>
  <c r="R887" i="12"/>
  <c r="P888" i="12"/>
  <c r="Q888" i="12"/>
  <c r="R888" i="12"/>
  <c r="P889" i="12"/>
  <c r="Q889" i="12"/>
  <c r="R889" i="12"/>
  <c r="P890" i="12"/>
  <c r="Q890" i="12"/>
  <c r="R890" i="12"/>
  <c r="P891" i="12"/>
  <c r="Q891" i="12"/>
  <c r="R891" i="12"/>
  <c r="P892" i="12"/>
  <c r="Q892" i="12"/>
  <c r="R892" i="12"/>
  <c r="P893" i="12"/>
  <c r="Q893" i="12"/>
  <c r="R893" i="12"/>
  <c r="P894" i="12"/>
  <c r="Q894" i="12"/>
  <c r="R894" i="12"/>
  <c r="P895" i="12"/>
  <c r="Q895" i="12"/>
  <c r="R895" i="12"/>
  <c r="P896" i="12"/>
  <c r="Q896" i="12"/>
  <c r="R896" i="12"/>
  <c r="P897" i="12"/>
  <c r="Q897" i="12"/>
  <c r="R897" i="12"/>
  <c r="P898" i="12"/>
  <c r="Q898" i="12"/>
  <c r="R898" i="12"/>
  <c r="P899" i="12"/>
  <c r="Q899" i="12"/>
  <c r="R899" i="12"/>
  <c r="P900" i="12"/>
  <c r="Q900" i="12"/>
  <c r="R900" i="12"/>
  <c r="P901" i="12"/>
  <c r="Q901" i="12"/>
  <c r="R901" i="12"/>
  <c r="P902" i="12"/>
  <c r="Q902" i="12"/>
  <c r="R902" i="12"/>
  <c r="P903" i="12"/>
  <c r="Q903" i="12"/>
  <c r="R903" i="12"/>
  <c r="P904" i="12"/>
  <c r="Q904" i="12"/>
  <c r="R904" i="12"/>
  <c r="P905" i="12"/>
  <c r="Q905" i="12"/>
  <c r="R905" i="12"/>
  <c r="P906" i="12"/>
  <c r="Q906" i="12"/>
  <c r="R906" i="12"/>
  <c r="P907" i="12"/>
  <c r="Q907" i="12"/>
  <c r="R907" i="12"/>
  <c r="P908" i="12"/>
  <c r="Q908" i="12"/>
  <c r="R908" i="12"/>
  <c r="P909" i="12"/>
  <c r="Q909" i="12"/>
  <c r="R909" i="12"/>
  <c r="P910" i="12"/>
  <c r="Q910" i="12"/>
  <c r="R910" i="12"/>
  <c r="P911" i="12"/>
  <c r="Q911" i="12"/>
  <c r="R911" i="12"/>
  <c r="P912" i="12"/>
  <c r="Q912" i="12"/>
  <c r="R912" i="12"/>
  <c r="P913" i="12"/>
  <c r="Q913" i="12"/>
  <c r="R913" i="12"/>
  <c r="P914" i="12"/>
  <c r="Q914" i="12"/>
  <c r="R914" i="12"/>
  <c r="P915" i="12"/>
  <c r="Q915" i="12"/>
  <c r="R915" i="12"/>
  <c r="P916" i="12"/>
  <c r="Q916" i="12"/>
  <c r="R916" i="12"/>
  <c r="P917" i="12"/>
  <c r="Q917" i="12"/>
  <c r="R917" i="12"/>
  <c r="P918" i="12"/>
  <c r="Q918" i="12"/>
  <c r="R918" i="12"/>
  <c r="P919" i="12"/>
  <c r="Q919" i="12"/>
  <c r="R919" i="12"/>
  <c r="P920" i="12"/>
  <c r="Q920" i="12"/>
  <c r="R920" i="12"/>
  <c r="P921" i="12"/>
  <c r="Q921" i="12"/>
  <c r="R921" i="12"/>
  <c r="P922" i="12"/>
  <c r="Q922" i="12"/>
  <c r="R922" i="12"/>
  <c r="P923" i="12"/>
  <c r="Q923" i="12"/>
  <c r="R923" i="12"/>
  <c r="P924" i="12"/>
  <c r="Q924" i="12"/>
  <c r="R924" i="12"/>
  <c r="P925" i="12"/>
  <c r="Q925" i="12"/>
  <c r="R925" i="12"/>
  <c r="P926" i="12"/>
  <c r="Q926" i="12"/>
  <c r="R926" i="12"/>
  <c r="P927" i="12"/>
  <c r="Q927" i="12"/>
  <c r="R927" i="12"/>
  <c r="P928" i="12"/>
  <c r="Q928" i="12"/>
  <c r="R928" i="12"/>
  <c r="P929" i="12"/>
  <c r="Q929" i="12"/>
  <c r="R929" i="12"/>
  <c r="P930" i="12"/>
  <c r="Q930" i="12"/>
  <c r="R930" i="12"/>
  <c r="P931" i="12"/>
  <c r="Q931" i="12"/>
  <c r="R931" i="12"/>
  <c r="P932" i="12"/>
  <c r="Q932" i="12"/>
  <c r="R932" i="12"/>
  <c r="P933" i="12"/>
  <c r="Q933" i="12"/>
  <c r="R933" i="12"/>
  <c r="P934" i="12"/>
  <c r="Q934" i="12"/>
  <c r="R934" i="12"/>
  <c r="P935" i="12"/>
  <c r="Q935" i="12"/>
  <c r="R935" i="12"/>
  <c r="P936" i="12"/>
  <c r="Q936" i="12"/>
  <c r="R936" i="12"/>
  <c r="P937" i="12"/>
  <c r="Q937" i="12"/>
  <c r="R937" i="12"/>
  <c r="P938" i="12"/>
  <c r="Q938" i="12"/>
  <c r="R938" i="12"/>
  <c r="P939" i="12"/>
  <c r="Q939" i="12"/>
  <c r="R939" i="12"/>
  <c r="P940" i="12"/>
  <c r="Q940" i="12"/>
  <c r="R940" i="12"/>
  <c r="P941" i="12"/>
  <c r="Q941" i="12"/>
  <c r="R941" i="12"/>
  <c r="P942" i="12"/>
  <c r="Q942" i="12"/>
  <c r="R942" i="12"/>
  <c r="P943" i="12"/>
  <c r="Q943" i="12"/>
  <c r="R943" i="12"/>
  <c r="P944" i="12"/>
  <c r="Q944" i="12"/>
  <c r="R944" i="12"/>
  <c r="P945" i="12"/>
  <c r="Q945" i="12"/>
  <c r="R945" i="12"/>
  <c r="P946" i="12"/>
  <c r="Q946" i="12"/>
  <c r="R946" i="12"/>
  <c r="P947" i="12"/>
  <c r="Q947" i="12"/>
  <c r="R947" i="12"/>
  <c r="P948" i="12"/>
  <c r="Q948" i="12"/>
  <c r="R948" i="12"/>
  <c r="P949" i="12"/>
  <c r="Q949" i="12"/>
  <c r="R949" i="12"/>
  <c r="P950" i="12"/>
  <c r="Q950" i="12"/>
  <c r="R950" i="12"/>
  <c r="P951" i="12"/>
  <c r="Q951" i="12"/>
  <c r="R951" i="12"/>
  <c r="P952" i="12"/>
  <c r="Q952" i="12"/>
  <c r="R952" i="12"/>
  <c r="P953" i="12"/>
  <c r="Q953" i="12"/>
  <c r="R953" i="12"/>
  <c r="P954" i="12"/>
  <c r="Q954" i="12"/>
  <c r="R954" i="12"/>
  <c r="P955" i="12"/>
  <c r="Q955" i="12"/>
  <c r="R955" i="12"/>
  <c r="P956" i="12"/>
  <c r="Q956" i="12"/>
  <c r="R956" i="12"/>
  <c r="P957" i="12"/>
  <c r="Q957" i="12"/>
  <c r="R957" i="12"/>
  <c r="P958" i="12"/>
  <c r="Q958" i="12"/>
  <c r="R958" i="12"/>
  <c r="P959" i="12"/>
  <c r="Q959" i="12"/>
  <c r="R959" i="12"/>
  <c r="P960" i="12"/>
  <c r="Q960" i="12"/>
  <c r="R960" i="12"/>
  <c r="P961" i="12"/>
  <c r="Q961" i="12"/>
  <c r="R961" i="12"/>
  <c r="P962" i="12"/>
  <c r="Q962" i="12"/>
  <c r="R962" i="12"/>
  <c r="P963" i="12"/>
  <c r="Q963" i="12"/>
  <c r="R963" i="12"/>
  <c r="P964" i="12"/>
  <c r="Q964" i="12"/>
  <c r="R964" i="12"/>
  <c r="P965" i="12"/>
  <c r="Q965" i="12"/>
  <c r="R965" i="12"/>
  <c r="P966" i="12"/>
  <c r="Q966" i="12"/>
  <c r="R966" i="12"/>
  <c r="P967" i="12"/>
  <c r="Q967" i="12"/>
  <c r="R967" i="12"/>
  <c r="P968" i="12"/>
  <c r="Q968" i="12"/>
  <c r="R968" i="12"/>
  <c r="P969" i="12"/>
  <c r="Q969" i="12"/>
  <c r="R969" i="12"/>
  <c r="P970" i="12"/>
  <c r="Q970" i="12"/>
  <c r="R970" i="12"/>
  <c r="P971" i="12"/>
  <c r="Q971" i="12"/>
  <c r="R971" i="12"/>
  <c r="P972" i="12"/>
  <c r="Q972" i="12"/>
  <c r="R972" i="12"/>
  <c r="P973" i="12"/>
  <c r="Q973" i="12"/>
  <c r="R973" i="12"/>
  <c r="P974" i="12"/>
  <c r="Q974" i="12"/>
  <c r="R974" i="12"/>
  <c r="P975" i="12"/>
  <c r="Q975" i="12"/>
  <c r="R975" i="12"/>
  <c r="P976" i="12"/>
  <c r="Q976" i="12"/>
  <c r="R976" i="12"/>
  <c r="P977" i="12"/>
  <c r="Q977" i="12"/>
  <c r="R977" i="12"/>
  <c r="P978" i="12"/>
  <c r="Q978" i="12"/>
  <c r="R978" i="12"/>
  <c r="P979" i="12"/>
  <c r="Q979" i="12"/>
  <c r="R979" i="12"/>
  <c r="P980" i="12"/>
  <c r="Q980" i="12"/>
  <c r="R980" i="12"/>
  <c r="P981" i="12"/>
  <c r="Q981" i="12"/>
  <c r="R981" i="12"/>
  <c r="P982" i="12"/>
  <c r="Q982" i="12"/>
  <c r="R982" i="12"/>
  <c r="P983" i="12"/>
  <c r="Q983" i="12"/>
  <c r="R983" i="12"/>
  <c r="P984" i="12"/>
  <c r="Q984" i="12"/>
  <c r="R984" i="12"/>
  <c r="P985" i="12"/>
  <c r="Q985" i="12"/>
  <c r="R985" i="12"/>
  <c r="P986" i="12"/>
  <c r="Q986" i="12"/>
  <c r="R986" i="12"/>
  <c r="P987" i="12"/>
  <c r="Q987" i="12"/>
  <c r="R987" i="12"/>
  <c r="P988" i="12"/>
  <c r="Q988" i="12"/>
  <c r="R988" i="12"/>
  <c r="P989" i="12"/>
  <c r="Q989" i="12"/>
  <c r="R989" i="12"/>
  <c r="P990" i="12"/>
  <c r="Q990" i="12"/>
  <c r="R990" i="12"/>
  <c r="P991" i="12"/>
  <c r="Q991" i="12"/>
  <c r="R991" i="12"/>
  <c r="P992" i="12"/>
  <c r="Q992" i="12"/>
  <c r="R992" i="12"/>
  <c r="P993" i="12"/>
  <c r="Q993" i="12"/>
  <c r="R993" i="12"/>
  <c r="P994" i="12"/>
  <c r="Q994" i="12"/>
  <c r="R994" i="12"/>
  <c r="P995" i="12"/>
  <c r="Q995" i="12"/>
  <c r="R995" i="12"/>
  <c r="P996" i="12"/>
  <c r="Q996" i="12"/>
  <c r="R996" i="12"/>
  <c r="P997" i="12"/>
  <c r="Q997" i="12"/>
  <c r="R997" i="12"/>
  <c r="P998" i="12"/>
  <c r="Q998" i="12"/>
  <c r="R998" i="12"/>
  <c r="P999" i="12"/>
  <c r="Q999" i="12"/>
  <c r="R999" i="12"/>
  <c r="P1000" i="12"/>
  <c r="Q1000" i="12"/>
  <c r="R1000" i="12"/>
  <c r="P1001" i="12"/>
  <c r="Q1001" i="12"/>
  <c r="R1001" i="12"/>
  <c r="P1002" i="12"/>
  <c r="Q1002" i="12"/>
  <c r="R1002" i="12"/>
  <c r="P1003" i="12"/>
  <c r="Q1003" i="12"/>
  <c r="R1003" i="12"/>
  <c r="P1004" i="12"/>
  <c r="Q1004" i="12"/>
  <c r="R1004" i="12"/>
  <c r="P1005" i="12"/>
  <c r="Q1005" i="12"/>
  <c r="R1005" i="12"/>
  <c r="P1006" i="12"/>
  <c r="Q1006" i="12"/>
  <c r="R1006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L675" i="12"/>
  <c r="L676" i="12"/>
  <c r="L677" i="12"/>
  <c r="L678" i="12"/>
  <c r="L679" i="12"/>
  <c r="L680" i="12"/>
  <c r="L681" i="12"/>
  <c r="L682" i="12"/>
  <c r="L683" i="12"/>
  <c r="L684" i="12"/>
  <c r="L685" i="12"/>
  <c r="L686" i="12"/>
  <c r="L687" i="12"/>
  <c r="L688" i="12"/>
  <c r="L689" i="12"/>
  <c r="L690" i="12"/>
  <c r="L691" i="12"/>
  <c r="L692" i="12"/>
  <c r="L693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09" i="12"/>
  <c r="L710" i="12"/>
  <c r="L711" i="12"/>
  <c r="L712" i="12"/>
  <c r="L713" i="12"/>
  <c r="L714" i="12"/>
  <c r="L715" i="12"/>
  <c r="L716" i="12"/>
  <c r="L717" i="12"/>
  <c r="L718" i="12"/>
  <c r="L719" i="12"/>
  <c r="L720" i="12"/>
  <c r="L721" i="12"/>
  <c r="L722" i="12"/>
  <c r="L723" i="12"/>
  <c r="L724" i="12"/>
  <c r="L725" i="12"/>
  <c r="L726" i="12"/>
  <c r="L727" i="12"/>
  <c r="L728" i="12"/>
  <c r="L729" i="12"/>
  <c r="L730" i="12"/>
  <c r="L731" i="12"/>
  <c r="L732" i="12"/>
  <c r="L733" i="12"/>
  <c r="L734" i="12"/>
  <c r="L735" i="12"/>
  <c r="L736" i="12"/>
  <c r="L737" i="12"/>
  <c r="L738" i="12"/>
  <c r="L739" i="12"/>
  <c r="L740" i="12"/>
  <c r="L741" i="12"/>
  <c r="L742" i="12"/>
  <c r="L743" i="12"/>
  <c r="L744" i="12"/>
  <c r="L745" i="12"/>
  <c r="L746" i="12"/>
  <c r="L747" i="12"/>
  <c r="L748" i="12"/>
  <c r="L749" i="12"/>
  <c r="L750" i="12"/>
  <c r="L751" i="12"/>
  <c r="L752" i="12"/>
  <c r="L753" i="12"/>
  <c r="L754" i="12"/>
  <c r="L755" i="12"/>
  <c r="L756" i="12"/>
  <c r="L757" i="12"/>
  <c r="L758" i="12"/>
  <c r="L759" i="12"/>
  <c r="L760" i="12"/>
  <c r="L761" i="12"/>
  <c r="L762" i="12"/>
  <c r="L763" i="12"/>
  <c r="L764" i="12"/>
  <c r="L765" i="12"/>
  <c r="L766" i="12"/>
  <c r="L767" i="12"/>
  <c r="L768" i="12"/>
  <c r="L769" i="12"/>
  <c r="L770" i="12"/>
  <c r="L771" i="12"/>
  <c r="L772" i="12"/>
  <c r="L773" i="12"/>
  <c r="L774" i="12"/>
  <c r="L775" i="12"/>
  <c r="L776" i="12"/>
  <c r="L777" i="12"/>
  <c r="L778" i="12"/>
  <c r="L779" i="12"/>
  <c r="L780" i="12"/>
  <c r="L781" i="12"/>
  <c r="L782" i="12"/>
  <c r="L783" i="12"/>
  <c r="L784" i="12"/>
  <c r="L785" i="12"/>
  <c r="L786" i="12"/>
  <c r="L787" i="12"/>
  <c r="L788" i="12"/>
  <c r="L789" i="12"/>
  <c r="L790" i="12"/>
  <c r="L791" i="12"/>
  <c r="L792" i="12"/>
  <c r="L793" i="12"/>
  <c r="L794" i="12"/>
  <c r="L795" i="12"/>
  <c r="L796" i="12"/>
  <c r="L797" i="12"/>
  <c r="L798" i="12"/>
  <c r="L799" i="12"/>
  <c r="L800" i="12"/>
  <c r="L801" i="12"/>
  <c r="L802" i="12"/>
  <c r="L803" i="12"/>
  <c r="L804" i="12"/>
  <c r="L805" i="12"/>
  <c r="L806" i="12"/>
  <c r="L807" i="12"/>
  <c r="L808" i="12"/>
  <c r="L809" i="12"/>
  <c r="L810" i="12"/>
  <c r="L811" i="12"/>
  <c r="L812" i="12"/>
  <c r="L813" i="12"/>
  <c r="L814" i="12"/>
  <c r="L815" i="12"/>
  <c r="L816" i="12"/>
  <c r="L817" i="12"/>
  <c r="L818" i="12"/>
  <c r="L819" i="12"/>
  <c r="L820" i="12"/>
  <c r="L821" i="12"/>
  <c r="L822" i="12"/>
  <c r="L823" i="12"/>
  <c r="L824" i="12"/>
  <c r="L825" i="12"/>
  <c r="L826" i="12"/>
  <c r="L827" i="12"/>
  <c r="L828" i="12"/>
  <c r="L829" i="12"/>
  <c r="L830" i="12"/>
  <c r="L831" i="12"/>
  <c r="L832" i="12"/>
  <c r="L833" i="12"/>
  <c r="L834" i="12"/>
  <c r="L835" i="12"/>
  <c r="L836" i="12"/>
  <c r="L837" i="12"/>
  <c r="L838" i="12"/>
  <c r="L839" i="12"/>
  <c r="L840" i="12"/>
  <c r="L841" i="12"/>
  <c r="L842" i="12"/>
  <c r="L843" i="12"/>
  <c r="L844" i="12"/>
  <c r="L845" i="12"/>
  <c r="L846" i="12"/>
  <c r="L847" i="12"/>
  <c r="L848" i="12"/>
  <c r="L849" i="12"/>
  <c r="L850" i="12"/>
  <c r="L851" i="12"/>
  <c r="L852" i="12"/>
  <c r="L853" i="12"/>
  <c r="L854" i="12"/>
  <c r="L855" i="12"/>
  <c r="L856" i="12"/>
  <c r="L857" i="12"/>
  <c r="L858" i="12"/>
  <c r="L859" i="12"/>
  <c r="L860" i="12"/>
  <c r="L861" i="12"/>
  <c r="L862" i="12"/>
  <c r="L863" i="12"/>
  <c r="L864" i="12"/>
  <c r="L865" i="12"/>
  <c r="L866" i="12"/>
  <c r="L867" i="12"/>
  <c r="L868" i="12"/>
  <c r="L869" i="12"/>
  <c r="L870" i="12"/>
  <c r="L871" i="12"/>
  <c r="L872" i="12"/>
  <c r="L873" i="12"/>
  <c r="L874" i="12"/>
  <c r="L875" i="12"/>
  <c r="L876" i="12"/>
  <c r="L877" i="12"/>
  <c r="L878" i="12"/>
  <c r="L879" i="12"/>
  <c r="L880" i="12"/>
  <c r="L881" i="12"/>
  <c r="L882" i="12"/>
  <c r="L883" i="12"/>
  <c r="L884" i="12"/>
  <c r="L885" i="12"/>
  <c r="L886" i="12"/>
  <c r="L887" i="12"/>
  <c r="L888" i="12"/>
  <c r="L889" i="12"/>
  <c r="L890" i="12"/>
  <c r="L891" i="12"/>
  <c r="L892" i="12"/>
  <c r="L893" i="12"/>
  <c r="L894" i="12"/>
  <c r="L895" i="12"/>
  <c r="L896" i="12"/>
  <c r="L897" i="12"/>
  <c r="L898" i="12"/>
  <c r="L899" i="12"/>
  <c r="L900" i="12"/>
  <c r="L901" i="12"/>
  <c r="L902" i="12"/>
  <c r="L903" i="12"/>
  <c r="L904" i="12"/>
  <c r="L905" i="12"/>
  <c r="L906" i="12"/>
  <c r="L907" i="12"/>
  <c r="L908" i="12"/>
  <c r="L909" i="12"/>
  <c r="L910" i="12"/>
  <c r="L911" i="12"/>
  <c r="L912" i="12"/>
  <c r="L913" i="12"/>
  <c r="L914" i="12"/>
  <c r="L915" i="12"/>
  <c r="L916" i="12"/>
  <c r="L917" i="12"/>
  <c r="L918" i="12"/>
  <c r="L919" i="12"/>
  <c r="L920" i="12"/>
  <c r="L921" i="12"/>
  <c r="L922" i="12"/>
  <c r="L923" i="12"/>
  <c r="L924" i="12"/>
  <c r="L925" i="12"/>
  <c r="L926" i="12"/>
  <c r="L927" i="12"/>
  <c r="L928" i="12"/>
  <c r="L929" i="12"/>
  <c r="L930" i="12"/>
  <c r="L931" i="12"/>
  <c r="L932" i="12"/>
  <c r="L933" i="12"/>
  <c r="L934" i="12"/>
  <c r="L935" i="12"/>
  <c r="L936" i="12"/>
  <c r="L937" i="12"/>
  <c r="L938" i="12"/>
  <c r="L939" i="12"/>
  <c r="L940" i="12"/>
  <c r="L941" i="12"/>
  <c r="L942" i="12"/>
  <c r="L943" i="12"/>
  <c r="L944" i="12"/>
  <c r="L945" i="12"/>
  <c r="L946" i="12"/>
  <c r="L947" i="12"/>
  <c r="L948" i="12"/>
  <c r="L949" i="12"/>
  <c r="L950" i="12"/>
  <c r="L951" i="12"/>
  <c r="L952" i="12"/>
  <c r="L953" i="12"/>
  <c r="L954" i="12"/>
  <c r="L955" i="12"/>
  <c r="L956" i="12"/>
  <c r="L957" i="12"/>
  <c r="L958" i="12"/>
  <c r="L959" i="12"/>
  <c r="L960" i="12"/>
  <c r="L961" i="12"/>
  <c r="L962" i="12"/>
  <c r="L963" i="12"/>
  <c r="L964" i="12"/>
  <c r="L965" i="12"/>
  <c r="L966" i="12"/>
  <c r="L967" i="12"/>
  <c r="L968" i="12"/>
  <c r="L969" i="12"/>
  <c r="L970" i="12"/>
  <c r="L971" i="12"/>
  <c r="L972" i="12"/>
  <c r="L973" i="12"/>
  <c r="L974" i="12"/>
  <c r="L975" i="12"/>
  <c r="L976" i="12"/>
  <c r="L977" i="12"/>
  <c r="L978" i="12"/>
  <c r="L979" i="12"/>
  <c r="L980" i="12"/>
  <c r="L981" i="12"/>
  <c r="L982" i="12"/>
  <c r="L983" i="12"/>
  <c r="L984" i="12"/>
  <c r="L985" i="12"/>
  <c r="L986" i="12"/>
  <c r="L987" i="12"/>
  <c r="L988" i="12"/>
  <c r="L989" i="12"/>
  <c r="L990" i="12"/>
  <c r="L991" i="12"/>
  <c r="L992" i="12"/>
  <c r="L993" i="12"/>
  <c r="L994" i="12"/>
  <c r="L995" i="12"/>
  <c r="L996" i="12"/>
  <c r="L997" i="12"/>
  <c r="L998" i="12"/>
  <c r="L999" i="12"/>
  <c r="L1000" i="12"/>
  <c r="L1001" i="12"/>
  <c r="L1002" i="12"/>
  <c r="L1003" i="12"/>
  <c r="L1004" i="12"/>
  <c r="L1005" i="12"/>
  <c r="L1006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H9" i="6"/>
  <c r="J37" i="8"/>
  <c r="H8" i="6"/>
  <c r="J36" i="8"/>
  <c r="AD9" i="24"/>
  <c r="C9" i="6"/>
  <c r="C37" i="8"/>
  <c r="AB8" i="24"/>
  <c r="AB9" i="24"/>
  <c r="AH57" i="24"/>
  <c r="D9" i="6"/>
  <c r="F37" i="8"/>
  <c r="G37" i="8"/>
  <c r="AD10" i="24"/>
  <c r="C10" i="6"/>
  <c r="C38" i="8"/>
  <c r="AH23" i="24"/>
  <c r="D10" i="6"/>
  <c r="F38" i="8"/>
  <c r="G38" i="8"/>
  <c r="AD11" i="24"/>
  <c r="C11" i="6"/>
  <c r="C39" i="8"/>
  <c r="AH22" i="24"/>
  <c r="D11" i="6"/>
  <c r="F39" i="8"/>
  <c r="G39" i="8"/>
  <c r="AD12" i="24"/>
  <c r="C12" i="6"/>
  <c r="C40" i="8"/>
  <c r="AH21" i="24"/>
  <c r="D12" i="6"/>
  <c r="F40" i="8"/>
  <c r="G40" i="8"/>
  <c r="AD13" i="24"/>
  <c r="C13" i="6"/>
  <c r="C41" i="8"/>
  <c r="AH20" i="24"/>
  <c r="D13" i="6"/>
  <c r="F41" i="8"/>
  <c r="G41" i="8"/>
  <c r="AD14" i="24"/>
  <c r="C14" i="6"/>
  <c r="C42" i="8"/>
  <c r="AH19" i="24"/>
  <c r="D14" i="6"/>
  <c r="F42" i="8"/>
  <c r="G42" i="8"/>
  <c r="AD15" i="24"/>
  <c r="C15" i="6"/>
  <c r="C43" i="8"/>
  <c r="AH18" i="24"/>
  <c r="D15" i="6"/>
  <c r="F43" i="8"/>
  <c r="G43" i="8"/>
  <c r="AD16" i="24"/>
  <c r="C16" i="6"/>
  <c r="C44" i="8"/>
  <c r="AH17" i="24"/>
  <c r="D16" i="6"/>
  <c r="F44" i="8"/>
  <c r="G44" i="8"/>
  <c r="AD17" i="24"/>
  <c r="C17" i="6"/>
  <c r="C45" i="8"/>
  <c r="AH16" i="24"/>
  <c r="D17" i="6"/>
  <c r="F45" i="8"/>
  <c r="G45" i="8"/>
  <c r="AD18" i="24"/>
  <c r="C18" i="6"/>
  <c r="C46" i="8"/>
  <c r="AH15" i="24"/>
  <c r="D18" i="6"/>
  <c r="F46" i="8"/>
  <c r="G46" i="8"/>
  <c r="AD19" i="24"/>
  <c r="C19" i="6"/>
  <c r="C47" i="8"/>
  <c r="AH13" i="24"/>
  <c r="D19" i="6"/>
  <c r="F47" i="8"/>
  <c r="G47" i="8"/>
  <c r="AD20" i="24"/>
  <c r="C20" i="6"/>
  <c r="C48" i="8"/>
  <c r="AH12" i="24"/>
  <c r="D20" i="6"/>
  <c r="F48" i="8"/>
  <c r="G48" i="8"/>
  <c r="AD21" i="24"/>
  <c r="C21" i="6"/>
  <c r="C49" i="8"/>
  <c r="AH11" i="24"/>
  <c r="D21" i="6"/>
  <c r="F49" i="8"/>
  <c r="G49" i="8"/>
  <c r="AD22" i="24"/>
  <c r="C22" i="6"/>
  <c r="C50" i="8"/>
  <c r="AH10" i="24"/>
  <c r="D22" i="6"/>
  <c r="F50" i="8"/>
  <c r="G50" i="8"/>
  <c r="C51" i="8"/>
  <c r="C8" i="6"/>
  <c r="AH14" i="24"/>
  <c r="D8" i="6"/>
  <c r="AH8" i="24"/>
  <c r="AH9" i="24"/>
  <c r="AH24" i="24"/>
  <c r="AH25" i="24"/>
  <c r="AH26" i="24"/>
  <c r="AH27" i="24"/>
  <c r="AH28" i="24"/>
  <c r="AH29" i="24"/>
  <c r="AH30" i="24"/>
  <c r="AH31" i="24"/>
  <c r="AH32" i="24"/>
  <c r="AH33" i="24"/>
  <c r="AH34" i="24"/>
  <c r="AH35" i="24"/>
  <c r="AH36" i="24"/>
  <c r="AH37" i="24"/>
  <c r="AH38" i="24"/>
  <c r="AH39" i="24"/>
  <c r="AH40" i="24"/>
  <c r="AH41" i="24"/>
  <c r="AH42" i="24"/>
  <c r="AH43" i="24"/>
  <c r="AH44" i="24"/>
  <c r="AH45" i="24"/>
  <c r="AH46" i="24"/>
  <c r="AH47" i="24"/>
  <c r="AH48" i="24"/>
  <c r="AH49" i="24"/>
  <c r="AH50" i="24"/>
  <c r="AH51" i="24"/>
  <c r="AH52" i="24"/>
  <c r="AH53" i="24"/>
  <c r="AH54" i="24"/>
  <c r="AH55" i="24"/>
  <c r="AH56" i="24"/>
  <c r="D23" i="6"/>
  <c r="F51" i="8"/>
  <c r="G51" i="8"/>
  <c r="F36" i="8"/>
  <c r="G36" i="8"/>
  <c r="C36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I7" i="4"/>
  <c r="I8" i="4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D27" i="8"/>
  <c r="D28" i="8"/>
  <c r="D29" i="8"/>
  <c r="D30" i="8"/>
  <c r="D19" i="8"/>
  <c r="D20" i="8"/>
  <c r="D21" i="8"/>
  <c r="D22" i="8"/>
  <c r="D23" i="8"/>
  <c r="D24" i="8"/>
  <c r="D25" i="8"/>
  <c r="D26" i="8"/>
  <c r="D31" i="8"/>
  <c r="C9" i="28"/>
  <c r="D9" i="28"/>
  <c r="E9" i="28"/>
  <c r="C10" i="28"/>
  <c r="D10" i="28"/>
  <c r="E10" i="28"/>
  <c r="C11" i="28"/>
  <c r="D11" i="28"/>
  <c r="E11" i="28"/>
  <c r="C12" i="28"/>
  <c r="D12" i="28"/>
  <c r="E12" i="28"/>
  <c r="C13" i="28"/>
  <c r="D13" i="28"/>
  <c r="E13" i="28"/>
  <c r="C14" i="28"/>
  <c r="D14" i="28"/>
  <c r="E14" i="28"/>
  <c r="C15" i="28"/>
  <c r="D15" i="28"/>
  <c r="E15" i="28"/>
  <c r="C16" i="28"/>
  <c r="D16" i="28"/>
  <c r="E16" i="28"/>
  <c r="C17" i="28"/>
  <c r="D17" i="28"/>
  <c r="E17" i="28"/>
  <c r="C18" i="28"/>
  <c r="D18" i="28"/>
  <c r="E18" i="28"/>
  <c r="C19" i="28"/>
  <c r="D19" i="28"/>
  <c r="E19" i="28"/>
  <c r="C20" i="28"/>
  <c r="D20" i="28"/>
  <c r="E20" i="28"/>
  <c r="C21" i="28"/>
  <c r="D21" i="28"/>
  <c r="E21" i="28"/>
  <c r="C22" i="28"/>
  <c r="D22" i="28"/>
  <c r="E22" i="28"/>
  <c r="C23" i="28"/>
  <c r="D23" i="28"/>
  <c r="E23" i="28"/>
  <c r="E8" i="28"/>
  <c r="D8" i="28"/>
  <c r="C8" i="28"/>
  <c r="P10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F13" i="25"/>
  <c r="P12" i="25"/>
  <c r="D13" i="25"/>
  <c r="E13" i="25"/>
  <c r="G13" i="25"/>
  <c r="H13" i="25"/>
  <c r="I13" i="25"/>
  <c r="J13" i="25"/>
  <c r="K13" i="25"/>
  <c r="L13" i="25"/>
  <c r="M13" i="25"/>
  <c r="N13" i="25"/>
  <c r="O13" i="25"/>
  <c r="F14" i="25"/>
  <c r="P13" i="25"/>
  <c r="D14" i="25"/>
  <c r="E14" i="25"/>
  <c r="G14" i="25"/>
  <c r="H14" i="25"/>
  <c r="I14" i="25"/>
  <c r="J14" i="25"/>
  <c r="K14" i="25"/>
  <c r="L14" i="25"/>
  <c r="M14" i="25"/>
  <c r="N14" i="25"/>
  <c r="O14" i="25"/>
  <c r="F15" i="25"/>
  <c r="P14" i="25"/>
  <c r="D15" i="25"/>
  <c r="E15" i="25"/>
  <c r="G15" i="25"/>
  <c r="H15" i="25"/>
  <c r="I15" i="25"/>
  <c r="J15" i="25"/>
  <c r="K15" i="25"/>
  <c r="L15" i="25"/>
  <c r="M15" i="25"/>
  <c r="N15" i="25"/>
  <c r="O15" i="25"/>
  <c r="P15" i="25"/>
  <c r="P9" i="25"/>
  <c r="E6" i="29"/>
  <c r="M6" i="27"/>
  <c r="N6" i="27"/>
  <c r="O6" i="27"/>
  <c r="AB23" i="24"/>
  <c r="AB14" i="24"/>
  <c r="AB57" i="24"/>
  <c r="AB56" i="24"/>
  <c r="AB55" i="24"/>
  <c r="AB54" i="24"/>
  <c r="AB53" i="24"/>
  <c r="AB52" i="24"/>
  <c r="AB51" i="24"/>
  <c r="AB50" i="24"/>
  <c r="AB49" i="24"/>
  <c r="AB48" i="24"/>
  <c r="AB47" i="24"/>
  <c r="AB46" i="24"/>
  <c r="AB11" i="24"/>
  <c r="I7" i="12"/>
  <c r="I7" i="13"/>
  <c r="P6" i="27"/>
  <c r="Q6" i="27"/>
  <c r="R6" i="27"/>
  <c r="S6" i="27"/>
  <c r="T6" i="27"/>
  <c r="U6" i="27"/>
  <c r="V6" i="27"/>
  <c r="W6" i="27"/>
  <c r="X6" i="27"/>
  <c r="AB10" i="24"/>
  <c r="AB12" i="24"/>
  <c r="AB13" i="24"/>
  <c r="AB15" i="24"/>
  <c r="AB16" i="24"/>
  <c r="AB17" i="24"/>
  <c r="AB18" i="24"/>
  <c r="AB19" i="24"/>
  <c r="AB20" i="24"/>
  <c r="AB21" i="24"/>
  <c r="AB22" i="24"/>
  <c r="AB24" i="24"/>
  <c r="AB25" i="24"/>
  <c r="AB26" i="24"/>
  <c r="AB27" i="24"/>
  <c r="AB28" i="24"/>
  <c r="AB29" i="24"/>
  <c r="AB30" i="24"/>
  <c r="AB31" i="24"/>
  <c r="AB32" i="24"/>
  <c r="AB33" i="24"/>
  <c r="AB34" i="24"/>
  <c r="AB35" i="24"/>
  <c r="AB36" i="24"/>
  <c r="AB37" i="24"/>
  <c r="AB38" i="24"/>
  <c r="AB39" i="24"/>
  <c r="AB40" i="24"/>
  <c r="AB41" i="24"/>
  <c r="AB42" i="24"/>
  <c r="AB43" i="24"/>
  <c r="AB44" i="24"/>
  <c r="AB45" i="24"/>
  <c r="P8" i="3"/>
  <c r="L7" i="27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K7" i="27"/>
  <c r="D7" i="27"/>
  <c r="E7" i="27"/>
  <c r="F7" i="27"/>
  <c r="C7" i="27"/>
  <c r="R7" i="12"/>
  <c r="R7" i="13"/>
  <c r="R7" i="4"/>
  <c r="Q7" i="13"/>
  <c r="P7" i="13"/>
  <c r="Q7" i="12"/>
  <c r="P7" i="12"/>
  <c r="R8" i="4"/>
  <c r="P8" i="4"/>
  <c r="Q8" i="4"/>
  <c r="P7" i="4"/>
  <c r="Q7" i="4"/>
  <c r="C61" i="9"/>
  <c r="C9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</calcChain>
</file>

<file path=xl/comments1.xml><?xml version="1.0" encoding="utf-8"?>
<comments xmlns="http://schemas.openxmlformats.org/spreadsheetml/2006/main">
  <authors>
    <author>Mac LUZ</author>
  </authors>
  <commentList>
    <comment ref="D7" authorId="0">
      <text>
        <r>
          <rPr>
            <sz val="12"/>
            <color indexed="81"/>
            <rFont val="Calibri"/>
            <family val="2"/>
          </rPr>
          <t>Insira abaixo a categoria do veículo. 
Por exemplo: automóvel, caminhão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Insira aqui a marca do veículo.</t>
        </r>
      </text>
    </comment>
  </commentList>
</comments>
</file>

<file path=xl/comments2.xml><?xml version="1.0" encoding="utf-8"?>
<comments xmlns="http://schemas.openxmlformats.org/spreadsheetml/2006/main">
  <authors>
    <author>rafaelv</author>
  </authors>
  <commentList>
    <comment ref="C6" authorId="0">
      <text>
        <r>
          <rPr>
            <sz val="10"/>
            <color indexed="81"/>
            <rFont val="Segoe UI"/>
            <family val="2"/>
          </rPr>
          <t>Escolha o veículo na aba Resultados Consolidados &gt; Análise Individual</t>
        </r>
      </text>
    </comment>
  </commentList>
</comments>
</file>

<file path=xl/sharedStrings.xml><?xml version="1.0" encoding="utf-8"?>
<sst xmlns="http://schemas.openxmlformats.org/spreadsheetml/2006/main" count="981" uniqueCount="240">
  <si>
    <t>Posso adicionar mais linhas e colunas na planilha?</t>
  </si>
  <si>
    <t xml:space="preserve">Nós recomendamos fortemente que você utilize a estrutura pronta apresentada, pois existem diversas fórmulas que podem ser afetadas pela adição de linhas e colunas. Além disso, para facilitar o preenchimento mantemos a planilha desbloqueada apenas nos locais para preenchimento. </t>
  </si>
  <si>
    <t>Posso remover linhas?</t>
  </si>
  <si>
    <t>Eles são avisos sobre como a sua projeção está. A partir deles, você pode refinar suas projeções e pensar em medidas mais agressivas para tornar seu projeto mais agressivo.</t>
  </si>
  <si>
    <t>Para que servem os alertas?</t>
  </si>
  <si>
    <t>Como desbloquear a planilha?</t>
  </si>
  <si>
    <t>Basta entrar no menu superior "Revisão" e escolher o item desproteger planilha no grupo Alterações. As planilhas não possuem senhas, apenas estão bloqueadas para melhorar a usabilidade delas.</t>
  </si>
  <si>
    <t>Essa planilha pode ser apresentada para instituições financeiras?</t>
  </si>
  <si>
    <t>Sim. Porém esses dados não garantem aprovações ou reprovações por parte dessas instituições. Sendo usados como dados complementares.</t>
  </si>
  <si>
    <t>Como redimensiono uma coluna ou linha da planilha?</t>
  </si>
  <si>
    <t>Com a planilha desbloqueada(ver pergunta 5), clique sobre o número da linha com o botão diretiro e escolha a opção altura da linha no caso das linhas ou na letra da coluna com o botão direito e escolha a opção largura da coluna no caso de colunas.</t>
  </si>
  <si>
    <t>Como faço para imprimir uma planilha?</t>
  </si>
  <si>
    <t>Como mudo a moeda da planilha?</t>
  </si>
  <si>
    <t>Escolha Opção Arquivo e vá ao item imprimir no seu menu superior.</t>
  </si>
  <si>
    <t>Selecione os campos que deseja mudar a moeda. Clique com o botão direito escolha a opção formatar células. Altere o símbolo para o formato que desejar na guia Número.</t>
  </si>
  <si>
    <t>DÚVIDAS FREQUENTES</t>
  </si>
  <si>
    <t>Clique abaixo para selecionar sua dúvida:</t>
  </si>
  <si>
    <t>Veja a resposta abaixo:</t>
  </si>
  <si>
    <t>CADASTRO</t>
  </si>
  <si>
    <t>MANUTENÇÃO</t>
  </si>
  <si>
    <t>RESULTADOS CONSOLIDADOS</t>
  </si>
  <si>
    <t>GRÁFICOS</t>
  </si>
  <si>
    <t>RELATÓRIO DE IMPRESSÃO</t>
  </si>
  <si>
    <t>FROTA</t>
  </si>
  <si>
    <t>ID</t>
  </si>
  <si>
    <t>Tipo de Veículo</t>
  </si>
  <si>
    <t>Veículo</t>
  </si>
  <si>
    <t>Placa</t>
  </si>
  <si>
    <t>Cor</t>
  </si>
  <si>
    <t>Ano</t>
  </si>
  <si>
    <t>Status</t>
  </si>
  <si>
    <t>A</t>
  </si>
  <si>
    <t>MOTORISTAS</t>
  </si>
  <si>
    <t>MOTORISTA</t>
  </si>
  <si>
    <t>Nome</t>
  </si>
  <si>
    <t>Endereço</t>
  </si>
  <si>
    <t>Telefone</t>
  </si>
  <si>
    <t>Identidade</t>
  </si>
  <si>
    <t>Habilitação</t>
  </si>
  <si>
    <t>MANUTENÇAO</t>
  </si>
  <si>
    <t>POSTOS</t>
  </si>
  <si>
    <t>Causa</t>
  </si>
  <si>
    <t>Trocar óleo do cambio</t>
  </si>
  <si>
    <t>Trocar óleo do diferencial</t>
  </si>
  <si>
    <t>Trocar filtro racor</t>
  </si>
  <si>
    <t>Trocar filtro da cabine</t>
  </si>
  <si>
    <t>Trocar filtro diesel</t>
  </si>
  <si>
    <t>Trocar filtro lubrificante</t>
  </si>
  <si>
    <t>Trocar palhetas do para-brisa</t>
  </si>
  <si>
    <t>Verificar compressão do motor</t>
  </si>
  <si>
    <t>Verificar unidade injetora</t>
  </si>
  <si>
    <t>Verificar bomba d'água</t>
  </si>
  <si>
    <t>Verificar compressor de ar</t>
  </si>
  <si>
    <t>Verificar pólos da bateria</t>
  </si>
  <si>
    <t>Verificar erguedor de eixo</t>
  </si>
  <si>
    <t>Verificar iluminação e sinalização</t>
  </si>
  <si>
    <t>Verificar pneus</t>
  </si>
  <si>
    <t>Outros serviços de manutenção</t>
  </si>
  <si>
    <t xml:space="preserve">Outros postos </t>
  </si>
  <si>
    <t>OUTRAS CAUSAS</t>
  </si>
  <si>
    <t>Posto</t>
  </si>
  <si>
    <t>Manutenção</t>
  </si>
  <si>
    <t>Valor</t>
  </si>
  <si>
    <t>Combustível</t>
  </si>
  <si>
    <t>Valor Unitário</t>
  </si>
  <si>
    <t>Total Pago</t>
  </si>
  <si>
    <t>Quantidade</t>
  </si>
  <si>
    <t>Km Inicial</t>
  </si>
  <si>
    <t>Km Final</t>
  </si>
  <si>
    <t>Km Total</t>
  </si>
  <si>
    <t>Motorista</t>
  </si>
  <si>
    <t>Origem</t>
  </si>
  <si>
    <t>Destino</t>
  </si>
  <si>
    <t>Custo por kilometro</t>
  </si>
  <si>
    <t>Kilometros por litro</t>
  </si>
  <si>
    <t>Total de Custos</t>
  </si>
  <si>
    <t>Gasolina</t>
  </si>
  <si>
    <t>Dia</t>
  </si>
  <si>
    <t>PLACA</t>
  </si>
  <si>
    <t>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</si>
  <si>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</si>
  <si>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</si>
  <si>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</si>
  <si>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</si>
  <si>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</si>
  <si>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</si>
  <si>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</si>
  <si>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</si>
  <si>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</si>
  <si>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</si>
  <si>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</si>
  <si>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</si>
  <si>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</si>
  <si>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Escolha Um Veículo:</t>
  </si>
  <si>
    <t>Seguro</t>
  </si>
  <si>
    <t>Licenciamento</t>
  </si>
  <si>
    <t>IPVA</t>
  </si>
  <si>
    <t>Seguro Obrigatório</t>
  </si>
  <si>
    <t>FROTA2</t>
  </si>
  <si>
    <t>frota2</t>
  </si>
  <si>
    <t>Tipo de Manutenção</t>
  </si>
  <si>
    <t>Corretiva</t>
  </si>
  <si>
    <t>Preventiva</t>
  </si>
  <si>
    <t>CAUSAS</t>
  </si>
  <si>
    <t>Causas de Defeitos</t>
  </si>
  <si>
    <t>Postos de Abastecimento</t>
  </si>
  <si>
    <t>Serviços de Manutenção</t>
  </si>
  <si>
    <t>Causa 1</t>
  </si>
  <si>
    <t>Causa 2</t>
  </si>
  <si>
    <t>Causa 3</t>
  </si>
  <si>
    <t>Posto Sul</t>
  </si>
  <si>
    <t>Posto Norte</t>
  </si>
  <si>
    <t>Azul</t>
  </si>
  <si>
    <t>Endereço 1</t>
  </si>
  <si>
    <t>Rodagem do Pneu</t>
  </si>
  <si>
    <t>Troca de Quantos em Quantos Kms</t>
  </si>
  <si>
    <t>Feedback do Pneu</t>
  </si>
  <si>
    <t>Km Total Rodado Pelo Veículo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</si>
  <si>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</si>
  <si>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</si>
  <si>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</si>
  <si>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</si>
  <si>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</si>
  <si>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</si>
  <si>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</si>
  <si>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</si>
  <si>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</si>
  <si>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</si>
  <si>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</si>
  <si>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</si>
  <si>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!D6:D1005</t>
  </si>
  <si>
    <t>!L6:L1005</t>
  </si>
  <si>
    <t>Km de Cadastro do Ultimo Pneu</t>
  </si>
  <si>
    <t>Gasto Total com Combustível</t>
  </si>
  <si>
    <t>Gasto Total com Manutenção</t>
  </si>
  <si>
    <t>Kms Rodados</t>
  </si>
  <si>
    <t>Média de Kms por Litro</t>
  </si>
  <si>
    <t>Total de Viagens</t>
  </si>
  <si>
    <t>!H6:H1005</t>
  </si>
  <si>
    <t>!I6:I1005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</si>
  <si>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</si>
  <si>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</si>
  <si>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</si>
  <si>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</si>
  <si>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</si>
  <si>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</si>
  <si>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</si>
  <si>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</si>
  <si>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</si>
  <si>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</si>
  <si>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</si>
  <si>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rank</t>
  </si>
  <si>
    <t>R$</t>
  </si>
  <si>
    <t>Outros serviços</t>
  </si>
  <si>
    <t>Top 15 Manutenções</t>
  </si>
  <si>
    <t>1. Gastos Gerais</t>
  </si>
  <si>
    <t>2. Kms Rodados</t>
  </si>
  <si>
    <t>3. Média de Kms por Litro</t>
  </si>
  <si>
    <t>4. Média de Manutenção por Kilometragem</t>
  </si>
  <si>
    <t>5. Total de Viagens</t>
  </si>
  <si>
    <t>1. Manutenção - Quantidade</t>
  </si>
  <si>
    <t>2. Manutenção - R$</t>
  </si>
  <si>
    <t>3. Tipo de Manutenção</t>
  </si>
  <si>
    <t>Veículo Escolhido:</t>
  </si>
  <si>
    <t>RELATÓRIO DE</t>
  </si>
  <si>
    <r>
      <rPr>
        <b/>
        <sz val="36"/>
        <color indexed="8"/>
        <rFont val="Calibri"/>
        <family val="2"/>
      </rPr>
      <t>1.</t>
    </r>
    <r>
      <rPr>
        <sz val="36"/>
        <color indexed="8"/>
        <rFont val="Calibri"/>
        <family val="2"/>
      </rPr>
      <t xml:space="preserve"> Resultados Consolidados</t>
    </r>
  </si>
  <si>
    <r>
      <rPr>
        <b/>
        <sz val="36"/>
        <color indexed="8"/>
        <rFont val="Calibri"/>
        <family val="2"/>
      </rPr>
      <t>1.1.</t>
    </r>
    <r>
      <rPr>
        <sz val="36"/>
        <color indexed="8"/>
        <rFont val="Calibri"/>
        <family val="2"/>
      </rPr>
      <t xml:space="preserve"> Geral</t>
    </r>
  </si>
  <si>
    <r>
      <rPr>
        <b/>
        <sz val="36"/>
        <color indexed="8"/>
        <rFont val="Calibri"/>
        <family val="2"/>
      </rPr>
      <t>1.2.</t>
    </r>
    <r>
      <rPr>
        <sz val="36"/>
        <color indexed="8"/>
        <rFont val="Calibri"/>
        <family val="2"/>
      </rPr>
      <t xml:space="preserve"> Manutenção</t>
    </r>
  </si>
  <si>
    <r>
      <rPr>
        <b/>
        <sz val="36"/>
        <color indexed="8"/>
        <rFont val="Calibri"/>
        <family val="2"/>
      </rPr>
      <t>2.1.</t>
    </r>
    <r>
      <rPr>
        <sz val="36"/>
        <color indexed="8"/>
        <rFont val="Calibri"/>
        <family val="2"/>
      </rPr>
      <t xml:space="preserve"> Geral</t>
    </r>
  </si>
  <si>
    <r>
      <rPr>
        <b/>
        <sz val="36"/>
        <color indexed="8"/>
        <rFont val="Calibri"/>
        <family val="2"/>
      </rPr>
      <t>2.2.</t>
    </r>
    <r>
      <rPr>
        <sz val="36"/>
        <color indexed="8"/>
        <rFont val="Calibri"/>
        <family val="2"/>
      </rPr>
      <t xml:space="preserve"> Manutenção</t>
    </r>
  </si>
  <si>
    <r>
      <rPr>
        <b/>
        <sz val="36"/>
        <color indexed="8"/>
        <rFont val="Calibri"/>
        <family val="2"/>
      </rPr>
      <t>2.</t>
    </r>
    <r>
      <rPr>
        <sz val="36"/>
        <color indexed="8"/>
        <rFont val="Calibri"/>
        <family val="2"/>
      </rPr>
      <t xml:space="preserve"> Gráficos</t>
    </r>
  </si>
  <si>
    <r>
      <rPr>
        <b/>
        <sz val="26"/>
        <color indexed="8"/>
        <rFont val="Calibri"/>
        <family val="2"/>
      </rPr>
      <t>1.</t>
    </r>
    <r>
      <rPr>
        <sz val="26"/>
        <color indexed="8"/>
        <rFont val="Calibri"/>
        <family val="2"/>
      </rPr>
      <t xml:space="preserve"> Resultados Consolidados</t>
    </r>
  </si>
  <si>
    <r>
      <rPr>
        <b/>
        <sz val="26"/>
        <color indexed="8"/>
        <rFont val="Calibri"/>
        <family val="2"/>
      </rPr>
      <t>1.1.</t>
    </r>
    <r>
      <rPr>
        <sz val="26"/>
        <color indexed="8"/>
        <rFont val="Calibri"/>
        <family val="2"/>
      </rPr>
      <t xml:space="preserve"> Geral</t>
    </r>
  </si>
  <si>
    <r>
      <rPr>
        <b/>
        <sz val="26"/>
        <color indexed="8"/>
        <rFont val="Calibri"/>
        <family val="2"/>
      </rPr>
      <t>1.2.</t>
    </r>
    <r>
      <rPr>
        <sz val="26"/>
        <color indexed="8"/>
        <rFont val="Calibri"/>
        <family val="2"/>
      </rPr>
      <t xml:space="preserve"> Manutenção</t>
    </r>
  </si>
  <si>
    <r>
      <rPr>
        <b/>
        <sz val="26"/>
        <color indexed="8"/>
        <rFont val="Calibri"/>
        <family val="2"/>
      </rPr>
      <t>2.1.</t>
    </r>
    <r>
      <rPr>
        <sz val="26"/>
        <color indexed="8"/>
        <rFont val="Calibri"/>
        <family val="2"/>
      </rPr>
      <t xml:space="preserve"> Geral</t>
    </r>
  </si>
  <si>
    <r>
      <rPr>
        <b/>
        <sz val="26"/>
        <color indexed="8"/>
        <rFont val="Calibri"/>
        <family val="2"/>
      </rPr>
      <t>2.</t>
    </r>
    <r>
      <rPr>
        <sz val="26"/>
        <color indexed="8"/>
        <rFont val="Calibri"/>
        <family val="2"/>
      </rPr>
      <t xml:space="preserve"> Gráficos</t>
    </r>
  </si>
  <si>
    <r>
      <rPr>
        <b/>
        <sz val="26"/>
        <color indexed="8"/>
        <rFont val="Calibri"/>
        <family val="2"/>
      </rPr>
      <t>2.2.</t>
    </r>
    <r>
      <rPr>
        <sz val="26"/>
        <color indexed="8"/>
        <rFont val="Calibri"/>
        <family val="2"/>
      </rPr>
      <t xml:space="preserve"> Manutenção</t>
    </r>
  </si>
  <si>
    <t>CONTROLE DE FROTAS</t>
  </si>
  <si>
    <t>CONTROLE DE RODAGEM</t>
  </si>
  <si>
    <t>CONTROLE DE PNEUS</t>
  </si>
  <si>
    <t>Aqui você terá a oportunidade de visualizar de uma forma fácil, e visual, todos os resultados da aba Resultados Consolidados.</t>
  </si>
  <si>
    <t>Seja bem-vindo(a). Com esta planilha você poderá ter o total controle da sua frota, além de acompanhamento de manutenções e gastos com os veículos. Aqui também você terá o feedback personalizado para o controle de rodagem de pneus.</t>
  </si>
  <si>
    <t>Aqui você fará o lançamento e o controle das rotas feitas pelos veículos da aba cadastro.</t>
  </si>
  <si>
    <t>Caminhão</t>
  </si>
  <si>
    <t>Iveco</t>
  </si>
  <si>
    <t>OPD4785</t>
  </si>
  <si>
    <t>Leônidas</t>
  </si>
  <si>
    <t>Serviço de manutenção extra</t>
  </si>
  <si>
    <t>Posto Oeste</t>
  </si>
  <si>
    <t>Posto Leste</t>
  </si>
  <si>
    <t>Iveco - OPD4785</t>
  </si>
  <si>
    <t>Siena - KYG3789</t>
  </si>
  <si>
    <t>Diesel</t>
  </si>
  <si>
    <t>RJ</t>
  </si>
  <si>
    <t>SP</t>
  </si>
  <si>
    <t>Kms Rodados Totais</t>
  </si>
  <si>
    <t>Média de Kms por Manutenção</t>
  </si>
  <si>
    <t>4. Média de Kms por Manutenção</t>
  </si>
  <si>
    <t>Vencimento de Documentação</t>
  </si>
  <si>
    <t/>
  </si>
  <si>
    <t>LAN_MAR</t>
  </si>
  <si>
    <t>LAN_ABR</t>
  </si>
  <si>
    <t>LAN_MAI</t>
  </si>
  <si>
    <t>LAN_JUN</t>
  </si>
  <si>
    <t>LAN_JUL</t>
  </si>
  <si>
    <t>LAN_AGO</t>
  </si>
  <si>
    <t>LAN_SET</t>
  </si>
  <si>
    <t>LAN_OUT</t>
  </si>
  <si>
    <t>LAN_NOV</t>
  </si>
  <si>
    <t>LAN_DEZ</t>
  </si>
  <si>
    <t>Cadastre as manutenções efetuadas nos veículos da sua frota. Aqui você escolhe o tipo de manutenção, serviço e o preço cobrado.</t>
  </si>
  <si>
    <t>Aqui você encontra um relatório pronto para a impressão com as principais informações da planilha. Basta clicar no botão de impressão que você terá esse relatório já pronto.</t>
  </si>
  <si>
    <t>GNV</t>
  </si>
  <si>
    <t>1. Posso adicionar mais linhas e colunas na planilha?</t>
  </si>
  <si>
    <t>Cadastre aqui seus veículos, motoristas, tipos de manutenção, postos e outras informações importantes. Esses dados serão puxados para o preenchimento de outras abas.</t>
  </si>
  <si>
    <t>Essa é a parte onde você colhe todas as informações da planilha. Aqui você encontra todas as informações compiladas.</t>
  </si>
  <si>
    <t>Aqui você tem o lançamento da troca de pneus dos veículos. Você também terá alertas informando quando será necessária a reposição de um novo pneu.</t>
  </si>
  <si>
    <t>Tipos de Combustível</t>
  </si>
  <si>
    <t>Alcool</t>
  </si>
  <si>
    <t>Outro combustível</t>
  </si>
  <si>
    <t>LANÇAMENTOS</t>
  </si>
  <si>
    <t>Data do pagamento</t>
  </si>
  <si>
    <t>Valor do serviço</t>
  </si>
  <si>
    <t>Nome do contratante</t>
  </si>
  <si>
    <t>Tipo de serviço</t>
  </si>
  <si>
    <t>Frete</t>
  </si>
  <si>
    <t>Total de Receita com Frete</t>
  </si>
  <si>
    <t>Total de Receita com Locação</t>
  </si>
  <si>
    <t>LAN_FEV</t>
  </si>
  <si>
    <t>6. Total com Receita, Lucro/Prejuízo</t>
  </si>
  <si>
    <t>Lucro/prejuízo</t>
  </si>
  <si>
    <t>Lucro ou prejuízo</t>
  </si>
  <si>
    <t>Acumulado no ano</t>
  </si>
  <si>
    <t>Paulo</t>
  </si>
  <si>
    <t>janeiro</t>
  </si>
  <si>
    <t>fevereiro</t>
  </si>
  <si>
    <t>!H7:H1005</t>
  </si>
  <si>
    <t>!L7:L1005</t>
  </si>
  <si>
    <t>!D7:D1005</t>
  </si>
  <si>
    <t>PLANILHA DE CONTROLE DE FROTA DE VEÍCULOS - VERSÃO DEMONSTRATIVA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</si>
</sst>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R$&quot;\ * #,##0.00_-;\-&quot;R$&quot;\ * #,##0.00_-;_-&quot;R$&quot;\ * &quot;-&quot;??_-;_-@_-"/>
    <numFmt numFmtId="164" formatCode="&quot;R$&quot;\ #,##0.00"/>
    <numFmt numFmtId="165" formatCode="0.000"/>
    <numFmt numFmtId="166" formatCode="&quot;R$&quot;\ #,##0.0"/>
    <numFmt numFmtId="167" formatCode="&quot;R$&quot;\ #,##0"/>
    <numFmt numFmtId="168" formatCode="0.0"/>
  </numFmts>
  <fonts count="45" x14ac:knownFonts="1">
    <font>
      <sz val="11"/>
      <color theme="1"/>
      <name val="Calibri"/>
      <family val="2"/>
      <scheme val="minor"/>
    </font>
    <font>
      <sz val="12"/>
      <color indexed="81"/>
      <name val="Calibri"/>
      <family val="2"/>
    </font>
    <font>
      <sz val="10"/>
      <name val="Arial"/>
      <family val="2"/>
    </font>
    <font>
      <sz val="36"/>
      <color indexed="8"/>
      <name val="Calibri"/>
      <family val="2"/>
    </font>
    <font>
      <b/>
      <sz val="36"/>
      <color indexed="8"/>
      <name val="Calibri"/>
      <family val="2"/>
    </font>
    <font>
      <sz val="26"/>
      <color indexed="8"/>
      <name val="Calibri"/>
      <family val="2"/>
    </font>
    <font>
      <b/>
      <sz val="26"/>
      <color indexed="8"/>
      <name val="Calibri"/>
      <family val="2"/>
    </font>
    <font>
      <sz val="10"/>
      <color indexed="81"/>
      <name val="Segoe U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rgb="FF333333"/>
      <name val="Calibri"/>
      <family val="2"/>
      <scheme val="minor"/>
    </font>
    <font>
      <sz val="28"/>
      <color rgb="FF333333"/>
      <name val="Calibri"/>
      <family val="2"/>
      <scheme val="minor"/>
    </font>
    <font>
      <b/>
      <sz val="48"/>
      <color rgb="FF333333"/>
      <name val="Calibri"/>
      <family val="2"/>
      <scheme val="minor"/>
    </font>
    <font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sz val="12"/>
      <color rgb="FF333333"/>
      <name val="Calibri"/>
      <family val="2"/>
      <scheme val="minor"/>
    </font>
    <font>
      <sz val="12"/>
      <color theme="1"/>
      <name val="Calibri"/>
      <family val="2"/>
      <scheme val="minor"/>
    </font>
    <font>
      <sz val="36"/>
      <color theme="0" tint="-0.499984740745262"/>
      <name val="Calibri"/>
      <family val="2"/>
      <scheme val="minor"/>
    </font>
    <font>
      <b/>
      <sz val="6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333333"/>
      <name val="Calibri"/>
      <family val="2"/>
      <scheme val="minor"/>
    </font>
    <font>
      <sz val="14"/>
      <color rgb="FF59595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1"/>
      <name val="Calibri"/>
      <family val="2"/>
      <scheme val="minor"/>
    </font>
    <font>
      <sz val="36"/>
      <name val="Calibri"/>
      <family val="2"/>
      <scheme val="minor"/>
    </font>
    <font>
      <b/>
      <sz val="6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6"/>
      <color theme="0" tint="-0.34998626667073579"/>
      <name val="Calibri"/>
      <family val="2"/>
      <scheme val="minor"/>
    </font>
    <font>
      <b/>
      <sz val="60"/>
      <color theme="0" tint="-0.34998626667073579"/>
      <name val="Calibri"/>
      <family val="2"/>
      <scheme val="minor"/>
    </font>
    <font>
      <sz val="16"/>
      <color theme="1"/>
      <name val="Arial"/>
      <family val="2"/>
    </font>
    <font>
      <b/>
      <sz val="16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rgb="FF33333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6699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</borders>
  <cellStyleXfs count="3">
    <xf numFmtId="0" fontId="0" fillId="0" borderId="0"/>
    <xf numFmtId="0" fontId="2" fillId="0" borderId="0"/>
    <xf numFmtId="9" fontId="8" fillId="0" borderId="0" applyFont="0" applyFill="0" applyBorder="0" applyAlignment="0" applyProtection="0"/>
  </cellStyleXfs>
  <cellXfs count="170">
    <xf numFmtId="0" fontId="0" fillId="0" borderId="0" xfId="0"/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 indent="1"/>
      <protection hidden="1"/>
    </xf>
    <xf numFmtId="14" fontId="9" fillId="0" borderId="0" xfId="0" applyNumberFormat="1" applyFont="1" applyAlignment="1" applyProtection="1">
      <alignment horizontal="left" indent="1"/>
      <protection hidden="1"/>
    </xf>
    <xf numFmtId="0" fontId="14" fillId="4" borderId="1" xfId="0" applyFont="1" applyFill="1" applyBorder="1" applyAlignment="1" applyProtection="1">
      <alignment horizontal="left" vertical="center" wrapText="1" indent="1"/>
      <protection hidden="1"/>
    </xf>
    <xf numFmtId="44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7" fontId="9" fillId="0" borderId="0" xfId="0" applyNumberFormat="1" applyFont="1" applyProtection="1">
      <protection hidden="1"/>
    </xf>
    <xf numFmtId="167" fontId="0" fillId="0" borderId="0" xfId="0" applyNumberFormat="1" applyProtection="1">
      <protection hidden="1"/>
    </xf>
    <xf numFmtId="14" fontId="0" fillId="0" borderId="0" xfId="0" applyNumberFormat="1" applyProtection="1">
      <protection hidden="1"/>
    </xf>
    <xf numFmtId="164" fontId="9" fillId="0" borderId="0" xfId="0" applyNumberFormat="1" applyFont="1" applyProtection="1">
      <protection hidden="1"/>
    </xf>
    <xf numFmtId="2" fontId="9" fillId="0" borderId="0" xfId="0" applyNumberFormat="1" applyFont="1" applyProtection="1">
      <protection hidden="1"/>
    </xf>
    <xf numFmtId="14" fontId="14" fillId="4" borderId="1" xfId="0" applyNumberFormat="1" applyFont="1" applyFill="1" applyBorder="1" applyAlignment="1" applyProtection="1">
      <alignment horizontal="left" vertical="center" wrapText="1" indent="1"/>
      <protection hidden="1"/>
    </xf>
    <xf numFmtId="164" fontId="14" fillId="4" borderId="1" xfId="0" applyNumberFormat="1" applyFont="1" applyFill="1" applyBorder="1" applyAlignment="1" applyProtection="1">
      <alignment horizontal="left" vertical="center" wrapText="1" indent="1"/>
      <protection hidden="1"/>
    </xf>
    <xf numFmtId="2" fontId="14" fillId="4" borderId="1" xfId="0" applyNumberFormat="1" applyFont="1" applyFill="1" applyBorder="1" applyAlignment="1" applyProtection="1">
      <alignment horizontal="left" vertical="center" wrapText="1" indent="1"/>
      <protection hidden="1"/>
    </xf>
    <xf numFmtId="165" fontId="15" fillId="2" borderId="1" xfId="2" applyNumberFormat="1" applyFont="1" applyFill="1" applyBorder="1" applyAlignment="1" applyProtection="1">
      <alignment horizontal="left" vertical="center" indent="1"/>
      <protection hidden="1"/>
    </xf>
    <xf numFmtId="1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8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4" fontId="15" fillId="2" borderId="1" xfId="2" applyNumberFormat="1" applyFont="1" applyFill="1" applyBorder="1" applyAlignment="1" applyProtection="1">
      <alignment horizontal="left" vertical="center" indent="1"/>
      <protection hidden="1"/>
    </xf>
    <xf numFmtId="1" fontId="9" fillId="0" borderId="0" xfId="0" applyNumberFormat="1" applyFont="1" applyProtection="1">
      <protection hidden="1"/>
    </xf>
    <xf numFmtId="168" fontId="9" fillId="0" borderId="0" xfId="0" applyNumberFormat="1" applyFont="1" applyProtection="1"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NumberFormat="1" applyFont="1" applyAlignment="1" applyProtection="1">
      <alignment vertical="center"/>
      <protection hidden="1"/>
    </xf>
    <xf numFmtId="0" fontId="0" fillId="0" borderId="0" xfId="0" applyFill="1" applyProtection="1"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vertical="center"/>
      <protection hidden="1"/>
    </xf>
    <xf numFmtId="164" fontId="21" fillId="4" borderId="1" xfId="0" applyNumberFormat="1" applyFont="1" applyFill="1" applyBorder="1" applyAlignment="1" applyProtection="1">
      <alignment horizontal="left" vertical="center" wrapText="1" indent="1"/>
      <protection hidden="1"/>
    </xf>
    <xf numFmtId="0" fontId="22" fillId="0" borderId="0" xfId="0" applyFont="1" applyProtection="1">
      <protection hidden="1"/>
    </xf>
    <xf numFmtId="2" fontId="15" fillId="2" borderId="1" xfId="2" applyNumberFormat="1" applyFont="1" applyFill="1" applyBorder="1" applyAlignment="1" applyProtection="1">
      <alignment horizontal="left" vertical="center" indent="1"/>
      <protection hidden="1"/>
    </xf>
    <xf numFmtId="0" fontId="23" fillId="4" borderId="1" xfId="0" applyFont="1" applyFill="1" applyBorder="1" applyAlignment="1" applyProtection="1">
      <alignment horizontal="left" vertical="center" wrapText="1" indent="1"/>
      <protection hidden="1"/>
    </xf>
    <xf numFmtId="0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7" fontId="15" fillId="2" borderId="1" xfId="2" applyNumberFormat="1" applyFont="1" applyFill="1" applyBorder="1" applyAlignment="1" applyProtection="1">
      <alignment horizontal="left" vertical="center" indent="1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9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166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7" fontId="25" fillId="2" borderId="1" xfId="2" applyNumberFormat="1" applyFont="1" applyFill="1" applyBorder="1" applyAlignment="1" applyProtection="1">
      <alignment horizontal="left" vertical="center" indent="1"/>
      <protection hidden="1"/>
    </xf>
    <xf numFmtId="1" fontId="25" fillId="2" borderId="1" xfId="2" applyNumberFormat="1" applyFont="1" applyFill="1" applyBorder="1" applyAlignment="1" applyProtection="1">
      <alignment horizontal="left" vertical="center" indent="1"/>
      <protection hidden="1"/>
    </xf>
    <xf numFmtId="168" fontId="25" fillId="2" borderId="1" xfId="2" applyNumberFormat="1" applyFont="1" applyFill="1" applyBorder="1" applyAlignment="1" applyProtection="1">
      <alignment horizontal="left" vertical="center" indent="1"/>
      <protection hidden="1"/>
    </xf>
    <xf numFmtId="0" fontId="25" fillId="2" borderId="1" xfId="2" applyNumberFormat="1" applyFont="1" applyFill="1" applyBorder="1" applyAlignment="1" applyProtection="1">
      <alignment horizontal="left" vertical="center" indent="1"/>
      <protection hidden="1"/>
    </xf>
    <xf numFmtId="0" fontId="26" fillId="0" borderId="0" xfId="0" applyFont="1" applyProtection="1">
      <protection hidden="1"/>
    </xf>
    <xf numFmtId="0" fontId="0" fillId="0" borderId="0" xfId="0" applyNumberFormat="1" applyProtection="1">
      <protection hidden="1"/>
    </xf>
    <xf numFmtId="0" fontId="14" fillId="4" borderId="1" xfId="0" applyNumberFormat="1" applyFont="1" applyFill="1" applyBorder="1" applyAlignment="1" applyProtection="1">
      <alignment horizontal="left" vertical="center" wrapText="1" indent="1"/>
      <protection hidden="1"/>
    </xf>
    <xf numFmtId="0" fontId="0" fillId="0" borderId="4" xfId="0" applyBorder="1" applyProtection="1">
      <protection hidden="1"/>
    </xf>
    <xf numFmtId="165" fontId="15" fillId="5" borderId="1" xfId="2" applyNumberFormat="1" applyFont="1" applyFill="1" applyBorder="1" applyAlignment="1" applyProtection="1">
      <alignment horizontal="left" vertical="center" indent="1"/>
      <protection hidden="1"/>
    </xf>
    <xf numFmtId="1" fontId="15" fillId="5" borderId="1" xfId="2" applyNumberFormat="1" applyFont="1" applyFill="1" applyBorder="1" applyAlignment="1" applyProtection="1">
      <alignment horizontal="left" vertical="center" indent="1"/>
      <protection hidden="1"/>
    </xf>
    <xf numFmtId="164" fontId="15" fillId="5" borderId="1" xfId="2" applyNumberFormat="1" applyFont="1" applyFill="1" applyBorder="1" applyAlignment="1" applyProtection="1">
      <alignment horizontal="left" vertical="center" indent="1"/>
      <protection hidden="1"/>
    </xf>
    <xf numFmtId="168" fontId="15" fillId="5" borderId="1" xfId="2" applyNumberFormat="1" applyFont="1" applyFill="1" applyBorder="1" applyAlignment="1" applyProtection="1">
      <alignment horizontal="left" vertical="center" indent="1"/>
      <protection hidden="1"/>
    </xf>
    <xf numFmtId="44" fontId="15" fillId="5" borderId="1" xfId="2" applyNumberFormat="1" applyFont="1" applyFill="1" applyBorder="1" applyAlignment="1" applyProtection="1">
      <alignment horizontal="left" vertical="center" indent="1"/>
      <protection hidden="1"/>
    </xf>
    <xf numFmtId="0" fontId="9" fillId="5" borderId="0" xfId="0" applyFont="1" applyFill="1" applyProtection="1">
      <protection hidden="1"/>
    </xf>
    <xf numFmtId="1" fontId="9" fillId="5" borderId="0" xfId="0" applyNumberFormat="1" applyFont="1" applyFill="1" applyProtection="1">
      <protection hidden="1"/>
    </xf>
    <xf numFmtId="168" fontId="9" fillId="5" borderId="0" xfId="0" applyNumberFormat="1" applyFont="1" applyFill="1" applyProtection="1">
      <protection hidden="1"/>
    </xf>
    <xf numFmtId="0" fontId="32" fillId="0" borderId="0" xfId="0" applyFont="1" applyProtection="1">
      <protection hidden="1"/>
    </xf>
    <xf numFmtId="164" fontId="32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left"/>
      <protection hidden="1"/>
    </xf>
    <xf numFmtId="0" fontId="33" fillId="0" borderId="0" xfId="0" applyFont="1" applyAlignment="1" applyProtection="1">
      <alignment vertical="top"/>
      <protection hidden="1"/>
    </xf>
    <xf numFmtId="0" fontId="34" fillId="0" borderId="0" xfId="0" applyNumberFormat="1" applyFont="1" applyAlignment="1" applyProtection="1">
      <alignment vertical="center"/>
      <protection hidden="1"/>
    </xf>
    <xf numFmtId="0" fontId="33" fillId="0" borderId="0" xfId="0" applyFont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5" fillId="0" borderId="0" xfId="0" applyFont="1" applyProtection="1">
      <protection hidden="1"/>
    </xf>
    <xf numFmtId="0" fontId="36" fillId="0" borderId="0" xfId="0" applyFont="1" applyAlignment="1" applyProtection="1">
      <alignment vertical="top"/>
      <protection hidden="1"/>
    </xf>
    <xf numFmtId="0" fontId="37" fillId="0" borderId="0" xfId="0" applyNumberFormat="1" applyFont="1" applyAlignment="1" applyProtection="1">
      <alignment vertical="center"/>
      <protection hidden="1"/>
    </xf>
    <xf numFmtId="0" fontId="36" fillId="0" borderId="0" xfId="0" applyFont="1" applyBorder="1" applyAlignment="1" applyProtection="1">
      <alignment vertical="center"/>
      <protection hidden="1"/>
    </xf>
    <xf numFmtId="0" fontId="9" fillId="0" borderId="0" xfId="0" applyFont="1" applyFill="1" applyProtection="1">
      <protection hidden="1"/>
    </xf>
    <xf numFmtId="0" fontId="16" fillId="5" borderId="2" xfId="0" applyFont="1" applyFill="1" applyBorder="1" applyAlignment="1" applyProtection="1">
      <alignment horizontal="left" vertical="center" wrapText="1" indent="1"/>
      <protection locked="0"/>
    </xf>
    <xf numFmtId="167" fontId="16" fillId="5" borderId="2" xfId="0" applyNumberFormat="1" applyFont="1" applyFill="1" applyBorder="1" applyAlignment="1" applyProtection="1">
      <alignment horizontal="left" vertical="center" wrapText="1" indent="1"/>
      <protection locked="0"/>
    </xf>
    <xf numFmtId="14" fontId="16" fillId="5" borderId="2" xfId="0" applyNumberFormat="1" applyFont="1" applyFill="1" applyBorder="1" applyAlignment="1" applyProtection="1">
      <alignment horizontal="left" vertical="center" wrapText="1" indent="1"/>
      <protection locked="0"/>
    </xf>
    <xf numFmtId="0" fontId="16" fillId="5" borderId="3" xfId="0" applyFont="1" applyFill="1" applyBorder="1" applyAlignment="1" applyProtection="1">
      <alignment horizontal="left" vertical="center" wrapText="1" indent="1"/>
      <protection locked="0"/>
    </xf>
    <xf numFmtId="0" fontId="16" fillId="5" borderId="2" xfId="0" applyNumberFormat="1" applyFont="1" applyFill="1" applyBorder="1" applyAlignment="1" applyProtection="1">
      <alignment horizontal="left" vertical="center" wrapText="1" indent="1"/>
      <protection locked="0"/>
    </xf>
    <xf numFmtId="164" fontId="16" fillId="5" borderId="2" xfId="0" applyNumberFormat="1" applyFont="1" applyFill="1" applyBorder="1" applyAlignment="1" applyProtection="1">
      <alignment horizontal="left" vertical="center" wrapText="1" indent="1"/>
      <protection locked="0"/>
    </xf>
    <xf numFmtId="1" fontId="16" fillId="5" borderId="2" xfId="0" applyNumberFormat="1" applyFont="1" applyFill="1" applyBorder="1" applyAlignment="1" applyProtection="1">
      <alignment horizontal="left" vertical="center" wrapText="1" indent="1"/>
      <protection locked="0"/>
    </xf>
    <xf numFmtId="0" fontId="9" fillId="0" borderId="0" xfId="0" applyFont="1" applyFill="1" applyAlignment="1" applyProtection="1">
      <alignment horizontal="left" vertical="center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28" fillId="0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9" fillId="7" borderId="0" xfId="0" applyFont="1" applyFill="1" applyProtection="1">
      <protection hidden="1"/>
    </xf>
    <xf numFmtId="0" fontId="0" fillId="8" borderId="0" xfId="0" applyFill="1" applyProtection="1">
      <protection hidden="1"/>
    </xf>
    <xf numFmtId="0" fontId="9" fillId="8" borderId="0" xfId="0" applyFont="1" applyFill="1" applyProtection="1">
      <protection hidden="1"/>
    </xf>
    <xf numFmtId="0" fontId="10" fillId="7" borderId="0" xfId="0" applyFont="1" applyFill="1" applyProtection="1">
      <protection hidden="1"/>
    </xf>
    <xf numFmtId="0" fontId="27" fillId="0" borderId="0" xfId="0" applyFont="1" applyFill="1" applyProtection="1">
      <protection hidden="1"/>
    </xf>
    <xf numFmtId="0" fontId="26" fillId="0" borderId="0" xfId="0" applyFont="1" applyFill="1" applyProtection="1">
      <protection hidden="1"/>
    </xf>
    <xf numFmtId="0" fontId="26" fillId="7" borderId="0" xfId="0" applyFont="1" applyFill="1" applyProtection="1">
      <protection hidden="1"/>
    </xf>
    <xf numFmtId="0" fontId="26" fillId="8" borderId="0" xfId="0" applyFont="1" applyFill="1" applyProtection="1">
      <protection hidden="1"/>
    </xf>
    <xf numFmtId="164" fontId="0" fillId="0" borderId="0" xfId="0" applyNumberFormat="1" applyFill="1" applyProtection="1">
      <protection hidden="1"/>
    </xf>
    <xf numFmtId="0" fontId="0" fillId="0" borderId="0" xfId="0" applyNumberFormat="1" applyFill="1" applyProtection="1">
      <protection hidden="1"/>
    </xf>
    <xf numFmtId="164" fontId="0" fillId="8" borderId="0" xfId="0" applyNumberFormat="1" applyFill="1" applyProtection="1">
      <protection hidden="1"/>
    </xf>
    <xf numFmtId="0" fontId="10" fillId="7" borderId="0" xfId="0" applyNumberFormat="1" applyFont="1" applyFill="1" applyProtection="1">
      <protection hidden="1"/>
    </xf>
    <xf numFmtId="164" fontId="0" fillId="7" borderId="0" xfId="0" applyNumberFormat="1" applyFill="1" applyProtection="1">
      <protection hidden="1"/>
    </xf>
    <xf numFmtId="0" fontId="0" fillId="8" borderId="0" xfId="0" applyNumberFormat="1" applyFill="1" applyProtection="1">
      <protection hidden="1"/>
    </xf>
    <xf numFmtId="0" fontId="32" fillId="0" borderId="0" xfId="0" applyFont="1" applyFill="1" applyProtection="1">
      <protection hidden="1"/>
    </xf>
    <xf numFmtId="0" fontId="35" fillId="0" borderId="0" xfId="0" applyFont="1" applyFill="1" applyProtection="1">
      <protection hidden="1"/>
    </xf>
    <xf numFmtId="0" fontId="35" fillId="0" borderId="0" xfId="0" applyFont="1" applyFill="1" applyAlignment="1" applyProtection="1">
      <alignment horizontal="left" vertical="center"/>
      <protection hidden="1"/>
    </xf>
    <xf numFmtId="0" fontId="35" fillId="0" borderId="0" xfId="0" applyFont="1" applyFill="1" applyAlignment="1" applyProtection="1">
      <alignment horizontal="center" vertical="center"/>
      <protection hidden="1"/>
    </xf>
    <xf numFmtId="0" fontId="32" fillId="7" borderId="0" xfId="0" applyFont="1" applyFill="1" applyProtection="1">
      <protection hidden="1"/>
    </xf>
    <xf numFmtId="0" fontId="35" fillId="7" borderId="0" xfId="0" applyFont="1" applyFill="1" applyProtection="1">
      <protection hidden="1"/>
    </xf>
    <xf numFmtId="0" fontId="32" fillId="8" borderId="0" xfId="0" applyFont="1" applyFill="1" applyProtection="1">
      <protection hidden="1"/>
    </xf>
    <xf numFmtId="0" fontId="35" fillId="8" borderId="0" xfId="0" applyFont="1" applyFill="1" applyProtection="1">
      <protection hidden="1"/>
    </xf>
    <xf numFmtId="164" fontId="25" fillId="2" borderId="1" xfId="2" applyNumberFormat="1" applyFont="1" applyFill="1" applyBorder="1" applyAlignment="1" applyProtection="1">
      <alignment horizontal="left" vertical="center" indent="1"/>
      <protection hidden="1"/>
    </xf>
    <xf numFmtId="0" fontId="9" fillId="7" borderId="0" xfId="0" applyFont="1" applyFill="1" applyAlignment="1" applyProtection="1">
      <alignment horizontal="left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0" fillId="0" borderId="0" xfId="0" applyFont="1" applyFill="1" applyProtection="1">
      <protection hidden="1"/>
    </xf>
    <xf numFmtId="0" fontId="0" fillId="0" borderId="0" xfId="0" applyFont="1" applyProtection="1">
      <protection hidden="1"/>
    </xf>
    <xf numFmtId="14" fontId="0" fillId="0" borderId="0" xfId="0" applyNumberFormat="1" applyFont="1" applyProtection="1">
      <protection hidden="1"/>
    </xf>
    <xf numFmtId="0" fontId="42" fillId="0" borderId="0" xfId="0" applyFont="1" applyFill="1" applyBorder="1" applyAlignment="1" applyProtection="1">
      <alignment horizontal="center" vertical="center"/>
      <protection hidden="1"/>
    </xf>
    <xf numFmtId="0" fontId="16" fillId="5" borderId="2" xfId="0" applyFont="1" applyFill="1" applyBorder="1" applyAlignment="1" applyProtection="1">
      <alignment horizontal="left" vertical="center" wrapText="1" indent="1"/>
      <protection hidden="1"/>
    </xf>
    <xf numFmtId="0" fontId="16" fillId="5" borderId="3" xfId="0" applyFont="1" applyFill="1" applyBorder="1" applyAlignment="1" applyProtection="1">
      <alignment horizontal="left" vertical="center" wrapText="1" indent="1"/>
      <protection hidden="1"/>
    </xf>
    <xf numFmtId="0" fontId="16" fillId="0" borderId="2" xfId="0" applyFont="1" applyBorder="1" applyAlignment="1" applyProtection="1">
      <alignment horizontal="left" vertical="center" wrapText="1" indent="1"/>
      <protection locked="0"/>
    </xf>
    <xf numFmtId="0" fontId="32" fillId="0" borderId="0" xfId="0" applyFont="1" applyAlignment="1" applyProtection="1">
      <alignment horizontal="left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2" fillId="0" borderId="0" xfId="0" applyFont="1" applyFill="1" applyAlignment="1" applyProtection="1">
      <alignment horizontal="left" vertical="center"/>
      <protection hidden="1"/>
    </xf>
    <xf numFmtId="0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4" fontId="14" fillId="4" borderId="1" xfId="0" applyNumberFormat="1" applyFont="1" applyFill="1" applyBorder="1" applyAlignment="1" applyProtection="1">
      <alignment horizontal="left" vertical="center" wrapText="1" indent="1"/>
      <protection hidden="1"/>
    </xf>
    <xf numFmtId="0" fontId="14" fillId="6" borderId="5" xfId="0" applyFont="1" applyFill="1" applyBorder="1" applyAlignment="1" applyProtection="1">
      <alignment horizontal="left" vertical="center" wrapText="1" indent="1"/>
      <protection hidden="1"/>
    </xf>
    <xf numFmtId="0" fontId="14" fillId="6" borderId="6" xfId="0" applyFont="1" applyFill="1" applyBorder="1" applyAlignment="1" applyProtection="1">
      <alignment horizontal="left" vertical="center" wrapText="1" indent="1"/>
      <protection hidden="1"/>
    </xf>
    <xf numFmtId="0" fontId="14" fillId="6" borderId="7" xfId="0" applyFont="1" applyFill="1" applyBorder="1" applyAlignment="1" applyProtection="1">
      <alignment horizontal="left" vertical="center" wrapText="1" indent="1"/>
      <protection hidden="1"/>
    </xf>
    <xf numFmtId="0" fontId="41" fillId="0" borderId="0" xfId="0" applyFont="1" applyAlignment="1" applyProtection="1">
      <alignment horizontal="right" vertical="center" indent="1"/>
      <protection hidden="1"/>
    </xf>
    <xf numFmtId="0" fontId="41" fillId="0" borderId="15" xfId="0" applyFont="1" applyBorder="1" applyAlignment="1" applyProtection="1">
      <alignment horizontal="right" vertical="center" indent="1"/>
      <protection hidden="1"/>
    </xf>
    <xf numFmtId="0" fontId="43" fillId="3" borderId="5" xfId="0" applyFont="1" applyFill="1" applyBorder="1" applyAlignment="1" applyProtection="1">
      <alignment horizontal="right" vertical="center" indent="1"/>
      <protection hidden="1"/>
    </xf>
    <xf numFmtId="0" fontId="43" fillId="3" borderId="7" xfId="0" applyFont="1" applyFill="1" applyBorder="1" applyAlignment="1" applyProtection="1">
      <alignment horizontal="right" vertical="center" indent="1"/>
      <protection hidden="1"/>
    </xf>
    <xf numFmtId="0" fontId="44" fillId="2" borderId="5" xfId="0" applyFont="1" applyFill="1" applyBorder="1" applyAlignment="1" applyProtection="1">
      <alignment horizontal="left" vertical="center" wrapText="1" indent="1"/>
      <protection hidden="1"/>
    </xf>
    <xf numFmtId="0" fontId="44" fillId="2" borderId="7" xfId="0" applyFont="1" applyFill="1" applyBorder="1" applyAlignment="1" applyProtection="1">
      <alignment horizontal="left" vertical="center" wrapText="1" indent="1"/>
      <protection hidden="1"/>
    </xf>
    <xf numFmtId="0" fontId="14" fillId="6" borderId="5" xfId="0" applyFont="1" applyFill="1" applyBorder="1" applyAlignment="1" applyProtection="1">
      <alignment vertical="center"/>
      <protection hidden="1"/>
    </xf>
    <xf numFmtId="0" fontId="14" fillId="6" borderId="6" xfId="0" applyFont="1" applyFill="1" applyBorder="1" applyAlignment="1" applyProtection="1">
      <alignment vertical="center"/>
      <protection hidden="1"/>
    </xf>
    <xf numFmtId="0" fontId="14" fillId="6" borderId="7" xfId="0" applyFont="1" applyFill="1" applyBorder="1" applyAlignment="1" applyProtection="1">
      <alignment vertical="center"/>
      <protection hidden="1"/>
    </xf>
    <xf numFmtId="0" fontId="15" fillId="2" borderId="1" xfId="2" applyNumberFormat="1" applyFont="1" applyFill="1" applyBorder="1" applyAlignment="1" applyProtection="1">
      <alignment horizontal="left" vertical="center" indent="1"/>
      <protection hidden="1"/>
    </xf>
    <xf numFmtId="164" fontId="14" fillId="4" borderId="1" xfId="0" applyNumberFormat="1" applyFont="1" applyFill="1" applyBorder="1" applyAlignment="1" applyProtection="1">
      <alignment horizontal="left" vertical="center" wrapText="1" indent="1"/>
      <protection hidden="1"/>
    </xf>
    <xf numFmtId="0" fontId="29" fillId="0" borderId="8" xfId="0" applyFont="1" applyBorder="1" applyAlignment="1" applyProtection="1">
      <alignment horizontal="left" vertical="center" indent="1"/>
      <protection locked="0"/>
    </xf>
    <xf numFmtId="0" fontId="29" fillId="0" borderId="9" xfId="0" applyFont="1" applyBorder="1" applyAlignment="1" applyProtection="1">
      <alignment horizontal="left" vertical="center" indent="1"/>
      <protection locked="0"/>
    </xf>
    <xf numFmtId="0" fontId="29" fillId="0" borderId="10" xfId="0" applyFont="1" applyBorder="1" applyAlignment="1" applyProtection="1">
      <alignment horizontal="left" vertical="center" indent="1"/>
      <protection locked="0"/>
    </xf>
    <xf numFmtId="0" fontId="16" fillId="0" borderId="0" xfId="0" applyFont="1" applyAlignment="1" applyProtection="1">
      <alignment horizontal="left" vertical="top" wrapText="1" indent="1"/>
      <protection hidden="1"/>
    </xf>
    <xf numFmtId="167" fontId="16" fillId="5" borderId="2" xfId="0" applyNumberFormat="1" applyFont="1" applyFill="1" applyBorder="1" applyAlignment="1" applyProtection="1">
      <alignment horizontal="left" vertical="center" wrapText="1" indent="1"/>
      <protection hidden="1"/>
    </xf>
    <xf numFmtId="14" fontId="16" fillId="5" borderId="2" xfId="0" applyNumberFormat="1" applyFont="1" applyFill="1" applyBorder="1" applyAlignment="1" applyProtection="1">
      <alignment horizontal="left" vertical="center" wrapText="1" indent="1"/>
      <protection hidden="1"/>
    </xf>
    <xf numFmtId="167" fontId="16" fillId="5" borderId="3" xfId="0" applyNumberFormat="1" applyFont="1" applyFill="1" applyBorder="1" applyAlignment="1" applyProtection="1">
      <alignment horizontal="left" vertical="center" wrapText="1" indent="1"/>
      <protection hidden="1"/>
    </xf>
    <xf numFmtId="14" fontId="16" fillId="5" borderId="3" xfId="0" applyNumberFormat="1" applyFont="1" applyFill="1" applyBorder="1" applyAlignment="1" applyProtection="1">
      <alignment horizontal="left" vertical="center" wrapText="1" indent="1"/>
      <protection hidden="1"/>
    </xf>
    <xf numFmtId="0" fontId="16" fillId="0" borderId="0" xfId="0" applyFont="1" applyFill="1" applyBorder="1" applyAlignment="1" applyProtection="1">
      <alignment horizontal="left" vertical="center" wrapText="1" indent="1"/>
      <protection hidden="1"/>
    </xf>
    <xf numFmtId="0" fontId="16" fillId="5" borderId="2" xfId="0" applyNumberFormat="1" applyFont="1" applyFill="1" applyBorder="1" applyAlignment="1" applyProtection="1">
      <alignment horizontal="left" vertical="center" wrapText="1" indent="1"/>
      <protection hidden="1"/>
    </xf>
    <xf numFmtId="164" fontId="16" fillId="5" borderId="2" xfId="0" applyNumberFormat="1" applyFont="1" applyFill="1" applyBorder="1" applyAlignment="1" applyProtection="1">
      <alignment horizontal="left" vertical="center" wrapText="1" indent="1"/>
      <protection hidden="1"/>
    </xf>
    <xf numFmtId="1" fontId="16" fillId="5" borderId="2" xfId="0" applyNumberFormat="1" applyFont="1" applyFill="1" applyBorder="1" applyAlignment="1" applyProtection="1">
      <alignment horizontal="left" vertical="center" wrapText="1" indent="1"/>
      <protection hidden="1"/>
    </xf>
    <xf numFmtId="0" fontId="16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16" fillId="0" borderId="2" xfId="0" applyFont="1" applyBorder="1" applyAlignment="1" applyProtection="1">
      <alignment horizontal="left" vertical="center" wrapText="1" indent="1"/>
      <protection hidden="1"/>
    </xf>
    <xf numFmtId="0" fontId="41" fillId="5" borderId="8" xfId="0" applyNumberFormat="1" applyFont="1" applyFill="1" applyBorder="1" applyAlignment="1" applyProtection="1">
      <alignment vertical="center" wrapText="1"/>
      <protection locked="0"/>
    </xf>
    <xf numFmtId="0" fontId="41" fillId="5" borderId="10" xfId="0" applyNumberFormat="1" applyFont="1" applyFill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hidden="1"/>
    </xf>
    <xf numFmtId="164" fontId="27" fillId="9" borderId="1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2" fontId="27" fillId="9" borderId="14" xfId="0" applyNumberFormat="1" applyFont="1" applyFill="1" applyBorder="1" applyAlignment="1" applyProtection="1">
      <alignment horizontal="center" vertical="center"/>
      <protection hidden="1"/>
    </xf>
    <xf numFmtId="0" fontId="42" fillId="5" borderId="12" xfId="0" applyFont="1" applyFill="1" applyBorder="1" applyAlignment="1" applyProtection="1">
      <alignment horizontal="center" vertical="center"/>
      <protection locked="0"/>
    </xf>
    <xf numFmtId="0" fontId="11" fillId="8" borderId="0" xfId="0" applyFont="1" applyFill="1" applyProtection="1">
      <protection hidden="1"/>
    </xf>
    <xf numFmtId="0" fontId="11" fillId="0" borderId="0" xfId="0" applyFont="1" applyFill="1" applyProtection="1">
      <protection hidden="1"/>
    </xf>
    <xf numFmtId="0" fontId="25" fillId="0" borderId="0" xfId="0" applyFont="1" applyFill="1" applyAlignment="1" applyProtection="1">
      <alignment vertical="center" wrapText="1"/>
      <protection hidden="1"/>
    </xf>
    <xf numFmtId="0" fontId="25" fillId="0" borderId="0" xfId="0" applyFont="1" applyFill="1" applyAlignment="1" applyProtection="1">
      <alignment vertical="center" wrapText="1"/>
      <protection hidden="1"/>
    </xf>
    <xf numFmtId="0" fontId="13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39" fillId="8" borderId="12" xfId="0" applyFont="1" applyFill="1" applyBorder="1" applyAlignment="1" applyProtection="1">
      <alignment horizontal="left" vertical="center" wrapText="1" indent="1"/>
      <protection hidden="1"/>
    </xf>
    <xf numFmtId="0" fontId="41" fillId="5" borderId="12" xfId="0" applyFont="1" applyFill="1" applyBorder="1" applyAlignment="1" applyProtection="1">
      <alignment vertical="center" wrapText="1"/>
      <protection hidden="1"/>
    </xf>
    <xf numFmtId="0" fontId="41" fillId="5" borderId="12" xfId="0" applyFont="1" applyFill="1" applyBorder="1" applyAlignment="1" applyProtection="1">
      <alignment vertical="center" wrapText="1"/>
      <protection hidden="1"/>
    </xf>
    <xf numFmtId="0" fontId="38" fillId="0" borderId="0" xfId="0" applyFont="1" applyAlignment="1" applyProtection="1">
      <alignment vertical="center"/>
      <protection hidden="1"/>
    </xf>
    <xf numFmtId="0" fontId="0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vertical="center" wrapText="1"/>
      <protection hidden="1"/>
    </xf>
    <xf numFmtId="0" fontId="0" fillId="0" borderId="0" xfId="0" applyFont="1" applyAlignment="1" applyProtection="1">
      <alignment vertical="center" wrapText="1"/>
      <protection hidden="1"/>
    </xf>
    <xf numFmtId="0" fontId="27" fillId="0" borderId="0" xfId="0" applyFont="1" applyProtection="1">
      <protection hidden="1"/>
    </xf>
    <xf numFmtId="0" fontId="40" fillId="0" borderId="0" xfId="0" applyFont="1" applyFill="1" applyProtection="1"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0" fillId="10" borderId="0" xfId="0" applyFill="1" applyProtection="1">
      <protection hidden="1"/>
    </xf>
    <xf numFmtId="0" fontId="12" fillId="10" borderId="0" xfId="0" applyFont="1" applyFill="1" applyAlignment="1" applyProtection="1">
      <alignment vertical="center" wrapText="1"/>
      <protection hidden="1"/>
    </xf>
    <xf numFmtId="0" fontId="12" fillId="10" borderId="0" xfId="0" applyFont="1" applyFill="1" applyAlignment="1" applyProtection="1">
      <alignment vertical="center" wrapText="1"/>
      <protection hidden="1"/>
    </xf>
  </cellXfs>
  <cellStyles count="3">
    <cellStyle name="Normal" xfId="0" builtinId="0"/>
    <cellStyle name="Normal 2" xfId="1"/>
    <cellStyle name="Porcentagem" xfId="2" builtinId="5"/>
  </cellStyles>
  <dxfs count="17">
    <dxf>
      <font>
        <color theme="6" tint="-0.499984740745262"/>
      </font>
      <fill>
        <patternFill>
          <bgColor theme="6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b/>
        <i val="0"/>
        <color theme="6" tint="-0.499984740745262"/>
      </font>
      <fill>
        <patternFill>
          <bgColor theme="6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6" tint="-0.499984740745262"/>
      </font>
      <fill>
        <patternFill>
          <bgColor theme="6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4" tint="-0.249977111117893"/>
      </font>
      <fill>
        <patternFill patternType="solid">
          <fgColor indexed="64"/>
          <bgColor theme="4" tint="0.79998168889431442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Gasto Total com Combustível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64184027777777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Das!$C$7:$D$7</c:f>
              <c:numCache>
                <c:formatCode>"R$"\ #,##0.00</c:formatCode>
                <c:ptCount val="2"/>
                <c:pt idx="0">
                  <c:v>30</c:v>
                </c:pt>
                <c:pt idx="1">
                  <c:v>30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7902336"/>
        <c:axId val="197903872"/>
      </c:barChart>
      <c:catAx>
        <c:axId val="197902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97903872"/>
        <c:crosses val="autoZero"/>
        <c:auto val="1"/>
        <c:lblAlgn val="ctr"/>
        <c:lblOffset val="100"/>
        <c:noMultiLvlLbl val="0"/>
      </c:catAx>
      <c:valAx>
        <c:axId val="197903872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979023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(3)'!$C$7</c:f>
              <c:strCache>
                <c:ptCount val="1"/>
                <c:pt idx="0">
                  <c:v>Gasto Total com Combustível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(3)'!$D$7:$O$7</c:f>
              <c:numCache>
                <c:formatCode>"R$"\ #,##0</c:formatCode>
                <c:ptCount val="12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CE-4BC1-90AE-0B10FC710B1D}"/>
            </c:ext>
          </c:extLst>
        </c:ser>
        <c:ser>
          <c:idx val="1"/>
          <c:order val="1"/>
          <c:tx>
            <c:strRef>
              <c:f>'RC (3)'!$C$8</c:f>
              <c:strCache>
                <c:ptCount val="1"/>
                <c:pt idx="0">
                  <c:v>Gasto Total com Manutenção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(3)'!$D$8:$O$8</c:f>
              <c:numCache>
                <c:formatCode>"R$"\ #,##0</c:formatCode>
                <c:ptCount val="12"/>
                <c:pt idx="0">
                  <c:v>200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CE-4BC1-90AE-0B10FC710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46401920"/>
        <c:axId val="147132800"/>
      </c:barChart>
      <c:catAx>
        <c:axId val="1464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7132800"/>
        <c:crosses val="autoZero"/>
        <c:auto val="1"/>
        <c:lblAlgn val="ctr"/>
        <c:lblOffset val="100"/>
        <c:noMultiLvlLbl val="0"/>
      </c:catAx>
      <c:valAx>
        <c:axId val="147132800"/>
        <c:scaling>
          <c:orientation val="minMax"/>
        </c:scaling>
        <c:delete val="0"/>
        <c:axPos val="l"/>
        <c:numFmt formatCode="&quot;R$&quot;\ 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401920"/>
        <c:crosses val="autoZero"/>
        <c:crossBetween val="between"/>
      </c:valAx>
      <c:spPr>
        <a:solidFill>
          <a:srgbClr val="F2F2F2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D9D9D9"/>
      </a:solidFill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(3)'!$C$10</c:f>
              <c:strCache>
                <c:ptCount val="1"/>
                <c:pt idx="0">
                  <c:v>Kms Rodados Totais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(3)'!$D$10:$O$10</c:f>
              <c:numCache>
                <c:formatCode>0</c:formatCode>
                <c:ptCount val="12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0-4DFD-A791-4972716DC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157760"/>
        <c:axId val="147159296"/>
      </c:barChart>
      <c:catAx>
        <c:axId val="14715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7159296"/>
        <c:crosses val="autoZero"/>
        <c:auto val="1"/>
        <c:lblAlgn val="ctr"/>
        <c:lblOffset val="100"/>
        <c:noMultiLvlLbl val="0"/>
      </c:catAx>
      <c:valAx>
        <c:axId val="14715929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47157760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(3)'!$C$11</c:f>
              <c:strCache>
                <c:ptCount val="1"/>
                <c:pt idx="0">
                  <c:v>Média de Kms por Litro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(3)'!$D$11:$O$11</c:f>
              <c:numCache>
                <c:formatCode>0.0</c:formatCode>
                <c:ptCount val="12"/>
                <c:pt idx="0">
                  <c:v>0.25125628140703515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C1-4271-BED3-1B8836E4F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192448"/>
        <c:axId val="146940288"/>
      </c:barChart>
      <c:catAx>
        <c:axId val="1471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6940288"/>
        <c:crosses val="autoZero"/>
        <c:auto val="1"/>
        <c:lblAlgn val="ctr"/>
        <c:lblOffset val="100"/>
        <c:noMultiLvlLbl val="0"/>
      </c:catAx>
      <c:valAx>
        <c:axId val="1469402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47192448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(3)'!$C$12</c:f>
              <c:strCache>
                <c:ptCount val="1"/>
                <c:pt idx="0">
                  <c:v>Média de Kms por Manutenção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(3)'!$D$12:$O$12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3E-47C1-AEC0-2B0466D80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6969344"/>
        <c:axId val="146970880"/>
      </c:barChart>
      <c:catAx>
        <c:axId val="1469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6970880"/>
        <c:crosses val="autoZero"/>
        <c:auto val="1"/>
        <c:lblAlgn val="ctr"/>
        <c:lblOffset val="100"/>
        <c:noMultiLvlLbl val="0"/>
      </c:catAx>
      <c:valAx>
        <c:axId val="1469708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46969344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(3)'!$C$13</c:f>
              <c:strCache>
                <c:ptCount val="1"/>
                <c:pt idx="0">
                  <c:v>Total de Viagens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(3)'!$D$13:$O$13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BA-4C01-845A-C2B12DA99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147004032"/>
        <c:axId val="147009920"/>
      </c:barChart>
      <c:catAx>
        <c:axId val="1470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7009920"/>
        <c:crosses val="autoZero"/>
        <c:auto val="1"/>
        <c:lblAlgn val="ctr"/>
        <c:lblOffset val="100"/>
        <c:noMultiLvlLbl val="0"/>
      </c:catAx>
      <c:valAx>
        <c:axId val="147009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004032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pt-BR" sz="1100" b="0"/>
              <a:t>Receita com frete | Receita com Locação | Lucro/Prejuízo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(3)'!$C$15</c:f>
              <c:strCache>
                <c:ptCount val="1"/>
                <c:pt idx="0">
                  <c:v>Total de Receita com Frete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(3)'!$D$15:$O$15</c:f>
              <c:numCache>
                <c:formatCode>"R$"\ #,##0.00</c:formatCode>
                <c:ptCount val="12"/>
                <c:pt idx="0">
                  <c:v>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'RC (3)'!$C$16</c:f>
              <c:strCache>
                <c:ptCount val="1"/>
                <c:pt idx="0">
                  <c:v>Total de Receita com Locação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(3)'!$D$16:$O$16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'RC (3)'!$C$17</c:f>
              <c:strCache>
                <c:ptCount val="1"/>
                <c:pt idx="0">
                  <c:v>Lucro/prejuízo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(3)'!$D$17:$O$17</c:f>
              <c:numCache>
                <c:formatCode>"R$"\ #,##0.00</c:formatCode>
                <c:ptCount val="12"/>
                <c:pt idx="0">
                  <c:v>168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47044992"/>
        <c:axId val="147050880"/>
      </c:barChart>
      <c:catAx>
        <c:axId val="14704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50880"/>
        <c:crosses val="autoZero"/>
        <c:auto val="1"/>
        <c:lblAlgn val="ctr"/>
        <c:lblOffset val="100"/>
        <c:noMultiLvlLbl val="0"/>
      </c:catAx>
      <c:valAx>
        <c:axId val="147050880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4704499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9"/>
          <c:order val="0"/>
          <c:tx>
            <c:strRef>
              <c:f>'GRAF (2)'!$D$7</c:f>
              <c:strCache>
                <c:ptCount val="1"/>
                <c:pt idx="0">
                  <c:v>Quantidade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3FF-44DA-8875-38AC9F40DB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FF-44DA-8875-38AC9F40DB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3FF-44DA-8875-38AC9F40DB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FF-44DA-8875-38AC9F40DB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3FF-44DA-8875-38AC9F40DB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FF-44DA-8875-38AC9F40DB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3FF-44DA-8875-38AC9F40DB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FF-44DA-8875-38AC9F40DB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3FF-44DA-8875-38AC9F40DBD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3FF-44DA-8875-38AC9F40DBD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3FF-44DA-8875-38AC9F40DBD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3FF-44DA-8875-38AC9F40DBD0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3FF-44DA-8875-38AC9F40DBD0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3FF-44DA-8875-38AC9F40DBD0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3FF-44DA-8875-38AC9F40DBD0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3FF-44DA-8875-38AC9F40D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(2)'!$C$8:$C$23</c:f>
              <c:strCache>
                <c:ptCount val="16"/>
                <c:pt idx="0">
                  <c:v>Trocar palhetas do para-brisa</c:v>
                </c:pt>
                <c:pt idx="1">
                  <c:v>Outros serviços de manutenção</c:v>
                </c:pt>
                <c:pt idx="2">
                  <c:v>Serviço de manutenção extra</c:v>
                </c:pt>
                <c:pt idx="3">
                  <c:v>Verificar pneus</c:v>
                </c:pt>
                <c:pt idx="4">
                  <c:v>Verificar iluminação e sinalização</c:v>
                </c:pt>
                <c:pt idx="5">
                  <c:v>Verificar erguedor de eixo</c:v>
                </c:pt>
                <c:pt idx="6">
                  <c:v>Verificar pólos da bateria</c:v>
                </c:pt>
                <c:pt idx="7">
                  <c:v>Verificar compressor de ar</c:v>
                </c:pt>
                <c:pt idx="8">
                  <c:v>Verificar bomba d'água</c:v>
                </c:pt>
                <c:pt idx="9">
                  <c:v>Verificar unidade injetora</c:v>
                </c:pt>
                <c:pt idx="10">
                  <c:v>Verificar compressão do motor</c:v>
                </c:pt>
                <c:pt idx="11">
                  <c:v>Trocar filtro lubrificante</c:v>
                </c:pt>
                <c:pt idx="12">
                  <c:v>Trocar filtro diesel</c:v>
                </c:pt>
                <c:pt idx="13">
                  <c:v>Trocar filtro da cabine</c:v>
                </c:pt>
                <c:pt idx="14">
                  <c:v>Trocar filtro racor</c:v>
                </c:pt>
                <c:pt idx="15">
                  <c:v>Outros serviços</c:v>
                </c:pt>
              </c:strCache>
            </c:strRef>
          </c:cat>
          <c:val>
            <c:numRef>
              <c:f>'GRAF (2)'!$D$8:$D$23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3FF-44DA-8875-38AC9F40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9"/>
          <c:order val="0"/>
          <c:tx>
            <c:strRef>
              <c:f>'GRAF (2)'!$E$7</c:f>
              <c:strCache>
                <c:ptCount val="1"/>
                <c:pt idx="0">
                  <c:v>R$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C3A-447F-B406-6512D71A21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3A-447F-B406-6512D71A21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C3A-447F-B406-6512D71A21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3A-447F-B406-6512D71A212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C3A-447F-B406-6512D71A21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3A-447F-B406-6512D71A21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C3A-447F-B406-6512D71A21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3A-447F-B406-6512D71A21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C3A-447F-B406-6512D71A21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3A-447F-B406-6512D71A212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C3A-447F-B406-6512D71A212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C3A-447F-B406-6512D71A212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C3A-447F-B406-6512D71A212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C3A-447F-B406-6512D71A2125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C3A-447F-B406-6512D71A2125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C3A-447F-B406-6512D71A21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(2)'!$C$8:$C$23</c:f>
              <c:strCache>
                <c:ptCount val="16"/>
                <c:pt idx="0">
                  <c:v>Trocar palhetas do para-brisa</c:v>
                </c:pt>
                <c:pt idx="1">
                  <c:v>Outros serviços de manutenção</c:v>
                </c:pt>
                <c:pt idx="2">
                  <c:v>Serviço de manutenção extra</c:v>
                </c:pt>
                <c:pt idx="3">
                  <c:v>Verificar pneus</c:v>
                </c:pt>
                <c:pt idx="4">
                  <c:v>Verificar iluminação e sinalização</c:v>
                </c:pt>
                <c:pt idx="5">
                  <c:v>Verificar erguedor de eixo</c:v>
                </c:pt>
                <c:pt idx="6">
                  <c:v>Verificar pólos da bateria</c:v>
                </c:pt>
                <c:pt idx="7">
                  <c:v>Verificar compressor de ar</c:v>
                </c:pt>
                <c:pt idx="8">
                  <c:v>Verificar bomba d'água</c:v>
                </c:pt>
                <c:pt idx="9">
                  <c:v>Verificar unidade injetora</c:v>
                </c:pt>
                <c:pt idx="10">
                  <c:v>Verificar compressão do motor</c:v>
                </c:pt>
                <c:pt idx="11">
                  <c:v>Trocar filtro lubrificante</c:v>
                </c:pt>
                <c:pt idx="12">
                  <c:v>Trocar filtro diesel</c:v>
                </c:pt>
                <c:pt idx="13">
                  <c:v>Trocar filtro da cabine</c:v>
                </c:pt>
                <c:pt idx="14">
                  <c:v>Trocar filtro racor</c:v>
                </c:pt>
                <c:pt idx="15">
                  <c:v>Outros serviços</c:v>
                </c:pt>
              </c:strCache>
            </c:strRef>
          </c:cat>
          <c:val>
            <c:numRef>
              <c:f>'GRAF (2)'!$E$8:$E$23</c:f>
              <c:numCache>
                <c:formatCode>"R$"\ #,##0.00</c:formatCode>
                <c:ptCount val="16"/>
                <c:pt idx="0">
                  <c:v>200.00069999999999</c:v>
                </c:pt>
                <c:pt idx="1">
                  <c:v>5.0000000000000001E-3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1.4E-3</c:v>
                </c:pt>
                <c:pt idx="5">
                  <c:v>1.2999999999999999E-3</c:v>
                </c:pt>
                <c:pt idx="6">
                  <c:v>1.1999999999999999E-3</c:v>
                </c:pt>
                <c:pt idx="7">
                  <c:v>1.1000000000000001E-3</c:v>
                </c:pt>
                <c:pt idx="8">
                  <c:v>1E-3</c:v>
                </c:pt>
                <c:pt idx="9">
                  <c:v>8.9999999999999998E-4</c:v>
                </c:pt>
                <c:pt idx="10">
                  <c:v>8.0000000000000004E-4</c:v>
                </c:pt>
                <c:pt idx="11">
                  <c:v>5.9999999999999995E-4</c:v>
                </c:pt>
                <c:pt idx="12">
                  <c:v>5.0000000000000001E-4</c:v>
                </c:pt>
                <c:pt idx="13">
                  <c:v>4.0000000000000002E-4</c:v>
                </c:pt>
                <c:pt idx="14">
                  <c:v>2.9999999999999997E-4</c:v>
                </c:pt>
                <c:pt idx="15">
                  <c:v>-1.8299999999982219E-2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C3A-447F-B406-6512D71A2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9"/>
          <c:order val="0"/>
          <c:tx>
            <c:strRef>
              <c:f>'RC'!$H$7</c:f>
              <c:strCache>
                <c:ptCount val="1"/>
                <c:pt idx="0">
                  <c:v>Quantidade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415-4F84-A96D-04D5C328C7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'RC'!$G$8:$G$9</c:f>
              <c:strCache>
                <c:ptCount val="2"/>
                <c:pt idx="0">
                  <c:v>Preventiva</c:v>
                </c:pt>
                <c:pt idx="1">
                  <c:v>Corretiva</c:v>
                </c:pt>
              </c:strCache>
            </c:strRef>
          </c:cat>
          <c:val>
            <c:numRef>
              <c:f>'RC'!$H$8:$H$9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15-4F84-A96D-04D5C328C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1552"/>
        <c:axId val="200717440"/>
      </c:barChart>
      <c:catAx>
        <c:axId val="2007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17440"/>
        <c:crosses val="autoZero"/>
        <c:auto val="1"/>
        <c:lblAlgn val="ctr"/>
        <c:lblOffset val="100"/>
        <c:noMultiLvlLbl val="0"/>
      </c:catAx>
      <c:valAx>
        <c:axId val="200717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71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(2)'!$C$9</c:f>
              <c:strCache>
                <c:ptCount val="1"/>
                <c:pt idx="0">
                  <c:v>Gasto Total com Combustível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(2)'!$D$9:$O$9</c:f>
              <c:numCache>
                <c:formatCode>"R$"\ 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11-4505-B1D7-3097F5E52419}"/>
            </c:ext>
          </c:extLst>
        </c:ser>
        <c:ser>
          <c:idx val="1"/>
          <c:order val="1"/>
          <c:tx>
            <c:strRef>
              <c:f>'RC (2)'!$C$10</c:f>
              <c:strCache>
                <c:ptCount val="1"/>
                <c:pt idx="0">
                  <c:v>Gasto Total com Manutenção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(2)'!$D$10:$O$10</c:f>
              <c:numCache>
                <c:formatCode>"R$"\ #,##0</c:formatCode>
                <c:ptCount val="12"/>
                <c:pt idx="0">
                  <c:v>200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11-4505-B1D7-3097F5E5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1777920"/>
        <c:axId val="201779456"/>
      </c:barChart>
      <c:catAx>
        <c:axId val="2017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1779456"/>
        <c:crosses val="autoZero"/>
        <c:auto val="1"/>
        <c:lblAlgn val="ctr"/>
        <c:lblOffset val="100"/>
        <c:noMultiLvlLbl val="0"/>
      </c:catAx>
      <c:valAx>
        <c:axId val="201779456"/>
        <c:scaling>
          <c:orientation val="minMax"/>
        </c:scaling>
        <c:delete val="1"/>
        <c:axPos val="l"/>
        <c:numFmt formatCode="&quot;R$&quot;\ #,##0" sourceLinked="1"/>
        <c:majorTickMark val="out"/>
        <c:minorTickMark val="none"/>
        <c:tickLblPos val="nextTo"/>
        <c:crossAx val="201777920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Gasto Total com Manutenção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94170138888888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Das!$C$10:$D$10</c:f>
              <c:numCache>
                <c:formatCode>"R$"\ #,##0.00</c:formatCode>
                <c:ptCount val="2"/>
                <c:pt idx="0">
                  <c:v>200</c:v>
                </c:pt>
                <c:pt idx="1">
                  <c:v>200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004736"/>
        <c:axId val="198007424"/>
      </c:barChart>
      <c:catAx>
        <c:axId val="198004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98007424"/>
        <c:crosses val="autoZero"/>
        <c:auto val="1"/>
        <c:lblAlgn val="ctr"/>
        <c:lblOffset val="100"/>
        <c:noMultiLvlLbl val="0"/>
      </c:catAx>
      <c:valAx>
        <c:axId val="198007424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980047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(2)'!$C$12</c:f>
              <c:strCache>
                <c:ptCount val="1"/>
                <c:pt idx="0">
                  <c:v>Kms Rodados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(2)'!$D$12:$O$12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59-42AF-9BC3-10FA12788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2078848"/>
        <c:axId val="202088832"/>
      </c:barChart>
      <c:catAx>
        <c:axId val="2020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2088832"/>
        <c:crosses val="autoZero"/>
        <c:auto val="1"/>
        <c:lblAlgn val="ctr"/>
        <c:lblOffset val="100"/>
        <c:noMultiLvlLbl val="0"/>
      </c:catAx>
      <c:valAx>
        <c:axId val="20208883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02078848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(2)'!$C$13</c:f>
              <c:strCache>
                <c:ptCount val="1"/>
                <c:pt idx="0">
                  <c:v>Média de Kms por Litro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(2)'!$D$13:$O$13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DD-4FD8-9689-6B25027B2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1855744"/>
        <c:axId val="201857280"/>
      </c:barChart>
      <c:catAx>
        <c:axId val="20185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1857280"/>
        <c:crosses val="autoZero"/>
        <c:auto val="1"/>
        <c:lblAlgn val="ctr"/>
        <c:lblOffset val="100"/>
        <c:noMultiLvlLbl val="0"/>
      </c:catAx>
      <c:valAx>
        <c:axId val="2018572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01855744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(2)'!$C$14</c:f>
              <c:strCache>
                <c:ptCount val="1"/>
                <c:pt idx="0">
                  <c:v>Média de Kms por Manutenção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(2)'!$D$14:$O$14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5D-440D-BDD0-DA2594D0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1902720"/>
        <c:axId val="201904512"/>
      </c:barChart>
      <c:catAx>
        <c:axId val="20190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1904512"/>
        <c:crosses val="autoZero"/>
        <c:auto val="1"/>
        <c:lblAlgn val="ctr"/>
        <c:lblOffset val="100"/>
        <c:noMultiLvlLbl val="0"/>
      </c:catAx>
      <c:valAx>
        <c:axId val="20190451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01902720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  <c:txPr>
        <a:bodyPr/>
        <a:lstStyle/>
        <a:p>
          <a:pPr>
            <a:defRPr sz="1100" b="0"/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(2)'!$C$15</c:f>
              <c:strCache>
                <c:ptCount val="1"/>
                <c:pt idx="0">
                  <c:v>Total de Viagens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(2)'!$D$15:$O$15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47-411E-B9D1-CB95FF30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1933568"/>
        <c:axId val="201935104"/>
      </c:barChart>
      <c:catAx>
        <c:axId val="2019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1935104"/>
        <c:crosses val="autoZero"/>
        <c:auto val="1"/>
        <c:lblAlgn val="ctr"/>
        <c:lblOffset val="100"/>
        <c:noMultiLvlLbl val="0"/>
      </c:catAx>
      <c:valAx>
        <c:axId val="20193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1933568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pt-BR" sz="1100" b="0"/>
              <a:t>Receita com frete | Receita com Locação | Lucro/Prejuízo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(2)'!$C$17</c:f>
              <c:strCache>
                <c:ptCount val="1"/>
                <c:pt idx="0">
                  <c:v>Total de Receita com Frete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(2)'!$D$17:$O$17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'RC (2)'!$C$18</c:f>
              <c:strCache>
                <c:ptCount val="1"/>
                <c:pt idx="0">
                  <c:v>Total de Receita com Locação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(2)'!$D$18:$O$18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'RC (2)'!$C$19</c:f>
              <c:strCache>
                <c:ptCount val="1"/>
                <c:pt idx="0">
                  <c:v>Lucro/prejuízo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(2)'!$D$8:$O$8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(2)'!$D$19:$O$19</c:f>
              <c:numCache>
                <c:formatCode>"R$"\ #,##0.00</c:formatCode>
                <c:ptCount val="12"/>
                <c:pt idx="0">
                  <c:v>-200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01990912"/>
        <c:axId val="201992448"/>
      </c:barChart>
      <c:catAx>
        <c:axId val="20199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01992448"/>
        <c:crosses val="autoZero"/>
        <c:auto val="1"/>
        <c:lblAlgn val="ctr"/>
        <c:lblOffset val="100"/>
        <c:noMultiLvlLbl val="0"/>
      </c:catAx>
      <c:valAx>
        <c:axId val="201992448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20199091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1.1750881316098707E-2"/>
          <c:y val="6.4436183395291197E-2"/>
          <c:w val="0.97414806110458285"/>
          <c:h val="0.687476314531315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'RC (3)'!$C$7</c:f>
              <c:strCache>
                <c:ptCount val="1"/>
                <c:pt idx="0">
                  <c:v>Gasto Total com Combustível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(3)'!$D$7:$O$7</c:f>
              <c:numCache>
                <c:formatCode>"R$"\ #,##0</c:formatCode>
                <c:ptCount val="12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8A-4A3D-AC68-4DFFB748623C}"/>
            </c:ext>
          </c:extLst>
        </c:ser>
        <c:ser>
          <c:idx val="1"/>
          <c:order val="1"/>
          <c:tx>
            <c:strRef>
              <c:f>'RC (3)'!$C$8</c:f>
              <c:strCache>
                <c:ptCount val="1"/>
                <c:pt idx="0">
                  <c:v>Gasto Total com Manutenção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(3)'!$D$8:$O$8</c:f>
              <c:numCache>
                <c:formatCode>"R$"\ #,##0</c:formatCode>
                <c:ptCount val="12"/>
                <c:pt idx="0">
                  <c:v>200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8A-4A3D-AC68-4DFFB7486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2226304"/>
        <c:axId val="202236288"/>
      </c:barChart>
      <c:catAx>
        <c:axId val="2022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2236288"/>
        <c:crosses val="autoZero"/>
        <c:auto val="1"/>
        <c:lblAlgn val="ctr"/>
        <c:lblOffset val="100"/>
        <c:noMultiLvlLbl val="0"/>
      </c:catAx>
      <c:valAx>
        <c:axId val="202236288"/>
        <c:scaling>
          <c:orientation val="minMax"/>
        </c:scaling>
        <c:delete val="1"/>
        <c:axPos val="l"/>
        <c:numFmt formatCode="&quot;R$&quot;\ #,##0" sourceLinked="1"/>
        <c:majorTickMark val="out"/>
        <c:minorTickMark val="none"/>
        <c:tickLblPos val="nextTo"/>
        <c:crossAx val="202226304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(3)'!$C$10</c:f>
              <c:strCache>
                <c:ptCount val="1"/>
                <c:pt idx="0">
                  <c:v>Kms Rodados Totais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(3)'!$D$10:$O$10</c:f>
              <c:numCache>
                <c:formatCode>0</c:formatCode>
                <c:ptCount val="12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89-4296-A3EB-54904C0F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2519296"/>
        <c:axId val="202520832"/>
      </c:barChart>
      <c:catAx>
        <c:axId val="2025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2520832"/>
        <c:crosses val="autoZero"/>
        <c:auto val="1"/>
        <c:lblAlgn val="ctr"/>
        <c:lblOffset val="100"/>
        <c:noMultiLvlLbl val="0"/>
      </c:catAx>
      <c:valAx>
        <c:axId val="20252083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02519296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(3)'!$C$11</c:f>
              <c:strCache>
                <c:ptCount val="1"/>
                <c:pt idx="0">
                  <c:v>Média de Kms por Litro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(3)'!$D$11:$O$11</c:f>
              <c:numCache>
                <c:formatCode>0.0</c:formatCode>
                <c:ptCount val="12"/>
                <c:pt idx="0">
                  <c:v>0.25125628140703515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45-431C-B7AE-588F9ADE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2549504"/>
        <c:axId val="202567680"/>
      </c:barChart>
      <c:catAx>
        <c:axId val="2025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2567680"/>
        <c:crosses val="autoZero"/>
        <c:auto val="1"/>
        <c:lblAlgn val="ctr"/>
        <c:lblOffset val="100"/>
        <c:noMultiLvlLbl val="0"/>
      </c:catAx>
      <c:valAx>
        <c:axId val="2025676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02549504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(3)'!$C$12</c:f>
              <c:strCache>
                <c:ptCount val="1"/>
                <c:pt idx="0">
                  <c:v>Média de Kms por Manutenção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(3)'!$D$12:$O$12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48-4ED9-AB43-FE1F6B90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2269056"/>
        <c:axId val="202270592"/>
      </c:barChart>
      <c:catAx>
        <c:axId val="2022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2270592"/>
        <c:crosses val="autoZero"/>
        <c:auto val="1"/>
        <c:lblAlgn val="ctr"/>
        <c:lblOffset val="100"/>
        <c:noMultiLvlLbl val="0"/>
      </c:catAx>
      <c:valAx>
        <c:axId val="20227059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02269056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(3)'!$C$13</c:f>
              <c:strCache>
                <c:ptCount val="1"/>
                <c:pt idx="0">
                  <c:v>Total de Viagens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(3)'!$D$13:$O$13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59-44AF-9658-4337D27A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02299264"/>
        <c:axId val="202300800"/>
      </c:barChart>
      <c:catAx>
        <c:axId val="20229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2300800"/>
        <c:crosses val="autoZero"/>
        <c:auto val="1"/>
        <c:lblAlgn val="ctr"/>
        <c:lblOffset val="100"/>
        <c:noMultiLvlLbl val="0"/>
      </c:catAx>
      <c:valAx>
        <c:axId val="202300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2299264"/>
        <c:crosses val="autoZero"/>
        <c:crossBetween val="between"/>
      </c:valAx>
      <c:spPr>
        <a:solidFill>
          <a:srgbClr val="F2F2F2"/>
        </a:solidFill>
        <a:ln>
          <a:noFill/>
        </a:ln>
      </c:spPr>
    </c:plotArea>
    <c:plotVisOnly val="1"/>
    <c:dispBlanksAs val="gap"/>
    <c:showDLblsOverMax val="0"/>
  </c:chart>
  <c:spPr>
    <a:ln>
      <a:solidFill>
        <a:srgbClr val="D9D9D9"/>
      </a:solidFill>
    </a:ln>
  </c:spPr>
  <c:printSettings>
    <c:headerFooter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Kms Rodados Totais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94170138888888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Das!$C$13:$D$13</c:f>
              <c:numCache>
                <c:formatCode>0.00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030848"/>
        <c:axId val="198041984"/>
      </c:barChart>
      <c:catAx>
        <c:axId val="198030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98041984"/>
        <c:crosses val="autoZero"/>
        <c:auto val="1"/>
        <c:lblAlgn val="ctr"/>
        <c:lblOffset val="100"/>
        <c:noMultiLvlLbl val="0"/>
      </c:catAx>
      <c:valAx>
        <c:axId val="198041984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980308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9"/>
          <c:order val="0"/>
          <c:tx>
            <c:strRef>
              <c:f>'GRAF (2)'!$D$7</c:f>
              <c:strCache>
                <c:ptCount val="1"/>
                <c:pt idx="0">
                  <c:v>Quantidade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4E4-426D-AD7E-8BE331E244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E4-426D-AD7E-8BE331E244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4E4-426D-AD7E-8BE331E244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E4-426D-AD7E-8BE331E2442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4E4-426D-AD7E-8BE331E244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E4-426D-AD7E-8BE331E2442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4E4-426D-AD7E-8BE331E2442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E4-426D-AD7E-8BE331E2442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4E4-426D-AD7E-8BE331E2442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E4-426D-AD7E-8BE331E2442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4E4-426D-AD7E-8BE331E2442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E4-426D-AD7E-8BE331E2442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4E4-426D-AD7E-8BE331E24426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E4-426D-AD7E-8BE331E24426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4E4-426D-AD7E-8BE331E24426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E4-426D-AD7E-8BE331E2442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(2)'!$C$8:$C$23</c:f>
              <c:strCache>
                <c:ptCount val="16"/>
                <c:pt idx="0">
                  <c:v>Trocar palhetas do para-brisa</c:v>
                </c:pt>
                <c:pt idx="1">
                  <c:v>Outros serviços de manutenção</c:v>
                </c:pt>
                <c:pt idx="2">
                  <c:v>Serviço de manutenção extra</c:v>
                </c:pt>
                <c:pt idx="3">
                  <c:v>Verificar pneus</c:v>
                </c:pt>
                <c:pt idx="4">
                  <c:v>Verificar iluminação e sinalização</c:v>
                </c:pt>
                <c:pt idx="5">
                  <c:v>Verificar erguedor de eixo</c:v>
                </c:pt>
                <c:pt idx="6">
                  <c:v>Verificar pólos da bateria</c:v>
                </c:pt>
                <c:pt idx="7">
                  <c:v>Verificar compressor de ar</c:v>
                </c:pt>
                <c:pt idx="8">
                  <c:v>Verificar bomba d'água</c:v>
                </c:pt>
                <c:pt idx="9">
                  <c:v>Verificar unidade injetora</c:v>
                </c:pt>
                <c:pt idx="10">
                  <c:v>Verificar compressão do motor</c:v>
                </c:pt>
                <c:pt idx="11">
                  <c:v>Trocar filtro lubrificante</c:v>
                </c:pt>
                <c:pt idx="12">
                  <c:v>Trocar filtro diesel</c:v>
                </c:pt>
                <c:pt idx="13">
                  <c:v>Trocar filtro da cabine</c:v>
                </c:pt>
                <c:pt idx="14">
                  <c:v>Trocar filtro racor</c:v>
                </c:pt>
                <c:pt idx="15">
                  <c:v>Outros serviços</c:v>
                </c:pt>
              </c:strCache>
            </c:strRef>
          </c:cat>
          <c:val>
            <c:numRef>
              <c:f>'GRAF (2)'!$D$8:$D$23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4E4-426D-AD7E-8BE331E2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9"/>
          <c:order val="0"/>
          <c:tx>
            <c:strRef>
              <c:f>'GRAF (2)'!$E$7</c:f>
              <c:strCache>
                <c:ptCount val="1"/>
                <c:pt idx="0">
                  <c:v>R$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28A-443A-8CF6-DC98350AE3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8A-443A-8CF6-DC98350AE3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8A-443A-8CF6-DC98350AE3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8A-443A-8CF6-DC98350AE3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28A-443A-8CF6-DC98350AE3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8A-443A-8CF6-DC98350AE34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28A-443A-8CF6-DC98350AE34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8A-443A-8CF6-DC98350AE34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28A-443A-8CF6-DC98350AE34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28A-443A-8CF6-DC98350AE34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28A-443A-8CF6-DC98350AE34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28A-443A-8CF6-DC98350AE34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28A-443A-8CF6-DC98350AE34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28A-443A-8CF6-DC98350AE34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28A-443A-8CF6-DC98350AE344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28A-443A-8CF6-DC98350AE3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(2)'!$C$8:$C$23</c:f>
              <c:strCache>
                <c:ptCount val="16"/>
                <c:pt idx="0">
                  <c:v>Trocar palhetas do para-brisa</c:v>
                </c:pt>
                <c:pt idx="1">
                  <c:v>Outros serviços de manutenção</c:v>
                </c:pt>
                <c:pt idx="2">
                  <c:v>Serviço de manutenção extra</c:v>
                </c:pt>
                <c:pt idx="3">
                  <c:v>Verificar pneus</c:v>
                </c:pt>
                <c:pt idx="4">
                  <c:v>Verificar iluminação e sinalização</c:v>
                </c:pt>
                <c:pt idx="5">
                  <c:v>Verificar erguedor de eixo</c:v>
                </c:pt>
                <c:pt idx="6">
                  <c:v>Verificar pólos da bateria</c:v>
                </c:pt>
                <c:pt idx="7">
                  <c:v>Verificar compressor de ar</c:v>
                </c:pt>
                <c:pt idx="8">
                  <c:v>Verificar bomba d'água</c:v>
                </c:pt>
                <c:pt idx="9">
                  <c:v>Verificar unidade injetora</c:v>
                </c:pt>
                <c:pt idx="10">
                  <c:v>Verificar compressão do motor</c:v>
                </c:pt>
                <c:pt idx="11">
                  <c:v>Trocar filtro lubrificante</c:v>
                </c:pt>
                <c:pt idx="12">
                  <c:v>Trocar filtro diesel</c:v>
                </c:pt>
                <c:pt idx="13">
                  <c:v>Trocar filtro da cabine</c:v>
                </c:pt>
                <c:pt idx="14">
                  <c:v>Trocar filtro racor</c:v>
                </c:pt>
                <c:pt idx="15">
                  <c:v>Outros serviços</c:v>
                </c:pt>
              </c:strCache>
            </c:strRef>
          </c:cat>
          <c:val>
            <c:numRef>
              <c:f>'GRAF (2)'!$E$8:$E$23</c:f>
              <c:numCache>
                <c:formatCode>"R$"\ #,##0.00</c:formatCode>
                <c:ptCount val="16"/>
                <c:pt idx="0">
                  <c:v>200.00069999999999</c:v>
                </c:pt>
                <c:pt idx="1">
                  <c:v>5.0000000000000001E-3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1.4E-3</c:v>
                </c:pt>
                <c:pt idx="5">
                  <c:v>1.2999999999999999E-3</c:v>
                </c:pt>
                <c:pt idx="6">
                  <c:v>1.1999999999999999E-3</c:v>
                </c:pt>
                <c:pt idx="7">
                  <c:v>1.1000000000000001E-3</c:v>
                </c:pt>
                <c:pt idx="8">
                  <c:v>1E-3</c:v>
                </c:pt>
                <c:pt idx="9">
                  <c:v>8.9999999999999998E-4</c:v>
                </c:pt>
                <c:pt idx="10">
                  <c:v>8.0000000000000004E-4</c:v>
                </c:pt>
                <c:pt idx="11">
                  <c:v>5.9999999999999995E-4</c:v>
                </c:pt>
                <c:pt idx="12">
                  <c:v>5.0000000000000001E-4</c:v>
                </c:pt>
                <c:pt idx="13">
                  <c:v>4.0000000000000002E-4</c:v>
                </c:pt>
                <c:pt idx="14">
                  <c:v>2.9999999999999997E-4</c:v>
                </c:pt>
                <c:pt idx="15">
                  <c:v>-1.8299999999982219E-2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28A-443A-8CF6-DC98350A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9"/>
          <c:order val="0"/>
          <c:tx>
            <c:strRef>
              <c:f>'RC'!$H$7</c:f>
              <c:strCache>
                <c:ptCount val="1"/>
                <c:pt idx="0">
                  <c:v>Quantidade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145-468F-AE89-5FAA54020A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'RC'!$G$8:$G$9</c:f>
              <c:strCache>
                <c:ptCount val="2"/>
                <c:pt idx="0">
                  <c:v>Preventiva</c:v>
                </c:pt>
                <c:pt idx="1">
                  <c:v>Corretiva</c:v>
                </c:pt>
              </c:strCache>
            </c:strRef>
          </c:cat>
          <c:val>
            <c:numRef>
              <c:f>'RC'!$H$8:$H$9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45-468F-AE89-5FAA54020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600832"/>
        <c:axId val="202602368"/>
      </c:barChart>
      <c:catAx>
        <c:axId val="2026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2602368"/>
        <c:crosses val="autoZero"/>
        <c:auto val="1"/>
        <c:lblAlgn val="ctr"/>
        <c:lblOffset val="100"/>
        <c:noMultiLvlLbl val="0"/>
      </c:catAx>
      <c:valAx>
        <c:axId val="202602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26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1" l="0.75000000000000011" r="0.75000000000000011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pt-BR" sz="1100" b="0"/>
              <a:t>Receita com frete | Receita com Locação | Lucro/Prejuízo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'RC (3)'!$C$15</c:f>
              <c:strCache>
                <c:ptCount val="1"/>
                <c:pt idx="0">
                  <c:v>Total de Receita com Frete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(3)'!$D$15:$O$15</c:f>
              <c:numCache>
                <c:formatCode>"R$"\ #,##0.00</c:formatCode>
                <c:ptCount val="12"/>
                <c:pt idx="0">
                  <c:v>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'RC (3)'!$C$16</c:f>
              <c:strCache>
                <c:ptCount val="1"/>
                <c:pt idx="0">
                  <c:v>Total de Receita com Locação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(3)'!$D$16:$O$16</c:f>
              <c:numCache>
                <c:formatCode>"R$"\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'RC (3)'!$C$17</c:f>
              <c:strCache>
                <c:ptCount val="1"/>
                <c:pt idx="0">
                  <c:v>Lucro/prejuízo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'RC (3)'!$D$6:$O$6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'RC (3)'!$D$17:$O$17</c:f>
              <c:numCache>
                <c:formatCode>"R$"\ #,##0.00</c:formatCode>
                <c:ptCount val="12"/>
                <c:pt idx="0">
                  <c:v>168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02702848"/>
        <c:axId val="202704384"/>
      </c:barChart>
      <c:catAx>
        <c:axId val="202702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02704384"/>
        <c:crosses val="autoZero"/>
        <c:auto val="1"/>
        <c:lblAlgn val="ctr"/>
        <c:lblOffset val="100"/>
        <c:noMultiLvlLbl val="0"/>
      </c:catAx>
      <c:valAx>
        <c:axId val="202704384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2027028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Média de Kms por Litro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94170138888888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Das!$C$16:$D$16</c:f>
              <c:numCache>
                <c:formatCode>0.00</c:formatCode>
                <c:ptCount val="2"/>
                <c:pt idx="0">
                  <c:v>0.25125628140703515</c:v>
                </c:pt>
                <c:pt idx="1">
                  <c:v>0.25125628140703515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8048768"/>
        <c:axId val="201672576"/>
      </c:barChart>
      <c:catAx>
        <c:axId val="198048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201672576"/>
        <c:crosses val="autoZero"/>
        <c:auto val="1"/>
        <c:lblAlgn val="ctr"/>
        <c:lblOffset val="100"/>
        <c:noMultiLvlLbl val="0"/>
      </c:catAx>
      <c:valAx>
        <c:axId val="201672576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9804876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Média de Kms por Manutenção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94170138888888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Das!$C$19:$D$19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01681536"/>
        <c:axId val="201696768"/>
      </c:barChart>
      <c:catAx>
        <c:axId val="201681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201696768"/>
        <c:crosses val="autoZero"/>
        <c:auto val="1"/>
        <c:lblAlgn val="ctr"/>
        <c:lblOffset val="100"/>
        <c:noMultiLvlLbl val="0"/>
      </c:catAx>
      <c:valAx>
        <c:axId val="201696768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20168153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Total de Viagens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94170138888888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Das!$C$22:$D$22</c:f>
              <c:numCache>
                <c:formatCode>0.00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5904000"/>
        <c:axId val="145905536"/>
      </c:barChart>
      <c:catAx>
        <c:axId val="145904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45905536"/>
        <c:crosses val="autoZero"/>
        <c:auto val="1"/>
        <c:lblAlgn val="ctr"/>
        <c:lblOffset val="100"/>
        <c:noMultiLvlLbl val="0"/>
      </c:catAx>
      <c:valAx>
        <c:axId val="145905536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extTo"/>
        <c:crossAx val="14590400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Total de Receita com Frete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941701388888888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Das!$C$25:$D$25</c:f>
              <c:numCache>
                <c:formatCode>"R$"\ #,##0.00</c:formatCode>
                <c:ptCount val="2"/>
                <c:pt idx="0">
                  <c:v>398</c:v>
                </c:pt>
                <c:pt idx="1">
                  <c:v>398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97632000"/>
        <c:axId val="197634688"/>
      </c:barChart>
      <c:catAx>
        <c:axId val="197632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97634688"/>
        <c:crosses val="autoZero"/>
        <c:auto val="1"/>
        <c:lblAlgn val="ctr"/>
        <c:lblOffset val="100"/>
        <c:noMultiLvlLbl val="0"/>
      </c:catAx>
      <c:valAx>
        <c:axId val="197634688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9763200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Total de Receita com Locação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2436979166666666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Das!$C$28:$D$28</c:f>
              <c:numCache>
                <c:formatCode>"R$"\ 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6040320"/>
        <c:axId val="146047360"/>
      </c:barChart>
      <c:catAx>
        <c:axId val="146040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46047360"/>
        <c:crosses val="autoZero"/>
        <c:auto val="1"/>
        <c:lblAlgn val="ctr"/>
        <c:lblOffset val="100"/>
        <c:noMultiLvlLbl val="0"/>
      </c:catAx>
      <c:valAx>
        <c:axId val="146047360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4604032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pt-BR" sz="1000" b="0"/>
              <a:t>Lucro/prejuízo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325423875760646E-2"/>
          <c:y val="0.15505644763836832"/>
          <c:w val="0.94200868055555553"/>
          <c:h val="0.726015427110912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Das!$C$4:$D$4</c:f>
              <c:strCache>
                <c:ptCount val="2"/>
                <c:pt idx="0">
                  <c:v>Janeiro</c:v>
                </c:pt>
                <c:pt idx="1">
                  <c:v>Acumulado no ano</c:v>
                </c:pt>
              </c:strCache>
            </c:strRef>
          </c:cat>
          <c:val>
            <c:numRef>
              <c:f>Das!$C$31:$D$31</c:f>
              <c:numCache>
                <c:formatCode>"R$"\ #,##0.00</c:formatCode>
                <c:ptCount val="2"/>
                <c:pt idx="0">
                  <c:v>168</c:v>
                </c:pt>
                <c:pt idx="1">
                  <c:v>168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6058240"/>
        <c:axId val="146081664"/>
      </c:barChart>
      <c:catAx>
        <c:axId val="146058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146081664"/>
        <c:crosses val="autoZero"/>
        <c:auto val="1"/>
        <c:lblAlgn val="ctr"/>
        <c:lblOffset val="100"/>
        <c:noMultiLvlLbl val="0"/>
      </c:catAx>
      <c:valAx>
        <c:axId val="146081664"/>
        <c:scaling>
          <c:orientation val="minMax"/>
        </c:scaling>
        <c:delete val="1"/>
        <c:axPos val="l"/>
        <c:numFmt formatCode="&quot;R$&quot;\ #,##0.00" sourceLinked="1"/>
        <c:majorTickMark val="out"/>
        <c:minorTickMark val="none"/>
        <c:tickLblPos val="nextTo"/>
        <c:crossAx val="14605824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Das!A1"/><Relationship Id="rId13" Type="http://schemas.openxmlformats.org/officeDocument/2006/relationships/hyperlink" Target="https://www.youtube.com/watch?v=xILZ-ce9pfQ&amp;list=PLrfhJOPFAvcvuyTiTsEW3ZqSzuo5X7QB8&amp;index=2" TargetMode="External"/><Relationship Id="rId18" Type="http://schemas.openxmlformats.org/officeDocument/2006/relationships/hyperlink" Target="https://www.youtube.com/watch?v=v_0wWREgsDo&amp;list=PLrfhJOPFAvcvuyTiTsEW3ZqSzuo5X7QB8&amp;index=6" TargetMode="External"/><Relationship Id="rId3" Type="http://schemas.openxmlformats.org/officeDocument/2006/relationships/hyperlink" Target="#'MANU (2)'!A1"/><Relationship Id="rId7" Type="http://schemas.openxmlformats.org/officeDocument/2006/relationships/hyperlink" Target="#RI!A1"/><Relationship Id="rId12" Type="http://schemas.openxmlformats.org/officeDocument/2006/relationships/hyperlink" Target="#D&#250;vidas!B1"/><Relationship Id="rId17" Type="http://schemas.openxmlformats.org/officeDocument/2006/relationships/hyperlink" Target="https://www.youtube.com/watch?v=StMKTZh50SI&amp;list=PLrfhJOPFAvcvuyTiTsEW3ZqSzuo5X7QB8&amp;index=5" TargetMode="External"/><Relationship Id="rId2" Type="http://schemas.openxmlformats.org/officeDocument/2006/relationships/hyperlink" Target="#JAN!A1"/><Relationship Id="rId16" Type="http://schemas.openxmlformats.org/officeDocument/2006/relationships/hyperlink" Target="https://www.youtube.com/watch?v=s6_CRSsepvQ&amp;list=PLrfhJOPFAvcvuyTiTsEW3ZqSzuo5X7QB8&amp;index=4" TargetMode="External"/><Relationship Id="rId20" Type="http://schemas.openxmlformats.org/officeDocument/2006/relationships/hyperlink" Target="https://www.youtube.com/watch?v=_EFNnBl-QaA&amp;list=PLrfhJOPFAvcvuyTiTsEW3ZqSzuo5X7QB8&amp;index=8" TargetMode="External"/><Relationship Id="rId1" Type="http://schemas.openxmlformats.org/officeDocument/2006/relationships/hyperlink" Target="#CAD!A1"/><Relationship Id="rId6" Type="http://schemas.openxmlformats.org/officeDocument/2006/relationships/hyperlink" Target="#GRAF!A1"/><Relationship Id="rId11" Type="http://schemas.openxmlformats.org/officeDocument/2006/relationships/image" Target="../media/image1.jpeg"/><Relationship Id="rId5" Type="http://schemas.openxmlformats.org/officeDocument/2006/relationships/hyperlink" Target="#'RC (3)'!A1"/><Relationship Id="rId15" Type="http://schemas.openxmlformats.org/officeDocument/2006/relationships/hyperlink" Target="https://www.youtube.com/watch?v=08zOnR73pLg&amp;list=PLrfhJOPFAvcvuyTiTsEW3ZqSzuo5X7QB8&amp;index=3" TargetMode="External"/><Relationship Id="rId10" Type="http://schemas.openxmlformats.org/officeDocument/2006/relationships/hyperlink" Target="#Ini!B1"/><Relationship Id="rId19" Type="http://schemas.openxmlformats.org/officeDocument/2006/relationships/hyperlink" Target="https://www.youtube.com/watch?v=DOXHMHLWeo8&amp;list=PLrfhJOPFAvcvuyTiTsEW3ZqSzuo5X7QB8&amp;index=7" TargetMode="External"/><Relationship Id="rId4" Type="http://schemas.openxmlformats.org/officeDocument/2006/relationships/hyperlink" Target="#MANU!A1"/><Relationship Id="rId9" Type="http://schemas.openxmlformats.org/officeDocument/2006/relationships/hyperlink" Target="#Ini!A1"/><Relationship Id="rId1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MANU!A1"/><Relationship Id="rId13" Type="http://schemas.openxmlformats.org/officeDocument/2006/relationships/hyperlink" Target="#Ini!A1"/><Relationship Id="rId3" Type="http://schemas.openxmlformats.org/officeDocument/2006/relationships/hyperlink" Target="#'RC (2)'!B1"/><Relationship Id="rId7" Type="http://schemas.openxmlformats.org/officeDocument/2006/relationships/hyperlink" Target="#'MANU (2)'!A1"/><Relationship Id="rId12" Type="http://schemas.openxmlformats.org/officeDocument/2006/relationships/hyperlink" Target="#Das!A1"/><Relationship Id="rId2" Type="http://schemas.openxmlformats.org/officeDocument/2006/relationships/hyperlink" Target="#'RC'!B1"/><Relationship Id="rId1" Type="http://schemas.openxmlformats.org/officeDocument/2006/relationships/hyperlink" Target="#'RC (3)'!B1"/><Relationship Id="rId6" Type="http://schemas.openxmlformats.org/officeDocument/2006/relationships/hyperlink" Target="#JAN!A1"/><Relationship Id="rId11" Type="http://schemas.openxmlformats.org/officeDocument/2006/relationships/hyperlink" Target="#RI!A1"/><Relationship Id="rId5" Type="http://schemas.openxmlformats.org/officeDocument/2006/relationships/hyperlink" Target="#CAD!A1"/><Relationship Id="rId10" Type="http://schemas.openxmlformats.org/officeDocument/2006/relationships/hyperlink" Target="#GRAF!A1"/><Relationship Id="rId4" Type="http://schemas.openxmlformats.org/officeDocument/2006/relationships/image" Target="../media/image1.jpeg"/><Relationship Id="rId9" Type="http://schemas.openxmlformats.org/officeDocument/2006/relationships/hyperlink" Target="#'RC (3)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hyperlink" Target="#'MANU (2)'!A1"/><Relationship Id="rId18" Type="http://schemas.openxmlformats.org/officeDocument/2006/relationships/hyperlink" Target="#Das!A1"/><Relationship Id="rId3" Type="http://schemas.openxmlformats.org/officeDocument/2006/relationships/hyperlink" Target="#'GRAF (3)'!B1"/><Relationship Id="rId7" Type="http://schemas.openxmlformats.org/officeDocument/2006/relationships/chart" Target="../charts/chart13.xml"/><Relationship Id="rId12" Type="http://schemas.openxmlformats.org/officeDocument/2006/relationships/hyperlink" Target="#JAN!A1"/><Relationship Id="rId17" Type="http://schemas.openxmlformats.org/officeDocument/2006/relationships/hyperlink" Target="#RI!A1"/><Relationship Id="rId2" Type="http://schemas.openxmlformats.org/officeDocument/2006/relationships/hyperlink" Target="#'GRAF (2)'!B1"/><Relationship Id="rId16" Type="http://schemas.openxmlformats.org/officeDocument/2006/relationships/hyperlink" Target="#GRAF!A1"/><Relationship Id="rId1" Type="http://schemas.openxmlformats.org/officeDocument/2006/relationships/hyperlink" Target="#GRAF!B1"/><Relationship Id="rId6" Type="http://schemas.openxmlformats.org/officeDocument/2006/relationships/chart" Target="../charts/chart12.xml"/><Relationship Id="rId11" Type="http://schemas.openxmlformats.org/officeDocument/2006/relationships/hyperlink" Target="#CAD!A1"/><Relationship Id="rId5" Type="http://schemas.openxmlformats.org/officeDocument/2006/relationships/chart" Target="../charts/chart11.xml"/><Relationship Id="rId15" Type="http://schemas.openxmlformats.org/officeDocument/2006/relationships/hyperlink" Target="#'RC (3)'!A1"/><Relationship Id="rId10" Type="http://schemas.openxmlformats.org/officeDocument/2006/relationships/image" Target="../media/image1.jpeg"/><Relationship Id="rId19" Type="http://schemas.openxmlformats.org/officeDocument/2006/relationships/hyperlink" Target="#Ini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hyperlink" Target="#MANU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CAD!A1"/><Relationship Id="rId13" Type="http://schemas.openxmlformats.org/officeDocument/2006/relationships/hyperlink" Target="#GRAF!A1"/><Relationship Id="rId3" Type="http://schemas.openxmlformats.org/officeDocument/2006/relationships/chart" Target="../charts/chart18.xml"/><Relationship Id="rId7" Type="http://schemas.openxmlformats.org/officeDocument/2006/relationships/image" Target="../media/image1.jpeg"/><Relationship Id="rId12" Type="http://schemas.openxmlformats.org/officeDocument/2006/relationships/hyperlink" Target="#'RC (3)'!A1"/><Relationship Id="rId2" Type="http://schemas.openxmlformats.org/officeDocument/2006/relationships/chart" Target="../charts/chart17.xml"/><Relationship Id="rId16" Type="http://schemas.openxmlformats.org/officeDocument/2006/relationships/hyperlink" Target="#Ini!A1"/><Relationship Id="rId1" Type="http://schemas.openxmlformats.org/officeDocument/2006/relationships/chart" Target="../charts/chart16.xml"/><Relationship Id="rId6" Type="http://schemas.openxmlformats.org/officeDocument/2006/relationships/hyperlink" Target="#'GRAF (3)'!B1"/><Relationship Id="rId11" Type="http://schemas.openxmlformats.org/officeDocument/2006/relationships/hyperlink" Target="#MANU!A1"/><Relationship Id="rId5" Type="http://schemas.openxmlformats.org/officeDocument/2006/relationships/hyperlink" Target="#'GRAF (2)'!B1"/><Relationship Id="rId15" Type="http://schemas.openxmlformats.org/officeDocument/2006/relationships/hyperlink" Target="#Das!A1"/><Relationship Id="rId10" Type="http://schemas.openxmlformats.org/officeDocument/2006/relationships/hyperlink" Target="#'MANU (2)'!A1"/><Relationship Id="rId4" Type="http://schemas.openxmlformats.org/officeDocument/2006/relationships/hyperlink" Target="#GRAF!B1"/><Relationship Id="rId9" Type="http://schemas.openxmlformats.org/officeDocument/2006/relationships/hyperlink" Target="#JAN!A1"/><Relationship Id="rId14" Type="http://schemas.openxmlformats.org/officeDocument/2006/relationships/hyperlink" Target="#RI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GRAF (3)'!B1"/><Relationship Id="rId13" Type="http://schemas.openxmlformats.org/officeDocument/2006/relationships/hyperlink" Target="#'MANU (2)'!A1"/><Relationship Id="rId18" Type="http://schemas.openxmlformats.org/officeDocument/2006/relationships/hyperlink" Target="#Das!A1"/><Relationship Id="rId3" Type="http://schemas.openxmlformats.org/officeDocument/2006/relationships/chart" Target="../charts/chart21.xml"/><Relationship Id="rId7" Type="http://schemas.openxmlformats.org/officeDocument/2006/relationships/hyperlink" Target="#'GRAF (2)'!B1"/><Relationship Id="rId12" Type="http://schemas.openxmlformats.org/officeDocument/2006/relationships/hyperlink" Target="#JAN!A1"/><Relationship Id="rId17" Type="http://schemas.openxmlformats.org/officeDocument/2006/relationships/hyperlink" Target="#RI!A1"/><Relationship Id="rId2" Type="http://schemas.openxmlformats.org/officeDocument/2006/relationships/chart" Target="../charts/chart20.xml"/><Relationship Id="rId16" Type="http://schemas.openxmlformats.org/officeDocument/2006/relationships/hyperlink" Target="#GRAF!A1"/><Relationship Id="rId1" Type="http://schemas.openxmlformats.org/officeDocument/2006/relationships/chart" Target="../charts/chart19.xml"/><Relationship Id="rId6" Type="http://schemas.openxmlformats.org/officeDocument/2006/relationships/hyperlink" Target="#GRAF!B1"/><Relationship Id="rId11" Type="http://schemas.openxmlformats.org/officeDocument/2006/relationships/hyperlink" Target="#CAD!A1"/><Relationship Id="rId5" Type="http://schemas.openxmlformats.org/officeDocument/2006/relationships/chart" Target="../charts/chart23.xml"/><Relationship Id="rId15" Type="http://schemas.openxmlformats.org/officeDocument/2006/relationships/hyperlink" Target="#'RC (3)'!A1"/><Relationship Id="rId10" Type="http://schemas.openxmlformats.org/officeDocument/2006/relationships/image" Target="../media/image1.jpeg"/><Relationship Id="rId19" Type="http://schemas.openxmlformats.org/officeDocument/2006/relationships/hyperlink" Target="#Ini!A1"/><Relationship Id="rId4" Type="http://schemas.openxmlformats.org/officeDocument/2006/relationships/chart" Target="../charts/chart22.xml"/><Relationship Id="rId9" Type="http://schemas.openxmlformats.org/officeDocument/2006/relationships/chart" Target="../charts/chart24.xml"/><Relationship Id="rId14" Type="http://schemas.openxmlformats.org/officeDocument/2006/relationships/hyperlink" Target="#MANU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hyperlink" Target="#'MANU (2)'!A1"/><Relationship Id="rId18" Type="http://schemas.openxmlformats.org/officeDocument/2006/relationships/hyperlink" Target="#Das!A1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hyperlink" Target="#JAN!A1"/><Relationship Id="rId17" Type="http://schemas.openxmlformats.org/officeDocument/2006/relationships/hyperlink" Target="#RI!A1"/><Relationship Id="rId2" Type="http://schemas.openxmlformats.org/officeDocument/2006/relationships/chart" Target="../charts/chart26.xml"/><Relationship Id="rId16" Type="http://schemas.openxmlformats.org/officeDocument/2006/relationships/hyperlink" Target="#GRAF!A1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hyperlink" Target="#CAD!A1"/><Relationship Id="rId5" Type="http://schemas.openxmlformats.org/officeDocument/2006/relationships/chart" Target="../charts/chart29.xml"/><Relationship Id="rId15" Type="http://schemas.openxmlformats.org/officeDocument/2006/relationships/hyperlink" Target="#'RC (3)'!A1"/><Relationship Id="rId10" Type="http://schemas.openxmlformats.org/officeDocument/2006/relationships/image" Target="../media/image1.jpeg"/><Relationship Id="rId19" Type="http://schemas.openxmlformats.org/officeDocument/2006/relationships/hyperlink" Target="#Ini!A1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hyperlink" Target="#MANU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https://twitter.com/home?status=https://www.souza.xyz/" TargetMode="External"/><Relationship Id="rId13" Type="http://schemas.openxmlformats.org/officeDocument/2006/relationships/hyperlink" Target="#JAN!A1"/><Relationship Id="rId18" Type="http://schemas.openxmlformats.org/officeDocument/2006/relationships/hyperlink" Target="#RI!A1"/><Relationship Id="rId3" Type="http://schemas.openxmlformats.org/officeDocument/2006/relationships/image" Target="../media/image4.png"/><Relationship Id="rId21" Type="http://schemas.openxmlformats.org/officeDocument/2006/relationships/hyperlink" Target="#Ini!B1"/><Relationship Id="rId7" Type="http://schemas.openxmlformats.org/officeDocument/2006/relationships/image" Target="../media/image6.png"/><Relationship Id="rId12" Type="http://schemas.openxmlformats.org/officeDocument/2006/relationships/hyperlink" Target="#CAD!A1"/><Relationship Id="rId17" Type="http://schemas.openxmlformats.org/officeDocument/2006/relationships/hyperlink" Target="#GRAF!A1"/><Relationship Id="rId2" Type="http://schemas.openxmlformats.org/officeDocument/2006/relationships/image" Target="../media/image3.png"/><Relationship Id="rId16" Type="http://schemas.openxmlformats.org/officeDocument/2006/relationships/hyperlink" Target="#'RC (3)'!A1"/><Relationship Id="rId20" Type="http://schemas.openxmlformats.org/officeDocument/2006/relationships/hyperlink" Target="#Ini!A1"/><Relationship Id="rId1" Type="http://schemas.openxmlformats.org/officeDocument/2006/relationships/hyperlink" Target="http://souza.xyz" TargetMode="External"/><Relationship Id="rId6" Type="http://schemas.openxmlformats.org/officeDocument/2006/relationships/hyperlink" Target="https://www.facebook.com/sharer/sharer.php?u=https://www.souza.xyz/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MANU!A1"/><Relationship Id="rId23" Type="http://schemas.openxmlformats.org/officeDocument/2006/relationships/hyperlink" Target="#D&#250;vidas!B1"/><Relationship Id="rId10" Type="http://schemas.openxmlformats.org/officeDocument/2006/relationships/hyperlink" Target="https://plus.google.com/share?url=https://www.souza.xyz/" TargetMode="External"/><Relationship Id="rId19" Type="http://schemas.openxmlformats.org/officeDocument/2006/relationships/hyperlink" Target="#Das!A1"/><Relationship Id="rId4" Type="http://schemas.openxmlformats.org/officeDocument/2006/relationships/hyperlink" Target="https://www.souza.xyz/fale-conosco/" TargetMode="External"/><Relationship Id="rId9" Type="http://schemas.openxmlformats.org/officeDocument/2006/relationships/image" Target="../media/image7.png"/><Relationship Id="rId14" Type="http://schemas.openxmlformats.org/officeDocument/2006/relationships/hyperlink" Target="#'MANU (2)'!A1"/><Relationship Id="rId22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NU!A1"/><Relationship Id="rId13" Type="http://schemas.openxmlformats.org/officeDocument/2006/relationships/hyperlink" Target="#Ini!A1"/><Relationship Id="rId3" Type="http://schemas.openxmlformats.org/officeDocument/2006/relationships/hyperlink" Target="#'CAD (3)'!B1"/><Relationship Id="rId7" Type="http://schemas.openxmlformats.org/officeDocument/2006/relationships/hyperlink" Target="#'MANU (2)'!A1"/><Relationship Id="rId12" Type="http://schemas.openxmlformats.org/officeDocument/2006/relationships/hyperlink" Target="#Das!A1"/><Relationship Id="rId2" Type="http://schemas.openxmlformats.org/officeDocument/2006/relationships/hyperlink" Target="#'CAD (2)'!B1"/><Relationship Id="rId1" Type="http://schemas.openxmlformats.org/officeDocument/2006/relationships/hyperlink" Target="#CAD!B1"/><Relationship Id="rId6" Type="http://schemas.openxmlformats.org/officeDocument/2006/relationships/hyperlink" Target="#JAN!A1"/><Relationship Id="rId11" Type="http://schemas.openxmlformats.org/officeDocument/2006/relationships/hyperlink" Target="#RI!A1"/><Relationship Id="rId5" Type="http://schemas.openxmlformats.org/officeDocument/2006/relationships/hyperlink" Target="#CAD!A1"/><Relationship Id="rId10" Type="http://schemas.openxmlformats.org/officeDocument/2006/relationships/hyperlink" Target="#GRAF!A1"/><Relationship Id="rId4" Type="http://schemas.openxmlformats.org/officeDocument/2006/relationships/image" Target="../media/image1.jpeg"/><Relationship Id="rId9" Type="http://schemas.openxmlformats.org/officeDocument/2006/relationships/hyperlink" Target="#'RC (3)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LAN_AGO'!B1"/><Relationship Id="rId13" Type="http://schemas.openxmlformats.org/officeDocument/2006/relationships/image" Target="../media/image1.jpeg"/><Relationship Id="rId18" Type="http://schemas.openxmlformats.org/officeDocument/2006/relationships/hyperlink" Target="#'RC (3)'!A1"/><Relationship Id="rId3" Type="http://schemas.openxmlformats.org/officeDocument/2006/relationships/hyperlink" Target="#'LAN_MAR'!B1"/><Relationship Id="rId21" Type="http://schemas.openxmlformats.org/officeDocument/2006/relationships/hyperlink" Target="#Das!A1"/><Relationship Id="rId7" Type="http://schemas.openxmlformats.org/officeDocument/2006/relationships/hyperlink" Target="#'LAN_JUL'!B1"/><Relationship Id="rId12" Type="http://schemas.openxmlformats.org/officeDocument/2006/relationships/hyperlink" Target="#'LAN_DEZ'!B1"/><Relationship Id="rId17" Type="http://schemas.openxmlformats.org/officeDocument/2006/relationships/hyperlink" Target="#MANU!A1"/><Relationship Id="rId2" Type="http://schemas.openxmlformats.org/officeDocument/2006/relationships/hyperlink" Target="#'LAN_FEV'!B1"/><Relationship Id="rId16" Type="http://schemas.openxmlformats.org/officeDocument/2006/relationships/hyperlink" Target="#'MANU (2)'!A1"/><Relationship Id="rId20" Type="http://schemas.openxmlformats.org/officeDocument/2006/relationships/hyperlink" Target="#RI!A1"/><Relationship Id="rId1" Type="http://schemas.openxmlformats.org/officeDocument/2006/relationships/hyperlink" Target="#'JAN'!B1"/><Relationship Id="rId6" Type="http://schemas.openxmlformats.org/officeDocument/2006/relationships/hyperlink" Target="#'LAN_JUN'!B1"/><Relationship Id="rId11" Type="http://schemas.openxmlformats.org/officeDocument/2006/relationships/hyperlink" Target="#'LAN_NOV'!B1"/><Relationship Id="rId5" Type="http://schemas.openxmlformats.org/officeDocument/2006/relationships/hyperlink" Target="#'LAN_MAI'!B1"/><Relationship Id="rId15" Type="http://schemas.openxmlformats.org/officeDocument/2006/relationships/hyperlink" Target="#JAN!A1"/><Relationship Id="rId10" Type="http://schemas.openxmlformats.org/officeDocument/2006/relationships/hyperlink" Target="#'LAN_OUT'!B1"/><Relationship Id="rId19" Type="http://schemas.openxmlformats.org/officeDocument/2006/relationships/hyperlink" Target="#GRAF!A1"/><Relationship Id="rId4" Type="http://schemas.openxmlformats.org/officeDocument/2006/relationships/hyperlink" Target="#'LAN_ABR'!B1"/><Relationship Id="rId9" Type="http://schemas.openxmlformats.org/officeDocument/2006/relationships/hyperlink" Target="#'LAN_SET'!B1"/><Relationship Id="rId14" Type="http://schemas.openxmlformats.org/officeDocument/2006/relationships/hyperlink" Target="#CAD!A1"/><Relationship Id="rId22" Type="http://schemas.openxmlformats.org/officeDocument/2006/relationships/hyperlink" Target="#In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MANU!A1"/><Relationship Id="rId13" Type="http://schemas.openxmlformats.org/officeDocument/2006/relationships/hyperlink" Target="#Ini!A1"/><Relationship Id="rId3" Type="http://schemas.openxmlformats.org/officeDocument/2006/relationships/hyperlink" Target="#'CAD (3)'!B1"/><Relationship Id="rId7" Type="http://schemas.openxmlformats.org/officeDocument/2006/relationships/hyperlink" Target="#'MANU (2)'!A1"/><Relationship Id="rId12" Type="http://schemas.openxmlformats.org/officeDocument/2006/relationships/hyperlink" Target="#Das!A1"/><Relationship Id="rId2" Type="http://schemas.openxmlformats.org/officeDocument/2006/relationships/hyperlink" Target="#'CAD (2)'!B1"/><Relationship Id="rId1" Type="http://schemas.openxmlformats.org/officeDocument/2006/relationships/hyperlink" Target="#CAD!B1"/><Relationship Id="rId6" Type="http://schemas.openxmlformats.org/officeDocument/2006/relationships/hyperlink" Target="#JAN!A1"/><Relationship Id="rId11" Type="http://schemas.openxmlformats.org/officeDocument/2006/relationships/hyperlink" Target="#RI!A1"/><Relationship Id="rId5" Type="http://schemas.openxmlformats.org/officeDocument/2006/relationships/hyperlink" Target="#CAD!A1"/><Relationship Id="rId10" Type="http://schemas.openxmlformats.org/officeDocument/2006/relationships/hyperlink" Target="#GRAF!A1"/><Relationship Id="rId4" Type="http://schemas.openxmlformats.org/officeDocument/2006/relationships/image" Target="../media/image1.jpeg"/><Relationship Id="rId9" Type="http://schemas.openxmlformats.org/officeDocument/2006/relationships/hyperlink" Target="#'RC (3)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MANU!A1"/><Relationship Id="rId13" Type="http://schemas.openxmlformats.org/officeDocument/2006/relationships/hyperlink" Target="#Ini!A1"/><Relationship Id="rId3" Type="http://schemas.openxmlformats.org/officeDocument/2006/relationships/hyperlink" Target="#'CAD (3)'!B1"/><Relationship Id="rId7" Type="http://schemas.openxmlformats.org/officeDocument/2006/relationships/hyperlink" Target="#'MANU (2)'!A1"/><Relationship Id="rId12" Type="http://schemas.openxmlformats.org/officeDocument/2006/relationships/hyperlink" Target="#Das!A1"/><Relationship Id="rId2" Type="http://schemas.openxmlformats.org/officeDocument/2006/relationships/hyperlink" Target="#'CAD (2)'!B1"/><Relationship Id="rId1" Type="http://schemas.openxmlformats.org/officeDocument/2006/relationships/hyperlink" Target="#CAD!B1"/><Relationship Id="rId6" Type="http://schemas.openxmlformats.org/officeDocument/2006/relationships/hyperlink" Target="#JAN!A1"/><Relationship Id="rId11" Type="http://schemas.openxmlformats.org/officeDocument/2006/relationships/hyperlink" Target="#RI!A1"/><Relationship Id="rId5" Type="http://schemas.openxmlformats.org/officeDocument/2006/relationships/hyperlink" Target="#CAD!A1"/><Relationship Id="rId10" Type="http://schemas.openxmlformats.org/officeDocument/2006/relationships/hyperlink" Target="#GRAF!A1"/><Relationship Id="rId4" Type="http://schemas.openxmlformats.org/officeDocument/2006/relationships/image" Target="../media/image1.jpeg"/><Relationship Id="rId9" Type="http://schemas.openxmlformats.org/officeDocument/2006/relationships/hyperlink" Target="#'RC (3)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RI!A1"/><Relationship Id="rId3" Type="http://schemas.openxmlformats.org/officeDocument/2006/relationships/hyperlink" Target="#JAN!A1"/><Relationship Id="rId7" Type="http://schemas.openxmlformats.org/officeDocument/2006/relationships/hyperlink" Target="#GRAF!A1"/><Relationship Id="rId2" Type="http://schemas.openxmlformats.org/officeDocument/2006/relationships/hyperlink" Target="#CAD!A1"/><Relationship Id="rId1" Type="http://schemas.openxmlformats.org/officeDocument/2006/relationships/image" Target="../media/image1.jpeg"/><Relationship Id="rId6" Type="http://schemas.openxmlformats.org/officeDocument/2006/relationships/hyperlink" Target="#'RC (3)'!A1"/><Relationship Id="rId5" Type="http://schemas.openxmlformats.org/officeDocument/2006/relationships/hyperlink" Target="#MANU!A1"/><Relationship Id="rId10" Type="http://schemas.openxmlformats.org/officeDocument/2006/relationships/hyperlink" Target="#Ini!A1"/><Relationship Id="rId4" Type="http://schemas.openxmlformats.org/officeDocument/2006/relationships/hyperlink" Target="#'MANU (2)'!A1"/><Relationship Id="rId9" Type="http://schemas.openxmlformats.org/officeDocument/2006/relationships/hyperlink" Target="#Das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RI!A1"/><Relationship Id="rId3" Type="http://schemas.openxmlformats.org/officeDocument/2006/relationships/hyperlink" Target="#JAN!A1"/><Relationship Id="rId7" Type="http://schemas.openxmlformats.org/officeDocument/2006/relationships/hyperlink" Target="#GRAF!A1"/><Relationship Id="rId2" Type="http://schemas.openxmlformats.org/officeDocument/2006/relationships/hyperlink" Target="#CAD!A1"/><Relationship Id="rId1" Type="http://schemas.openxmlformats.org/officeDocument/2006/relationships/image" Target="../media/image1.jpeg"/><Relationship Id="rId6" Type="http://schemas.openxmlformats.org/officeDocument/2006/relationships/hyperlink" Target="#'RC (3)'!A1"/><Relationship Id="rId5" Type="http://schemas.openxmlformats.org/officeDocument/2006/relationships/hyperlink" Target="#MANU!A1"/><Relationship Id="rId10" Type="http://schemas.openxmlformats.org/officeDocument/2006/relationships/hyperlink" Target="#Ini!A1"/><Relationship Id="rId4" Type="http://schemas.openxmlformats.org/officeDocument/2006/relationships/hyperlink" Target="#'MANU (2)'!A1"/><Relationship Id="rId9" Type="http://schemas.openxmlformats.org/officeDocument/2006/relationships/hyperlink" Target="#Da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MANU (2)'!A1"/><Relationship Id="rId18" Type="http://schemas.openxmlformats.org/officeDocument/2006/relationships/hyperlink" Target="#Das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hyperlink" Target="#JAN!A1"/><Relationship Id="rId17" Type="http://schemas.openxmlformats.org/officeDocument/2006/relationships/hyperlink" Target="#RI!A1"/><Relationship Id="rId2" Type="http://schemas.openxmlformats.org/officeDocument/2006/relationships/chart" Target="../charts/chart2.xml"/><Relationship Id="rId16" Type="http://schemas.openxmlformats.org/officeDocument/2006/relationships/hyperlink" Target="#GRAF!A1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hyperlink" Target="#CAD!A1"/><Relationship Id="rId5" Type="http://schemas.openxmlformats.org/officeDocument/2006/relationships/chart" Target="../charts/chart5.xml"/><Relationship Id="rId15" Type="http://schemas.openxmlformats.org/officeDocument/2006/relationships/hyperlink" Target="#'RC (3)'!A1"/><Relationship Id="rId10" Type="http://schemas.openxmlformats.org/officeDocument/2006/relationships/image" Target="../media/image1.jpeg"/><Relationship Id="rId19" Type="http://schemas.openxmlformats.org/officeDocument/2006/relationships/hyperlink" Target="#Ini!A1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hyperlink" Target="#MANU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MANU!A1"/><Relationship Id="rId13" Type="http://schemas.openxmlformats.org/officeDocument/2006/relationships/hyperlink" Target="#Ini!A1"/><Relationship Id="rId3" Type="http://schemas.openxmlformats.org/officeDocument/2006/relationships/hyperlink" Target="#'RC (2)'!B1"/><Relationship Id="rId7" Type="http://schemas.openxmlformats.org/officeDocument/2006/relationships/hyperlink" Target="#'MANU (2)'!A1"/><Relationship Id="rId12" Type="http://schemas.openxmlformats.org/officeDocument/2006/relationships/hyperlink" Target="#Das!A1"/><Relationship Id="rId2" Type="http://schemas.openxmlformats.org/officeDocument/2006/relationships/hyperlink" Target="#'RC'!B1"/><Relationship Id="rId1" Type="http://schemas.openxmlformats.org/officeDocument/2006/relationships/hyperlink" Target="#'RC (3)'!B1"/><Relationship Id="rId6" Type="http://schemas.openxmlformats.org/officeDocument/2006/relationships/hyperlink" Target="#JAN!A1"/><Relationship Id="rId11" Type="http://schemas.openxmlformats.org/officeDocument/2006/relationships/hyperlink" Target="#RI!A1"/><Relationship Id="rId5" Type="http://schemas.openxmlformats.org/officeDocument/2006/relationships/hyperlink" Target="#CAD!A1"/><Relationship Id="rId10" Type="http://schemas.openxmlformats.org/officeDocument/2006/relationships/hyperlink" Target="#GRAF!A1"/><Relationship Id="rId4" Type="http://schemas.openxmlformats.org/officeDocument/2006/relationships/image" Target="../media/image1.jpeg"/><Relationship Id="rId9" Type="http://schemas.openxmlformats.org/officeDocument/2006/relationships/hyperlink" Target="#'RC (3)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MANU!A1"/><Relationship Id="rId13" Type="http://schemas.openxmlformats.org/officeDocument/2006/relationships/hyperlink" Target="#Ini!A1"/><Relationship Id="rId3" Type="http://schemas.openxmlformats.org/officeDocument/2006/relationships/hyperlink" Target="#'RC (2)'!B1"/><Relationship Id="rId7" Type="http://schemas.openxmlformats.org/officeDocument/2006/relationships/hyperlink" Target="#'MANU (2)'!A1"/><Relationship Id="rId12" Type="http://schemas.openxmlformats.org/officeDocument/2006/relationships/hyperlink" Target="#Das!A1"/><Relationship Id="rId2" Type="http://schemas.openxmlformats.org/officeDocument/2006/relationships/hyperlink" Target="#'RC'!B1"/><Relationship Id="rId1" Type="http://schemas.openxmlformats.org/officeDocument/2006/relationships/hyperlink" Target="#'RC (3)'!B1"/><Relationship Id="rId6" Type="http://schemas.openxmlformats.org/officeDocument/2006/relationships/hyperlink" Target="#JAN!A1"/><Relationship Id="rId11" Type="http://schemas.openxmlformats.org/officeDocument/2006/relationships/hyperlink" Target="#RI!A1"/><Relationship Id="rId5" Type="http://schemas.openxmlformats.org/officeDocument/2006/relationships/hyperlink" Target="#CAD!A1"/><Relationship Id="rId10" Type="http://schemas.openxmlformats.org/officeDocument/2006/relationships/hyperlink" Target="#GRAF!A1"/><Relationship Id="rId4" Type="http://schemas.openxmlformats.org/officeDocument/2006/relationships/image" Target="../media/image1.jpeg"/><Relationship Id="rId9" Type="http://schemas.openxmlformats.org/officeDocument/2006/relationships/hyperlink" Target="#'RC (3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353476</xdr:colOff>
      <xdr:row>0</xdr:row>
      <xdr:rowOff>0</xdr:rowOff>
    </xdr:from>
    <xdr:to>
      <xdr:col>3</xdr:col>
      <xdr:colOff>1428743</xdr:colOff>
      <xdr:row>1</xdr:row>
      <xdr:rowOff>15000</xdr:rowOff>
    </xdr:to>
    <xdr:sp macro="" textlink="">
      <xdr:nvSpPr>
        <xdr:cNvPr id="26" name="Retângulo 25">
          <a:hlinkClick xmlns:r="http://schemas.openxmlformats.org/officeDocument/2006/relationships" r:id="rId1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1502827</xdr:colOff>
      <xdr:row>0</xdr:row>
      <xdr:rowOff>0</xdr:rowOff>
    </xdr:from>
    <xdr:to>
      <xdr:col>4</xdr:col>
      <xdr:colOff>927094</xdr:colOff>
      <xdr:row>1</xdr:row>
      <xdr:rowOff>15000</xdr:rowOff>
    </xdr:to>
    <xdr:sp macro="" textlink="">
      <xdr:nvSpPr>
        <xdr:cNvPr id="28" name="Retângulo 27">
          <a:hlinkClick xmlns:r="http://schemas.openxmlformats.org/officeDocument/2006/relationships" r:id="rId2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4</xdr:col>
      <xdr:colOff>984248</xdr:colOff>
      <xdr:row>0</xdr:row>
      <xdr:rowOff>0</xdr:rowOff>
    </xdr:from>
    <xdr:to>
      <xdr:col>5</xdr:col>
      <xdr:colOff>1011765</xdr:colOff>
      <xdr:row>1</xdr:row>
      <xdr:rowOff>15000</xdr:rowOff>
    </xdr:to>
    <xdr:sp macro="" textlink="">
      <xdr:nvSpPr>
        <xdr:cNvPr id="30" name="Retângulo 29">
          <a:hlinkClick xmlns:r="http://schemas.openxmlformats.org/officeDocument/2006/relationships" r:id="rId3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21162</xdr:colOff>
      <xdr:row>0</xdr:row>
      <xdr:rowOff>0</xdr:rowOff>
    </xdr:from>
    <xdr:to>
      <xdr:col>7</xdr:col>
      <xdr:colOff>48679</xdr:colOff>
      <xdr:row>1</xdr:row>
      <xdr:rowOff>15000</xdr:rowOff>
    </xdr:to>
    <xdr:sp macro="" textlink="">
      <xdr:nvSpPr>
        <xdr:cNvPr id="31" name="Retângulo 30">
          <a:hlinkClick xmlns:r="http://schemas.openxmlformats.org/officeDocument/2006/relationships" r:id="rId4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7</xdr:col>
      <xdr:colOff>105828</xdr:colOff>
      <xdr:row>0</xdr:row>
      <xdr:rowOff>0</xdr:rowOff>
    </xdr:from>
    <xdr:to>
      <xdr:col>8</xdr:col>
      <xdr:colOff>133345</xdr:colOff>
      <xdr:row>1</xdr:row>
      <xdr:rowOff>15000</xdr:rowOff>
    </xdr:to>
    <xdr:sp macro="" textlink="">
      <xdr:nvSpPr>
        <xdr:cNvPr id="43" name="Retângulo 42">
          <a:hlinkClick xmlns:r="http://schemas.openxmlformats.org/officeDocument/2006/relationships" r:id="rId5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8</xdr:col>
      <xdr:colOff>190495</xdr:colOff>
      <xdr:row>0</xdr:row>
      <xdr:rowOff>0</xdr:rowOff>
    </xdr:from>
    <xdr:to>
      <xdr:col>9</xdr:col>
      <xdr:colOff>218012</xdr:colOff>
      <xdr:row>1</xdr:row>
      <xdr:rowOff>15000</xdr:rowOff>
    </xdr:to>
    <xdr:sp macro="" textlink="">
      <xdr:nvSpPr>
        <xdr:cNvPr id="44" name="Retângulo 43">
          <a:hlinkClick xmlns:r="http://schemas.openxmlformats.org/officeDocument/2006/relationships" r:id="rId6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9</xdr:col>
      <xdr:colOff>296327</xdr:colOff>
      <xdr:row>0</xdr:row>
      <xdr:rowOff>0</xdr:rowOff>
    </xdr:from>
    <xdr:to>
      <xdr:col>10</xdr:col>
      <xdr:colOff>323844</xdr:colOff>
      <xdr:row>1</xdr:row>
      <xdr:rowOff>15000</xdr:rowOff>
    </xdr:to>
    <xdr:sp macro="" textlink="">
      <xdr:nvSpPr>
        <xdr:cNvPr id="46" name="Retângulo 45">
          <a:hlinkClick xmlns:r="http://schemas.openxmlformats.org/officeDocument/2006/relationships" r:id="rId7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10</xdr:col>
      <xdr:colOff>391579</xdr:colOff>
      <xdr:row>0</xdr:row>
      <xdr:rowOff>0</xdr:rowOff>
    </xdr:from>
    <xdr:to>
      <xdr:col>11</xdr:col>
      <xdr:colOff>419096</xdr:colOff>
      <xdr:row>1</xdr:row>
      <xdr:rowOff>15000</xdr:rowOff>
    </xdr:to>
    <xdr:sp macro="" textlink="">
      <xdr:nvSpPr>
        <xdr:cNvPr id="47" name="Retângulo 46">
          <a:hlinkClick xmlns:r="http://schemas.openxmlformats.org/officeDocument/2006/relationships" r:id="rId8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11</xdr:col>
      <xdr:colOff>476268</xdr:colOff>
      <xdr:row>0</xdr:row>
      <xdr:rowOff>0</xdr:rowOff>
    </xdr:from>
    <xdr:to>
      <xdr:col>12</xdr:col>
      <xdr:colOff>503785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INSTRUÇÕES</a:t>
          </a:r>
        </a:p>
      </xdr:txBody>
    </xdr:sp>
    <xdr:clientData/>
  </xdr:twoCellAnchor>
  <xdr:twoCellAnchor editAs="absolute">
    <xdr:from>
      <xdr:col>3</xdr:col>
      <xdr:colOff>349250</xdr:colOff>
      <xdr:row>1</xdr:row>
      <xdr:rowOff>31759</xdr:rowOff>
    </xdr:from>
    <xdr:to>
      <xdr:col>3</xdr:col>
      <xdr:colOff>1217084</xdr:colOff>
      <xdr:row>2</xdr:row>
      <xdr:rowOff>38259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2106083" y="412759"/>
          <a:ext cx="867834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Início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1259416</xdr:colOff>
      <xdr:row>1</xdr:row>
      <xdr:rowOff>31759</xdr:rowOff>
    </xdr:from>
    <xdr:to>
      <xdr:col>4</xdr:col>
      <xdr:colOff>476250</xdr:colOff>
      <xdr:row>2</xdr:row>
      <xdr:rowOff>38259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3016249" y="412759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oneCell">
    <xdr:from>
      <xdr:col>13</xdr:col>
      <xdr:colOff>0</xdr:colOff>
      <xdr:row>6</xdr:row>
      <xdr:rowOff>42332</xdr:rowOff>
    </xdr:from>
    <xdr:to>
      <xdr:col>13</xdr:col>
      <xdr:colOff>610898</xdr:colOff>
      <xdr:row>6</xdr:row>
      <xdr:rowOff>474332</xdr:rowOff>
    </xdr:to>
    <xdr:pic>
      <xdr:nvPicPr>
        <xdr:cNvPr id="2" name="Imagem 1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2349499"/>
          <a:ext cx="610898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42332</xdr:rowOff>
    </xdr:from>
    <xdr:to>
      <xdr:col>13</xdr:col>
      <xdr:colOff>610898</xdr:colOff>
      <xdr:row>8</xdr:row>
      <xdr:rowOff>474332</xdr:rowOff>
    </xdr:to>
    <xdr:pic>
      <xdr:nvPicPr>
        <xdr:cNvPr id="16" name="Imagem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2952749"/>
          <a:ext cx="610898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</xdr:row>
      <xdr:rowOff>42332</xdr:rowOff>
    </xdr:from>
    <xdr:to>
      <xdr:col>13</xdr:col>
      <xdr:colOff>610898</xdr:colOff>
      <xdr:row>10</xdr:row>
      <xdr:rowOff>474332</xdr:rowOff>
    </xdr:to>
    <xdr:pic>
      <xdr:nvPicPr>
        <xdr:cNvPr id="17" name="Imagem 16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3555999"/>
          <a:ext cx="610898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</xdr:row>
      <xdr:rowOff>42332</xdr:rowOff>
    </xdr:from>
    <xdr:to>
      <xdr:col>13</xdr:col>
      <xdr:colOff>610898</xdr:colOff>
      <xdr:row>12</xdr:row>
      <xdr:rowOff>474332</xdr:rowOff>
    </xdr:to>
    <xdr:pic>
      <xdr:nvPicPr>
        <xdr:cNvPr id="18" name="Imagem 17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4159249"/>
          <a:ext cx="610898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14</xdr:row>
      <xdr:rowOff>42332</xdr:rowOff>
    </xdr:from>
    <xdr:to>
      <xdr:col>13</xdr:col>
      <xdr:colOff>610898</xdr:colOff>
      <xdr:row>14</xdr:row>
      <xdr:rowOff>474332</xdr:rowOff>
    </xdr:to>
    <xdr:pic>
      <xdr:nvPicPr>
        <xdr:cNvPr id="19" name="Imagem 1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4762499"/>
          <a:ext cx="610898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42332</xdr:rowOff>
    </xdr:from>
    <xdr:to>
      <xdr:col>13</xdr:col>
      <xdr:colOff>610898</xdr:colOff>
      <xdr:row>16</xdr:row>
      <xdr:rowOff>474332</xdr:rowOff>
    </xdr:to>
    <xdr:pic>
      <xdr:nvPicPr>
        <xdr:cNvPr id="20" name="Imagem 19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5365749"/>
          <a:ext cx="610898" cy="43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42332</xdr:rowOff>
    </xdr:from>
    <xdr:to>
      <xdr:col>13</xdr:col>
      <xdr:colOff>610898</xdr:colOff>
      <xdr:row>18</xdr:row>
      <xdr:rowOff>474332</xdr:rowOff>
    </xdr:to>
    <xdr:pic>
      <xdr:nvPicPr>
        <xdr:cNvPr id="21" name="Imagem 20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667" y="5968999"/>
          <a:ext cx="610898" cy="43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561974</xdr:colOff>
      <xdr:row>5</xdr:row>
      <xdr:rowOff>0</xdr:rowOff>
    </xdr:from>
    <xdr:to>
      <xdr:col>10</xdr:col>
      <xdr:colOff>878417</xdr:colOff>
      <xdr:row>6</xdr:row>
      <xdr:rowOff>52916</xdr:rowOff>
    </xdr:to>
    <xdr:sp macro="" textlink="">
      <xdr:nvSpPr>
        <xdr:cNvPr id="2" name="CaixaDeTexto 1"/>
        <xdr:cNvSpPr txBox="1"/>
      </xdr:nvSpPr>
      <xdr:spPr>
        <a:xfrm>
          <a:off x="5504391" y="1322917"/>
          <a:ext cx="3957109" cy="433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100">
              <a:solidFill>
                <a:schemeClr val="tx1"/>
              </a:solidFill>
              <a:latin typeface="+mn-lt"/>
              <a:ea typeface="+mn-ea"/>
              <a:cs typeface="+mn-cs"/>
            </a:rPr>
            <a:t>Tenha</a:t>
          </a:r>
          <a:r>
            <a:rPr lang="pt-BR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 as informações consolidadas de todos os dados preenchidos das abas anteriores.</a:t>
          </a:r>
          <a:endParaRPr lang="pt-BR" sz="1100"/>
        </a:p>
      </xdr:txBody>
    </xdr:sp>
    <xdr:clientData/>
  </xdr:twoCellAnchor>
  <xdr:twoCellAnchor editAs="absolute">
    <xdr:from>
      <xdr:col>3</xdr:col>
      <xdr:colOff>52883</xdr:colOff>
      <xdr:row>1</xdr:row>
      <xdr:rowOff>31741</xdr:rowOff>
    </xdr:from>
    <xdr:to>
      <xdr:col>4</xdr:col>
      <xdr:colOff>545579</xdr:colOff>
      <xdr:row>2</xdr:row>
      <xdr:rowOff>38241</xdr:rowOff>
    </xdr:to>
    <xdr:sp macro="" textlink="">
      <xdr:nvSpPr>
        <xdr:cNvPr id="21" name="Retângulo 20">
          <a:hlinkClick xmlns:r="http://schemas.openxmlformats.org/officeDocument/2006/relationships" r:id="rId1"/>
        </xdr:cNvPr>
        <xdr:cNvSpPr/>
      </xdr:nvSpPr>
      <xdr:spPr>
        <a:xfrm>
          <a:off x="2264800" y="412741"/>
          <a:ext cx="1402862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575699</xdr:colOff>
      <xdr:row>1</xdr:row>
      <xdr:rowOff>31741</xdr:rowOff>
    </xdr:from>
    <xdr:to>
      <xdr:col>6</xdr:col>
      <xdr:colOff>158225</xdr:colOff>
      <xdr:row>2</xdr:row>
      <xdr:rowOff>38241</xdr:rowOff>
    </xdr:to>
    <xdr:sp macro="" textlink="">
      <xdr:nvSpPr>
        <xdr:cNvPr id="35" name="Retângulo 34">
          <a:hlinkClick xmlns:r="http://schemas.openxmlformats.org/officeDocument/2006/relationships" r:id="rId2"/>
        </xdr:cNvPr>
        <xdr:cNvSpPr/>
      </xdr:nvSpPr>
      <xdr:spPr>
        <a:xfrm>
          <a:off x="3697782" y="412741"/>
          <a:ext cx="1402860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Manutenção</a:t>
          </a:r>
        </a:p>
      </xdr:txBody>
    </xdr:sp>
    <xdr:clientData/>
  </xdr:twoCellAnchor>
  <xdr:twoCellAnchor editAs="absolute">
    <xdr:from>
      <xdr:col>6</xdr:col>
      <xdr:colOff>177759</xdr:colOff>
      <xdr:row>1</xdr:row>
      <xdr:rowOff>31741</xdr:rowOff>
    </xdr:from>
    <xdr:to>
      <xdr:col>7</xdr:col>
      <xdr:colOff>677298</xdr:colOff>
      <xdr:row>2</xdr:row>
      <xdr:rowOff>38241</xdr:rowOff>
    </xdr:to>
    <xdr:sp macro="" textlink="">
      <xdr:nvSpPr>
        <xdr:cNvPr id="36" name="Retângulo 35">
          <a:hlinkClick xmlns:r="http://schemas.openxmlformats.org/officeDocument/2006/relationships" r:id="rId3"/>
        </xdr:cNvPr>
        <xdr:cNvSpPr/>
      </xdr:nvSpPr>
      <xdr:spPr>
        <a:xfrm>
          <a:off x="5120176" y="412741"/>
          <a:ext cx="1409705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Análise Individual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2</xdr:col>
      <xdr:colOff>1877476</xdr:colOff>
      <xdr:row>0</xdr:row>
      <xdr:rowOff>0</xdr:rowOff>
    </xdr:from>
    <xdr:to>
      <xdr:col>4</xdr:col>
      <xdr:colOff>63493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137577</xdr:colOff>
      <xdr:row>0</xdr:row>
      <xdr:rowOff>0</xdr:rowOff>
    </xdr:from>
    <xdr:to>
      <xdr:col>5</xdr:col>
      <xdr:colOff>302677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359831</xdr:colOff>
      <xdr:row>0</xdr:row>
      <xdr:rowOff>0</xdr:rowOff>
    </xdr:from>
    <xdr:to>
      <xdr:col>6</xdr:col>
      <xdr:colOff>524931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582078</xdr:colOff>
      <xdr:row>0</xdr:row>
      <xdr:rowOff>0</xdr:rowOff>
    </xdr:from>
    <xdr:to>
      <xdr:col>7</xdr:col>
      <xdr:colOff>747179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7</xdr:col>
      <xdr:colOff>804328</xdr:colOff>
      <xdr:row>0</xdr:row>
      <xdr:rowOff>0</xdr:rowOff>
    </xdr:from>
    <xdr:to>
      <xdr:col>9</xdr:col>
      <xdr:colOff>59261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116411</xdr:colOff>
      <xdr:row>0</xdr:row>
      <xdr:rowOff>0</xdr:rowOff>
    </xdr:from>
    <xdr:to>
      <xdr:col>10</xdr:col>
      <xdr:colOff>281512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359827</xdr:colOff>
      <xdr:row>0</xdr:row>
      <xdr:rowOff>0</xdr:rowOff>
    </xdr:from>
    <xdr:to>
      <xdr:col>11</xdr:col>
      <xdr:colOff>524927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11</xdr:col>
      <xdr:colOff>592662</xdr:colOff>
      <xdr:row>0</xdr:row>
      <xdr:rowOff>0</xdr:rowOff>
    </xdr:from>
    <xdr:to>
      <xdr:col>12</xdr:col>
      <xdr:colOff>757762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814934</xdr:colOff>
      <xdr:row>0</xdr:row>
      <xdr:rowOff>0</xdr:rowOff>
    </xdr:from>
    <xdr:to>
      <xdr:col>14</xdr:col>
      <xdr:colOff>69868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11642</xdr:colOff>
      <xdr:row>2</xdr:row>
      <xdr:rowOff>218016</xdr:rowOff>
    </xdr:from>
    <xdr:to>
      <xdr:col>18</xdr:col>
      <xdr:colOff>232833</xdr:colOff>
      <xdr:row>4</xdr:row>
      <xdr:rowOff>167969</xdr:rowOff>
    </xdr:to>
    <xdr:sp macro="" textlink="">
      <xdr:nvSpPr>
        <xdr:cNvPr id="2" name="CaixaDeTexto 1"/>
        <xdr:cNvSpPr txBox="1"/>
      </xdr:nvSpPr>
      <xdr:spPr>
        <a:xfrm>
          <a:off x="5768975" y="916516"/>
          <a:ext cx="451802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Tenha</a:t>
          </a:r>
          <a:r>
            <a:rPr lang="pt-BR" sz="1100" baseline="0"/>
            <a:t> a representação gráfica de todos os resultados consolidados da planilha.</a:t>
          </a:r>
          <a:endParaRPr lang="pt-BR" sz="1100"/>
        </a:p>
      </xdr:txBody>
    </xdr:sp>
    <xdr:clientData/>
  </xdr:twoCellAnchor>
  <xdr:twoCellAnchor editAs="absolute">
    <xdr:from>
      <xdr:col>5</xdr:col>
      <xdr:colOff>31750</xdr:colOff>
      <xdr:row>1</xdr:row>
      <xdr:rowOff>31759</xdr:rowOff>
    </xdr:from>
    <xdr:to>
      <xdr:col>7</xdr:col>
      <xdr:colOff>206945</xdr:colOff>
      <xdr:row>2</xdr:row>
      <xdr:rowOff>38259</xdr:rowOff>
    </xdr:to>
    <xdr:sp macro="" textlink="">
      <xdr:nvSpPr>
        <xdr:cNvPr id="33" name="Retângulo 32">
          <a:hlinkClick xmlns:r="http://schemas.openxmlformats.org/officeDocument/2006/relationships" r:id="rId1"/>
        </xdr:cNvPr>
        <xdr:cNvSpPr/>
      </xdr:nvSpPr>
      <xdr:spPr>
        <a:xfrm>
          <a:off x="2106083" y="412759"/>
          <a:ext cx="1402862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Geral</a:t>
          </a:r>
        </a:p>
      </xdr:txBody>
    </xdr:sp>
    <xdr:clientData/>
  </xdr:twoCellAnchor>
  <xdr:twoCellAnchor editAs="absolute">
    <xdr:from>
      <xdr:col>7</xdr:col>
      <xdr:colOff>237065</xdr:colOff>
      <xdr:row>1</xdr:row>
      <xdr:rowOff>31759</xdr:rowOff>
    </xdr:from>
    <xdr:to>
      <xdr:col>9</xdr:col>
      <xdr:colOff>412258</xdr:colOff>
      <xdr:row>2</xdr:row>
      <xdr:rowOff>38259</xdr:rowOff>
    </xdr:to>
    <xdr:sp macro="" textlink="">
      <xdr:nvSpPr>
        <xdr:cNvPr id="34" name="Retângulo 33">
          <a:hlinkClick xmlns:r="http://schemas.openxmlformats.org/officeDocument/2006/relationships" r:id="rId2"/>
        </xdr:cNvPr>
        <xdr:cNvSpPr/>
      </xdr:nvSpPr>
      <xdr:spPr>
        <a:xfrm>
          <a:off x="3539065" y="412759"/>
          <a:ext cx="1402860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Manutenção</a:t>
          </a:r>
        </a:p>
      </xdr:txBody>
    </xdr:sp>
    <xdr:clientData/>
  </xdr:twoCellAnchor>
  <xdr:twoCellAnchor editAs="absolute">
    <xdr:from>
      <xdr:col>9</xdr:col>
      <xdr:colOff>431792</xdr:colOff>
      <xdr:row>1</xdr:row>
      <xdr:rowOff>31759</xdr:rowOff>
    </xdr:from>
    <xdr:to>
      <xdr:col>11</xdr:col>
      <xdr:colOff>613831</xdr:colOff>
      <xdr:row>2</xdr:row>
      <xdr:rowOff>38259</xdr:rowOff>
    </xdr:to>
    <xdr:sp macro="" textlink="">
      <xdr:nvSpPr>
        <xdr:cNvPr id="35" name="Retângulo 34">
          <a:hlinkClick xmlns:r="http://schemas.openxmlformats.org/officeDocument/2006/relationships" r:id="rId3"/>
        </xdr:cNvPr>
        <xdr:cNvSpPr/>
      </xdr:nvSpPr>
      <xdr:spPr>
        <a:xfrm>
          <a:off x="4961459" y="412759"/>
          <a:ext cx="1409705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oneCell">
    <xdr:from>
      <xdr:col>2</xdr:col>
      <xdr:colOff>168329</xdr:colOff>
      <xdr:row>6</xdr:row>
      <xdr:rowOff>74098</xdr:rowOff>
    </xdr:from>
    <xdr:to>
      <xdr:col>19</xdr:col>
      <xdr:colOff>539804</xdr:colOff>
      <xdr:row>12</xdr:row>
      <xdr:rowOff>340798</xdr:rowOff>
    </xdr:to>
    <xdr:graphicFrame macro="">
      <xdr:nvGraphicFramePr>
        <xdr:cNvPr id="112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158804</xdr:colOff>
      <xdr:row>14</xdr:row>
      <xdr:rowOff>64573</xdr:rowOff>
    </xdr:from>
    <xdr:to>
      <xdr:col>19</xdr:col>
      <xdr:colOff>530279</xdr:colOff>
      <xdr:row>20</xdr:row>
      <xdr:rowOff>331273</xdr:rowOff>
    </xdr:to>
    <xdr:graphicFrame macro="">
      <xdr:nvGraphicFramePr>
        <xdr:cNvPr id="112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158804</xdr:colOff>
      <xdr:row>22</xdr:row>
      <xdr:rowOff>64573</xdr:rowOff>
    </xdr:from>
    <xdr:to>
      <xdr:col>19</xdr:col>
      <xdr:colOff>530279</xdr:colOff>
      <xdr:row>28</xdr:row>
      <xdr:rowOff>331273</xdr:rowOff>
    </xdr:to>
    <xdr:graphicFrame macro="">
      <xdr:nvGraphicFramePr>
        <xdr:cNvPr id="112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158804</xdr:colOff>
      <xdr:row>30</xdr:row>
      <xdr:rowOff>64573</xdr:rowOff>
    </xdr:from>
    <xdr:to>
      <xdr:col>19</xdr:col>
      <xdr:colOff>530279</xdr:colOff>
      <xdr:row>36</xdr:row>
      <xdr:rowOff>331273</xdr:rowOff>
    </xdr:to>
    <xdr:graphicFrame macro="">
      <xdr:nvGraphicFramePr>
        <xdr:cNvPr id="112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158804</xdr:colOff>
      <xdr:row>38</xdr:row>
      <xdr:rowOff>64573</xdr:rowOff>
    </xdr:from>
    <xdr:to>
      <xdr:col>19</xdr:col>
      <xdr:colOff>530279</xdr:colOff>
      <xdr:row>44</xdr:row>
      <xdr:rowOff>331273</xdr:rowOff>
    </xdr:to>
    <xdr:graphicFrame macro="">
      <xdr:nvGraphicFramePr>
        <xdr:cNvPr id="112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158246</xdr:colOff>
      <xdr:row>45</xdr:row>
      <xdr:rowOff>380999</xdr:rowOff>
    </xdr:from>
    <xdr:to>
      <xdr:col>19</xdr:col>
      <xdr:colOff>530279</xdr:colOff>
      <xdr:row>53</xdr:row>
      <xdr:rowOff>338666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5</xdr:col>
      <xdr:colOff>35976</xdr:colOff>
      <xdr:row>0</xdr:row>
      <xdr:rowOff>0</xdr:rowOff>
    </xdr:from>
    <xdr:to>
      <xdr:col>6</xdr:col>
      <xdr:colOff>497409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571493</xdr:colOff>
      <xdr:row>0</xdr:row>
      <xdr:rowOff>0</xdr:rowOff>
    </xdr:from>
    <xdr:to>
      <xdr:col>8</xdr:col>
      <xdr:colOff>419094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8</xdr:col>
      <xdr:colOff>476248</xdr:colOff>
      <xdr:row>0</xdr:row>
      <xdr:rowOff>0</xdr:rowOff>
    </xdr:from>
    <xdr:to>
      <xdr:col>10</xdr:col>
      <xdr:colOff>323848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10</xdr:col>
      <xdr:colOff>380995</xdr:colOff>
      <xdr:row>0</xdr:row>
      <xdr:rowOff>0</xdr:rowOff>
    </xdr:from>
    <xdr:to>
      <xdr:col>12</xdr:col>
      <xdr:colOff>228595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12</xdr:col>
      <xdr:colOff>285744</xdr:colOff>
      <xdr:row>0</xdr:row>
      <xdr:rowOff>0</xdr:rowOff>
    </xdr:from>
    <xdr:to>
      <xdr:col>14</xdr:col>
      <xdr:colOff>133345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14</xdr:col>
      <xdr:colOff>190495</xdr:colOff>
      <xdr:row>0</xdr:row>
      <xdr:rowOff>0</xdr:rowOff>
    </xdr:from>
    <xdr:to>
      <xdr:col>16</xdr:col>
      <xdr:colOff>38095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16</xdr:col>
      <xdr:colOff>116410</xdr:colOff>
      <xdr:row>0</xdr:row>
      <xdr:rowOff>0</xdr:rowOff>
    </xdr:from>
    <xdr:to>
      <xdr:col>17</xdr:col>
      <xdr:colOff>577844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18</xdr:col>
      <xdr:colOff>31745</xdr:colOff>
      <xdr:row>0</xdr:row>
      <xdr:rowOff>0</xdr:rowOff>
    </xdr:from>
    <xdr:to>
      <xdr:col>19</xdr:col>
      <xdr:colOff>493179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19</xdr:col>
      <xdr:colOff>550351</xdr:colOff>
      <xdr:row>0</xdr:row>
      <xdr:rowOff>0</xdr:rowOff>
    </xdr:from>
    <xdr:to>
      <xdr:col>21</xdr:col>
      <xdr:colOff>397951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106893</xdr:colOff>
      <xdr:row>3</xdr:row>
      <xdr:rowOff>38099</xdr:rowOff>
    </xdr:from>
    <xdr:to>
      <xdr:col>14</xdr:col>
      <xdr:colOff>158751</xdr:colOff>
      <xdr:row>5</xdr:row>
      <xdr:rowOff>40969</xdr:rowOff>
    </xdr:to>
    <xdr:sp macro="" textlink="">
      <xdr:nvSpPr>
        <xdr:cNvPr id="2" name="CaixaDeTexto 1"/>
        <xdr:cNvSpPr txBox="1"/>
      </xdr:nvSpPr>
      <xdr:spPr>
        <a:xfrm>
          <a:off x="6181726" y="980016"/>
          <a:ext cx="434869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tx1"/>
              </a:solidFill>
              <a:latin typeface="+mn-lt"/>
              <a:ea typeface="+mn-ea"/>
              <a:cs typeface="+mn-cs"/>
            </a:rPr>
            <a:t>Tenha</a:t>
          </a:r>
          <a:r>
            <a:rPr lang="pt-BR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 a representação gráfica de todos os resultados consolidados da planilha.</a:t>
          </a:r>
          <a:endParaRPr lang="pt-BR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63500</xdr:colOff>
      <xdr:row>6</xdr:row>
      <xdr:rowOff>27517</xdr:rowOff>
    </xdr:from>
    <xdr:to>
      <xdr:col>14</xdr:col>
      <xdr:colOff>158750</xdr:colOff>
      <xdr:row>16</xdr:row>
      <xdr:rowOff>379942</xdr:rowOff>
    </xdr:to>
    <xdr:graphicFrame macro="">
      <xdr:nvGraphicFramePr>
        <xdr:cNvPr id="12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11642</xdr:colOff>
      <xdr:row>6</xdr:row>
      <xdr:rowOff>37042</xdr:rowOff>
    </xdr:from>
    <xdr:to>
      <xdr:col>23</xdr:col>
      <xdr:colOff>2117</xdr:colOff>
      <xdr:row>17</xdr:row>
      <xdr:rowOff>27517</xdr:rowOff>
    </xdr:to>
    <xdr:graphicFrame macro="">
      <xdr:nvGraphicFramePr>
        <xdr:cNvPr id="123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111125</xdr:colOff>
      <xdr:row>18</xdr:row>
      <xdr:rowOff>94192</xdr:rowOff>
    </xdr:from>
    <xdr:to>
      <xdr:col>17</xdr:col>
      <xdr:colOff>49742</xdr:colOff>
      <xdr:row>23</xdr:row>
      <xdr:rowOff>8467</xdr:rowOff>
    </xdr:to>
    <xdr:graphicFrame macro="">
      <xdr:nvGraphicFramePr>
        <xdr:cNvPr id="12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1873250</xdr:colOff>
      <xdr:row>1</xdr:row>
      <xdr:rowOff>31759</xdr:rowOff>
    </xdr:from>
    <xdr:to>
      <xdr:col>3</xdr:col>
      <xdr:colOff>704362</xdr:colOff>
      <xdr:row>2</xdr:row>
      <xdr:rowOff>38259</xdr:rowOff>
    </xdr:to>
    <xdr:sp macro="" textlink="">
      <xdr:nvSpPr>
        <xdr:cNvPr id="25" name="Retângulo 24">
          <a:hlinkClick xmlns:r="http://schemas.openxmlformats.org/officeDocument/2006/relationships" r:id="rId4"/>
        </xdr:cNvPr>
        <xdr:cNvSpPr/>
      </xdr:nvSpPr>
      <xdr:spPr>
        <a:xfrm>
          <a:off x="2106083" y="412759"/>
          <a:ext cx="1402862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734482</xdr:colOff>
      <xdr:row>1</xdr:row>
      <xdr:rowOff>31759</xdr:rowOff>
    </xdr:from>
    <xdr:to>
      <xdr:col>4</xdr:col>
      <xdr:colOff>899092</xdr:colOff>
      <xdr:row>2</xdr:row>
      <xdr:rowOff>38259</xdr:rowOff>
    </xdr:to>
    <xdr:sp macro="" textlink="">
      <xdr:nvSpPr>
        <xdr:cNvPr id="26" name="Retângulo 25">
          <a:hlinkClick xmlns:r="http://schemas.openxmlformats.org/officeDocument/2006/relationships" r:id="rId5"/>
        </xdr:cNvPr>
        <xdr:cNvSpPr/>
      </xdr:nvSpPr>
      <xdr:spPr>
        <a:xfrm>
          <a:off x="3539065" y="412759"/>
          <a:ext cx="1402860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Manutenção</a:t>
          </a:r>
        </a:p>
      </xdr:txBody>
    </xdr:sp>
    <xdr:clientData/>
  </xdr:twoCellAnchor>
  <xdr:twoCellAnchor editAs="absolute">
    <xdr:from>
      <xdr:col>4</xdr:col>
      <xdr:colOff>918626</xdr:colOff>
      <xdr:row>1</xdr:row>
      <xdr:rowOff>31759</xdr:rowOff>
    </xdr:from>
    <xdr:to>
      <xdr:col>7</xdr:col>
      <xdr:colOff>296331</xdr:colOff>
      <xdr:row>2</xdr:row>
      <xdr:rowOff>38259</xdr:rowOff>
    </xdr:to>
    <xdr:sp macro="" textlink="">
      <xdr:nvSpPr>
        <xdr:cNvPr id="27" name="Retângulo 26">
          <a:hlinkClick xmlns:r="http://schemas.openxmlformats.org/officeDocument/2006/relationships" r:id="rId6"/>
        </xdr:cNvPr>
        <xdr:cNvSpPr/>
      </xdr:nvSpPr>
      <xdr:spPr>
        <a:xfrm>
          <a:off x="4961459" y="412759"/>
          <a:ext cx="1409705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2</xdr:col>
      <xdr:colOff>1877476</xdr:colOff>
      <xdr:row>0</xdr:row>
      <xdr:rowOff>0</xdr:rowOff>
    </xdr:from>
    <xdr:to>
      <xdr:col>3</xdr:col>
      <xdr:colOff>380993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455077</xdr:colOff>
      <xdr:row>0</xdr:row>
      <xdr:rowOff>0</xdr:rowOff>
    </xdr:from>
    <xdr:to>
      <xdr:col>4</xdr:col>
      <xdr:colOff>292094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4</xdr:col>
      <xdr:colOff>349248</xdr:colOff>
      <xdr:row>0</xdr:row>
      <xdr:rowOff>0</xdr:rowOff>
    </xdr:from>
    <xdr:to>
      <xdr:col>6</xdr:col>
      <xdr:colOff>6348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63495</xdr:colOff>
      <xdr:row>0</xdr:row>
      <xdr:rowOff>0</xdr:rowOff>
    </xdr:from>
    <xdr:to>
      <xdr:col>7</xdr:col>
      <xdr:colOff>524929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7</xdr:col>
      <xdr:colOff>582078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11</xdr:col>
      <xdr:colOff>334428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11</xdr:col>
      <xdr:colOff>412743</xdr:colOff>
      <xdr:row>0</xdr:row>
      <xdr:rowOff>0</xdr:rowOff>
    </xdr:from>
    <xdr:to>
      <xdr:col>13</xdr:col>
      <xdr:colOff>260344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13</xdr:col>
      <xdr:colOff>328079</xdr:colOff>
      <xdr:row>0</xdr:row>
      <xdr:rowOff>0</xdr:rowOff>
    </xdr:from>
    <xdr:to>
      <xdr:col>15</xdr:col>
      <xdr:colOff>556679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16</xdr:col>
      <xdr:colOff>18</xdr:colOff>
      <xdr:row>0</xdr:row>
      <xdr:rowOff>0</xdr:rowOff>
    </xdr:from>
    <xdr:to>
      <xdr:col>17</xdr:col>
      <xdr:colOff>461451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64558</xdr:colOff>
      <xdr:row>3</xdr:row>
      <xdr:rowOff>16933</xdr:rowOff>
    </xdr:from>
    <xdr:to>
      <xdr:col>15</xdr:col>
      <xdr:colOff>232834</xdr:colOff>
      <xdr:row>5</xdr:row>
      <xdr:rowOff>19803</xdr:rowOff>
    </xdr:to>
    <xdr:sp macro="" textlink="">
      <xdr:nvSpPr>
        <xdr:cNvPr id="2" name="CaixaDeTexto 1"/>
        <xdr:cNvSpPr txBox="1"/>
      </xdr:nvSpPr>
      <xdr:spPr>
        <a:xfrm>
          <a:off x="5716058" y="958850"/>
          <a:ext cx="446510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tx1"/>
              </a:solidFill>
              <a:latin typeface="+mn-lt"/>
              <a:ea typeface="+mn-ea"/>
              <a:cs typeface="+mn-cs"/>
            </a:rPr>
            <a:t>Tenha</a:t>
          </a:r>
          <a:r>
            <a:rPr lang="pt-BR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 a representação gráfica de todos os resultados consolidados da planilha.</a:t>
          </a:r>
          <a:endParaRPr lang="pt-BR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73025</xdr:colOff>
      <xdr:row>8</xdr:row>
      <xdr:rowOff>40217</xdr:rowOff>
    </xdr:from>
    <xdr:to>
      <xdr:col>16</xdr:col>
      <xdr:colOff>549275</xdr:colOff>
      <xdr:row>14</xdr:row>
      <xdr:rowOff>316442</xdr:rowOff>
    </xdr:to>
    <xdr:graphicFrame macro="">
      <xdr:nvGraphicFramePr>
        <xdr:cNvPr id="133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63500</xdr:colOff>
      <xdr:row>16</xdr:row>
      <xdr:rowOff>30692</xdr:rowOff>
    </xdr:from>
    <xdr:to>
      <xdr:col>16</xdr:col>
      <xdr:colOff>539750</xdr:colOff>
      <xdr:row>22</xdr:row>
      <xdr:rowOff>297392</xdr:rowOff>
    </xdr:to>
    <xdr:graphicFrame macro="">
      <xdr:nvGraphicFramePr>
        <xdr:cNvPr id="133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63500</xdr:colOff>
      <xdr:row>24</xdr:row>
      <xdr:rowOff>30692</xdr:rowOff>
    </xdr:from>
    <xdr:to>
      <xdr:col>16</xdr:col>
      <xdr:colOff>539750</xdr:colOff>
      <xdr:row>30</xdr:row>
      <xdr:rowOff>297392</xdr:rowOff>
    </xdr:to>
    <xdr:graphicFrame macro="">
      <xdr:nvGraphicFramePr>
        <xdr:cNvPr id="133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63500</xdr:colOff>
      <xdr:row>32</xdr:row>
      <xdr:rowOff>30692</xdr:rowOff>
    </xdr:from>
    <xdr:to>
      <xdr:col>16</xdr:col>
      <xdr:colOff>539750</xdr:colOff>
      <xdr:row>38</xdr:row>
      <xdr:rowOff>297392</xdr:rowOff>
    </xdr:to>
    <xdr:graphicFrame macro="">
      <xdr:nvGraphicFramePr>
        <xdr:cNvPr id="133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63500</xdr:colOff>
      <xdr:row>40</xdr:row>
      <xdr:rowOff>30692</xdr:rowOff>
    </xdr:from>
    <xdr:to>
      <xdr:col>16</xdr:col>
      <xdr:colOff>539750</xdr:colOff>
      <xdr:row>46</xdr:row>
      <xdr:rowOff>297392</xdr:rowOff>
    </xdr:to>
    <xdr:graphicFrame macro="">
      <xdr:nvGraphicFramePr>
        <xdr:cNvPr id="1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</xdr:col>
      <xdr:colOff>825500</xdr:colOff>
      <xdr:row>1</xdr:row>
      <xdr:rowOff>31759</xdr:rowOff>
    </xdr:from>
    <xdr:to>
      <xdr:col>5</xdr:col>
      <xdr:colOff>132862</xdr:colOff>
      <xdr:row>2</xdr:row>
      <xdr:rowOff>38259</xdr:rowOff>
    </xdr:to>
    <xdr:sp macro="" textlink="">
      <xdr:nvSpPr>
        <xdr:cNvPr id="25" name="Retângulo 24">
          <a:hlinkClick xmlns:r="http://schemas.openxmlformats.org/officeDocument/2006/relationships" r:id="rId6"/>
        </xdr:cNvPr>
        <xdr:cNvSpPr/>
      </xdr:nvSpPr>
      <xdr:spPr>
        <a:xfrm>
          <a:off x="2106083" y="412759"/>
          <a:ext cx="1402862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5</xdr:col>
      <xdr:colOff>162982</xdr:colOff>
      <xdr:row>1</xdr:row>
      <xdr:rowOff>31759</xdr:rowOff>
    </xdr:from>
    <xdr:to>
      <xdr:col>6</xdr:col>
      <xdr:colOff>518092</xdr:colOff>
      <xdr:row>2</xdr:row>
      <xdr:rowOff>38259</xdr:rowOff>
    </xdr:to>
    <xdr:sp macro="" textlink="">
      <xdr:nvSpPr>
        <xdr:cNvPr id="26" name="Retângulo 25">
          <a:hlinkClick xmlns:r="http://schemas.openxmlformats.org/officeDocument/2006/relationships" r:id="rId7"/>
        </xdr:cNvPr>
        <xdr:cNvSpPr/>
      </xdr:nvSpPr>
      <xdr:spPr>
        <a:xfrm>
          <a:off x="3539065" y="412759"/>
          <a:ext cx="1402860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6</xdr:col>
      <xdr:colOff>537626</xdr:colOff>
      <xdr:row>1</xdr:row>
      <xdr:rowOff>31759</xdr:rowOff>
    </xdr:from>
    <xdr:to>
      <xdr:col>9</xdr:col>
      <xdr:colOff>105831</xdr:colOff>
      <xdr:row>2</xdr:row>
      <xdr:rowOff>38259</xdr:rowOff>
    </xdr:to>
    <xdr:sp macro="" textlink="">
      <xdr:nvSpPr>
        <xdr:cNvPr id="27" name="Retângulo 26">
          <a:hlinkClick xmlns:r="http://schemas.openxmlformats.org/officeDocument/2006/relationships" r:id="rId8"/>
        </xdr:cNvPr>
        <xdr:cNvSpPr/>
      </xdr:nvSpPr>
      <xdr:spPr>
        <a:xfrm>
          <a:off x="4961459" y="412759"/>
          <a:ext cx="1409705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Análise Individual</a:t>
          </a:r>
        </a:p>
      </xdr:txBody>
    </xdr:sp>
    <xdr:clientData/>
  </xdr:twoCellAnchor>
  <xdr:twoCellAnchor>
    <xdr:from>
      <xdr:col>2</xdr:col>
      <xdr:colOff>74083</xdr:colOff>
      <xdr:row>48</xdr:row>
      <xdr:rowOff>74083</xdr:rowOff>
    </xdr:from>
    <xdr:to>
      <xdr:col>16</xdr:col>
      <xdr:colOff>551949</xdr:colOff>
      <xdr:row>56</xdr:row>
      <xdr:rowOff>32083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829726</xdr:colOff>
      <xdr:row>0</xdr:row>
      <xdr:rowOff>0</xdr:rowOff>
    </xdr:from>
    <xdr:to>
      <xdr:col>4</xdr:col>
      <xdr:colOff>857243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931327</xdr:colOff>
      <xdr:row>0</xdr:row>
      <xdr:rowOff>0</xdr:rowOff>
    </xdr:from>
    <xdr:to>
      <xdr:col>5</xdr:col>
      <xdr:colOff>958844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1015998</xdr:colOff>
      <xdr:row>0</xdr:row>
      <xdr:rowOff>0</xdr:rowOff>
    </xdr:from>
    <xdr:to>
      <xdr:col>7</xdr:col>
      <xdr:colOff>429681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486828</xdr:colOff>
      <xdr:row>0</xdr:row>
      <xdr:rowOff>0</xdr:rowOff>
    </xdr:from>
    <xdr:to>
      <xdr:col>9</xdr:col>
      <xdr:colOff>334429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9</xdr:col>
      <xdr:colOff>391578</xdr:colOff>
      <xdr:row>0</xdr:row>
      <xdr:rowOff>0</xdr:rowOff>
    </xdr:from>
    <xdr:to>
      <xdr:col>11</xdr:col>
      <xdr:colOff>239178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11</xdr:col>
      <xdr:colOff>296328</xdr:colOff>
      <xdr:row>0</xdr:row>
      <xdr:rowOff>0</xdr:rowOff>
    </xdr:from>
    <xdr:to>
      <xdr:col>13</xdr:col>
      <xdr:colOff>143928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13</xdr:col>
      <xdr:colOff>222243</xdr:colOff>
      <xdr:row>0</xdr:row>
      <xdr:rowOff>0</xdr:rowOff>
    </xdr:from>
    <xdr:to>
      <xdr:col>15</xdr:col>
      <xdr:colOff>69844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15</xdr:col>
      <xdr:colOff>137579</xdr:colOff>
      <xdr:row>0</xdr:row>
      <xdr:rowOff>0</xdr:rowOff>
    </xdr:from>
    <xdr:to>
      <xdr:col>16</xdr:col>
      <xdr:colOff>599012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17</xdr:col>
      <xdr:colOff>42351</xdr:colOff>
      <xdr:row>0</xdr:row>
      <xdr:rowOff>0</xdr:rowOff>
    </xdr:from>
    <xdr:to>
      <xdr:col>18</xdr:col>
      <xdr:colOff>503785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53976</xdr:colOff>
      <xdr:row>3</xdr:row>
      <xdr:rowOff>6349</xdr:rowOff>
    </xdr:from>
    <xdr:to>
      <xdr:col>11</xdr:col>
      <xdr:colOff>508000</xdr:colOff>
      <xdr:row>4</xdr:row>
      <xdr:rowOff>137584</xdr:rowOff>
    </xdr:to>
    <xdr:sp macro="" textlink="">
      <xdr:nvSpPr>
        <xdr:cNvPr id="2" name="CaixaDeTexto 1"/>
        <xdr:cNvSpPr txBox="1"/>
      </xdr:nvSpPr>
      <xdr:spPr>
        <a:xfrm>
          <a:off x="4075643" y="948266"/>
          <a:ext cx="5216524" cy="3746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tIns="0" bIns="0" rtlCol="0" anchor="t">
          <a:noAutofit/>
        </a:bodyPr>
        <a:lstStyle/>
        <a:p>
          <a:r>
            <a:rPr lang="pt-BR" sz="1100"/>
            <a:t>Aba já formatada para impressão. Clique em imprimir e tenha todas as informações mais importantes da planilha.</a:t>
          </a:r>
        </a:p>
      </xdr:txBody>
    </xdr:sp>
    <xdr:clientData/>
  </xdr:twoCellAnchor>
  <xdr:twoCellAnchor editAs="oneCell">
    <xdr:from>
      <xdr:col>2</xdr:col>
      <xdr:colOff>87841</xdr:colOff>
      <xdr:row>55</xdr:row>
      <xdr:rowOff>32808</xdr:rowOff>
    </xdr:from>
    <xdr:to>
      <xdr:col>14</xdr:col>
      <xdr:colOff>21166</xdr:colOff>
      <xdr:row>61</xdr:row>
      <xdr:rowOff>309033</xdr:rowOff>
    </xdr:to>
    <xdr:graphicFrame macro="">
      <xdr:nvGraphicFramePr>
        <xdr:cNvPr id="143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62441</xdr:colOff>
      <xdr:row>62</xdr:row>
      <xdr:rowOff>372533</xdr:rowOff>
    </xdr:from>
    <xdr:to>
      <xdr:col>13</xdr:col>
      <xdr:colOff>980016</xdr:colOff>
      <xdr:row>69</xdr:row>
      <xdr:rowOff>267758</xdr:rowOff>
    </xdr:to>
    <xdr:graphicFrame macro="">
      <xdr:nvGraphicFramePr>
        <xdr:cNvPr id="14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62441</xdr:colOff>
      <xdr:row>71</xdr:row>
      <xdr:rowOff>39158</xdr:rowOff>
    </xdr:from>
    <xdr:to>
      <xdr:col>13</xdr:col>
      <xdr:colOff>980016</xdr:colOff>
      <xdr:row>77</xdr:row>
      <xdr:rowOff>315383</xdr:rowOff>
    </xdr:to>
    <xdr:graphicFrame macro="">
      <xdr:nvGraphicFramePr>
        <xdr:cNvPr id="143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78316</xdr:colOff>
      <xdr:row>79</xdr:row>
      <xdr:rowOff>86783</xdr:rowOff>
    </xdr:from>
    <xdr:to>
      <xdr:col>14</xdr:col>
      <xdr:colOff>11641</xdr:colOff>
      <xdr:row>85</xdr:row>
      <xdr:rowOff>363008</xdr:rowOff>
    </xdr:to>
    <xdr:graphicFrame macro="">
      <xdr:nvGraphicFramePr>
        <xdr:cNvPr id="143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94191</xdr:colOff>
      <xdr:row>87</xdr:row>
      <xdr:rowOff>70908</xdr:rowOff>
    </xdr:from>
    <xdr:to>
      <xdr:col>14</xdr:col>
      <xdr:colOff>27516</xdr:colOff>
      <xdr:row>93</xdr:row>
      <xdr:rowOff>347133</xdr:rowOff>
    </xdr:to>
    <xdr:graphicFrame macro="">
      <xdr:nvGraphicFramePr>
        <xdr:cNvPr id="143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110065</xdr:colOff>
      <xdr:row>105</xdr:row>
      <xdr:rowOff>32808</xdr:rowOff>
    </xdr:from>
    <xdr:to>
      <xdr:col>7</xdr:col>
      <xdr:colOff>448331</xdr:colOff>
      <xdr:row>116</xdr:row>
      <xdr:rowOff>4233</xdr:rowOff>
    </xdr:to>
    <xdr:graphicFrame macro="">
      <xdr:nvGraphicFramePr>
        <xdr:cNvPr id="143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52916</xdr:colOff>
      <xdr:row>105</xdr:row>
      <xdr:rowOff>46567</xdr:rowOff>
    </xdr:from>
    <xdr:to>
      <xdr:col>13</xdr:col>
      <xdr:colOff>941916</xdr:colOff>
      <xdr:row>115</xdr:row>
      <xdr:rowOff>370417</xdr:rowOff>
    </xdr:to>
    <xdr:graphicFrame macro="">
      <xdr:nvGraphicFramePr>
        <xdr:cNvPr id="143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75141</xdr:colOff>
      <xdr:row>117</xdr:row>
      <xdr:rowOff>9524</xdr:rowOff>
    </xdr:from>
    <xdr:to>
      <xdr:col>7</xdr:col>
      <xdr:colOff>317500</xdr:colOff>
      <xdr:row>119</xdr:row>
      <xdr:rowOff>180974</xdr:rowOff>
    </xdr:to>
    <xdr:graphicFrame macro="">
      <xdr:nvGraphicFramePr>
        <xdr:cNvPr id="143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89400</xdr:colOff>
      <xdr:row>95</xdr:row>
      <xdr:rowOff>0</xdr:rowOff>
    </xdr:from>
    <xdr:to>
      <xdr:col>14</xdr:col>
      <xdr:colOff>27516</xdr:colOff>
      <xdr:row>102</xdr:row>
      <xdr:rowOff>338667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924976</xdr:colOff>
      <xdr:row>0</xdr:row>
      <xdr:rowOff>0</xdr:rowOff>
    </xdr:from>
    <xdr:to>
      <xdr:col>5</xdr:col>
      <xdr:colOff>95243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1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5</xdr:col>
      <xdr:colOff>169327</xdr:colOff>
      <xdr:row>0</xdr:row>
      <xdr:rowOff>0</xdr:rowOff>
    </xdr:from>
    <xdr:to>
      <xdr:col>6</xdr:col>
      <xdr:colOff>313260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2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6</xdr:col>
      <xdr:colOff>370414</xdr:colOff>
      <xdr:row>0</xdr:row>
      <xdr:rowOff>0</xdr:rowOff>
    </xdr:from>
    <xdr:to>
      <xdr:col>7</xdr:col>
      <xdr:colOff>493181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3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550328</xdr:colOff>
      <xdr:row>0</xdr:row>
      <xdr:rowOff>0</xdr:rowOff>
    </xdr:from>
    <xdr:to>
      <xdr:col>8</xdr:col>
      <xdr:colOff>673095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4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730244</xdr:colOff>
      <xdr:row>0</xdr:row>
      <xdr:rowOff>0</xdr:rowOff>
    </xdr:from>
    <xdr:to>
      <xdr:col>9</xdr:col>
      <xdr:colOff>853011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5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910161</xdr:colOff>
      <xdr:row>0</xdr:row>
      <xdr:rowOff>0</xdr:rowOff>
    </xdr:from>
    <xdr:to>
      <xdr:col>11</xdr:col>
      <xdr:colOff>80428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6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11</xdr:col>
      <xdr:colOff>158743</xdr:colOff>
      <xdr:row>0</xdr:row>
      <xdr:rowOff>0</xdr:rowOff>
    </xdr:from>
    <xdr:to>
      <xdr:col>12</xdr:col>
      <xdr:colOff>704844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7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772579</xdr:colOff>
      <xdr:row>0</xdr:row>
      <xdr:rowOff>0</xdr:rowOff>
    </xdr:from>
    <xdr:to>
      <xdr:col>14</xdr:col>
      <xdr:colOff>59262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8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14</xdr:col>
      <xdr:colOff>116434</xdr:colOff>
      <xdr:row>0</xdr:row>
      <xdr:rowOff>0</xdr:rowOff>
    </xdr:from>
    <xdr:to>
      <xdr:col>15</xdr:col>
      <xdr:colOff>207451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9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43392</xdr:colOff>
      <xdr:row>3</xdr:row>
      <xdr:rowOff>16933</xdr:rowOff>
    </xdr:from>
    <xdr:to>
      <xdr:col>21</xdr:col>
      <xdr:colOff>301625</xdr:colOff>
      <xdr:row>5</xdr:row>
      <xdr:rowOff>25095</xdr:rowOff>
    </xdr:to>
    <xdr:sp macro="" textlink="">
      <xdr:nvSpPr>
        <xdr:cNvPr id="2" name="CaixaDeTexto 1"/>
        <xdr:cNvSpPr txBox="1"/>
      </xdr:nvSpPr>
      <xdr:spPr>
        <a:xfrm>
          <a:off x="5800725" y="958850"/>
          <a:ext cx="6396567" cy="442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pt-BR" sz="1100"/>
            <a:t>Escolha sua dúvida entre as perguntas mais frequentes e veja as respostas. Se continuar com dúvidas no uso da planilha, entre em contato pelo nosso email </a:t>
          </a:r>
          <a:r>
            <a:rPr lang="pt-BR" sz="1100">
              <a:solidFill>
                <a:srgbClr val="0070C0"/>
              </a:solidFill>
            </a:rPr>
            <a:t>suporte@souzasistemas.com</a:t>
          </a:r>
        </a:p>
      </xdr:txBody>
    </xdr:sp>
    <xdr:clientData/>
  </xdr:twoCellAnchor>
  <xdr:twoCellAnchor editAs="oneCell">
    <xdr:from>
      <xdr:col>12</xdr:col>
      <xdr:colOff>52912</xdr:colOff>
      <xdr:row>5</xdr:row>
      <xdr:rowOff>42334</xdr:rowOff>
    </xdr:from>
    <xdr:to>
      <xdr:col>20</xdr:col>
      <xdr:colOff>479421</xdr:colOff>
      <xdr:row>9</xdr:row>
      <xdr:rowOff>338667</xdr:rowOff>
    </xdr:to>
    <xdr:pic>
      <xdr:nvPicPr>
        <xdr:cNvPr id="34" name="Imagem 3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7329" y="1005417"/>
          <a:ext cx="5337175" cy="182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63505</xdr:colOff>
      <xdr:row>9</xdr:row>
      <xdr:rowOff>370417</xdr:rowOff>
    </xdr:from>
    <xdr:to>
      <xdr:col>14</xdr:col>
      <xdr:colOff>540814</xdr:colOff>
      <xdr:row>14</xdr:row>
      <xdr:rowOff>219075</xdr:rowOff>
    </xdr:to>
    <xdr:pic>
      <xdr:nvPicPr>
        <xdr:cNvPr id="35" name="Imagem 3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922" y="2857500"/>
          <a:ext cx="1704975" cy="1753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10586</xdr:colOff>
      <xdr:row>10</xdr:row>
      <xdr:rowOff>0</xdr:rowOff>
    </xdr:from>
    <xdr:to>
      <xdr:col>17</xdr:col>
      <xdr:colOff>491070</xdr:colOff>
      <xdr:row>14</xdr:row>
      <xdr:rowOff>238125</xdr:rowOff>
    </xdr:to>
    <xdr:pic>
      <xdr:nvPicPr>
        <xdr:cNvPr id="36" name="Imagem 18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3253" y="3058583"/>
          <a:ext cx="17081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592667</xdr:colOff>
      <xdr:row>10</xdr:row>
      <xdr:rowOff>10583</xdr:rowOff>
    </xdr:from>
    <xdr:to>
      <xdr:col>20</xdr:col>
      <xdr:colOff>459317</xdr:colOff>
      <xdr:row>11</xdr:row>
      <xdr:rowOff>201083</xdr:rowOff>
    </xdr:to>
    <xdr:pic>
      <xdr:nvPicPr>
        <xdr:cNvPr id="37" name="Imagem 19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0" y="3069166"/>
          <a:ext cx="170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592667</xdr:colOff>
      <xdr:row>11</xdr:row>
      <xdr:rowOff>220133</xdr:rowOff>
    </xdr:from>
    <xdr:to>
      <xdr:col>20</xdr:col>
      <xdr:colOff>459317</xdr:colOff>
      <xdr:row>13</xdr:row>
      <xdr:rowOff>29633</xdr:rowOff>
    </xdr:to>
    <xdr:pic>
      <xdr:nvPicPr>
        <xdr:cNvPr id="38" name="Imagem 20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0" y="3659716"/>
          <a:ext cx="170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592667</xdr:colOff>
      <xdr:row>13</xdr:row>
      <xdr:rowOff>48683</xdr:rowOff>
    </xdr:from>
    <xdr:to>
      <xdr:col>20</xdr:col>
      <xdr:colOff>459317</xdr:colOff>
      <xdr:row>14</xdr:row>
      <xdr:rowOff>239183</xdr:rowOff>
    </xdr:to>
    <xdr:pic>
      <xdr:nvPicPr>
        <xdr:cNvPr id="39" name="Imagem 21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0" y="4250266"/>
          <a:ext cx="170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5</xdr:col>
      <xdr:colOff>35976</xdr:colOff>
      <xdr:row>0</xdr:row>
      <xdr:rowOff>0</xdr:rowOff>
    </xdr:from>
    <xdr:to>
      <xdr:col>6</xdr:col>
      <xdr:colOff>497409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12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6</xdr:col>
      <xdr:colOff>571493</xdr:colOff>
      <xdr:row>0</xdr:row>
      <xdr:rowOff>0</xdr:rowOff>
    </xdr:from>
    <xdr:to>
      <xdr:col>8</xdr:col>
      <xdr:colOff>419094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13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8</xdr:col>
      <xdr:colOff>476248</xdr:colOff>
      <xdr:row>0</xdr:row>
      <xdr:rowOff>0</xdr:rowOff>
    </xdr:from>
    <xdr:to>
      <xdr:col>10</xdr:col>
      <xdr:colOff>323848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4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10</xdr:col>
      <xdr:colOff>380995</xdr:colOff>
      <xdr:row>0</xdr:row>
      <xdr:rowOff>0</xdr:rowOff>
    </xdr:from>
    <xdr:to>
      <xdr:col>12</xdr:col>
      <xdr:colOff>228595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5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12</xdr:col>
      <xdr:colOff>285744</xdr:colOff>
      <xdr:row>0</xdr:row>
      <xdr:rowOff>0</xdr:rowOff>
    </xdr:from>
    <xdr:to>
      <xdr:col>14</xdr:col>
      <xdr:colOff>133345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6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14</xdr:col>
      <xdr:colOff>190495</xdr:colOff>
      <xdr:row>0</xdr:row>
      <xdr:rowOff>0</xdr:rowOff>
    </xdr:from>
    <xdr:to>
      <xdr:col>16</xdr:col>
      <xdr:colOff>38095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7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16</xdr:col>
      <xdr:colOff>116410</xdr:colOff>
      <xdr:row>0</xdr:row>
      <xdr:rowOff>0</xdr:rowOff>
    </xdr:from>
    <xdr:to>
      <xdr:col>17</xdr:col>
      <xdr:colOff>577844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8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18</xdr:col>
      <xdr:colOff>31745</xdr:colOff>
      <xdr:row>0</xdr:row>
      <xdr:rowOff>0</xdr:rowOff>
    </xdr:from>
    <xdr:to>
      <xdr:col>19</xdr:col>
      <xdr:colOff>493179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9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19</xdr:col>
      <xdr:colOff>550351</xdr:colOff>
      <xdr:row>0</xdr:row>
      <xdr:rowOff>0</xdr:rowOff>
    </xdr:from>
    <xdr:to>
      <xdr:col>21</xdr:col>
      <xdr:colOff>397951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20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INSTRUÇÕES</a:t>
          </a:r>
        </a:p>
      </xdr:txBody>
    </xdr:sp>
    <xdr:clientData/>
  </xdr:twoCellAnchor>
  <xdr:twoCellAnchor editAs="absolute">
    <xdr:from>
      <xdr:col>5</xdr:col>
      <xdr:colOff>31750</xdr:colOff>
      <xdr:row>1</xdr:row>
      <xdr:rowOff>31759</xdr:rowOff>
    </xdr:from>
    <xdr:to>
      <xdr:col>6</xdr:col>
      <xdr:colOff>285750</xdr:colOff>
      <xdr:row>2</xdr:row>
      <xdr:rowOff>38259</xdr:rowOff>
    </xdr:to>
    <xdr:sp macro="" textlink="">
      <xdr:nvSpPr>
        <xdr:cNvPr id="19" name="Retângulo 18">
          <a:hlinkClick xmlns:r="http://schemas.openxmlformats.org/officeDocument/2006/relationships" r:id="rId21"/>
        </xdr:cNvPr>
        <xdr:cNvSpPr/>
      </xdr:nvSpPr>
      <xdr:spPr>
        <a:xfrm>
          <a:off x="2106083" y="412759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Início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6</xdr:col>
      <xdr:colOff>328082</xdr:colOff>
      <xdr:row>1</xdr:row>
      <xdr:rowOff>31759</xdr:rowOff>
    </xdr:from>
    <xdr:to>
      <xdr:col>7</xdr:col>
      <xdr:colOff>582083</xdr:colOff>
      <xdr:row>2</xdr:row>
      <xdr:rowOff>38259</xdr:rowOff>
    </xdr:to>
    <xdr:sp macro="" textlink="">
      <xdr:nvSpPr>
        <xdr:cNvPr id="21" name="Retângulo 20">
          <a:hlinkClick xmlns:r="http://schemas.openxmlformats.org/officeDocument/2006/relationships" r:id="rId23"/>
        </xdr:cNvPr>
        <xdr:cNvSpPr/>
      </xdr:nvSpPr>
      <xdr:spPr>
        <a:xfrm>
          <a:off x="3016249" y="412759"/>
          <a:ext cx="867834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Dúvidas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191559</xdr:colOff>
      <xdr:row>2</xdr:row>
      <xdr:rowOff>218017</xdr:rowOff>
    </xdr:from>
    <xdr:to>
      <xdr:col>13</xdr:col>
      <xdr:colOff>1217085</xdr:colOff>
      <xdr:row>4</xdr:row>
      <xdr:rowOff>167970</xdr:rowOff>
    </xdr:to>
    <xdr:sp macro="" textlink="">
      <xdr:nvSpPr>
        <xdr:cNvPr id="2" name="CaixaDeTexto 1"/>
        <xdr:cNvSpPr txBox="1"/>
      </xdr:nvSpPr>
      <xdr:spPr>
        <a:xfrm>
          <a:off x="4742392" y="9165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17" name="Retângulo 16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18" name="Retângulo 17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19" name="Retângulo 18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20" name="Retângulo 19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21" name="Retângulo 20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22" name="Retângulo 21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23" name="Retângulo 22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24" name="Retângulo 23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25" name="Retângulo 24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26" name="Retângulo 25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27" name="Retângulo 26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28" name="Retângulo 27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29" name="Retângulo 28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30" name="Retângulo 29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31" name="Retângulo 30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32" name="Retângulo 31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33" name="Retângulo 32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34" name="Retângulo 33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35" name="Retângulo 34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36" name="Retângulo 35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37" name="Retângulo 36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43" name="Retângulo 42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44" name="Retângulo 43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45" name="Retângulo 44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46" name="Retângulo 45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49" name="Retângulo 48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64" name="Retângulo 63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65" name="Retângulo 64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68" name="CaixaDeTexto 67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30" name="Retângulo 29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31" name="Retângulo 30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32" name="Retângulo 31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33" name="Retângulo 32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34" name="Retângulo 33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35" name="Retângulo 34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36" name="Retângulo 35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37" name="Retângulo 36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38" name="Retângulo 37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39" name="Retângulo 38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40" name="Retângulo 39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43" name="CaixaDeTexto 42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30" name="Retângulo 29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31" name="Retângulo 30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32" name="Retângulo 31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33" name="Retângulo 32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34" name="Retângulo 33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35" name="Retângulo 34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36" name="Retângulo 35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37" name="Retângulo 36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38" name="Retângulo 37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39" name="Retângulo 38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40" name="Retângulo 39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4" name="CaixaDeTexto 53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413809</xdr:colOff>
      <xdr:row>2</xdr:row>
      <xdr:rowOff>175684</xdr:rowOff>
    </xdr:from>
    <xdr:to>
      <xdr:col>13</xdr:col>
      <xdr:colOff>1254126</xdr:colOff>
      <xdr:row>4</xdr:row>
      <xdr:rowOff>104470</xdr:rowOff>
    </xdr:to>
    <xdr:sp macro="" textlink="">
      <xdr:nvSpPr>
        <xdr:cNvPr id="2" name="CaixaDeTexto 1"/>
        <xdr:cNvSpPr txBox="1"/>
      </xdr:nvSpPr>
      <xdr:spPr>
        <a:xfrm>
          <a:off x="5631392" y="874184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pt-BR" sz="1100"/>
            <a:t>Nessa</a:t>
          </a:r>
          <a:r>
            <a:rPr lang="pt-BR" sz="1100" baseline="0"/>
            <a:t> aba você terá o preenchimento de informações imporantes para o resto da planilha. Esses preenchimentos apareceram nas abas seguintes.</a:t>
          </a:r>
          <a:endParaRPr lang="pt-BR" sz="1100"/>
        </a:p>
      </xdr:txBody>
    </xdr:sp>
    <xdr:clientData/>
  </xdr:twoCellAnchor>
  <xdr:twoCellAnchor editAs="absolute">
    <xdr:from>
      <xdr:col>4</xdr:col>
      <xdr:colOff>21166</xdr:colOff>
      <xdr:row>1</xdr:row>
      <xdr:rowOff>31759</xdr:rowOff>
    </xdr:from>
    <xdr:to>
      <xdr:col>4</xdr:col>
      <xdr:colOff>889000</xdr:colOff>
      <xdr:row>2</xdr:row>
      <xdr:rowOff>38259</xdr:rowOff>
    </xdr:to>
    <xdr:sp macro="" textlink="">
      <xdr:nvSpPr>
        <xdr:cNvPr id="17" name="Retângulo 16">
          <a:hlinkClick xmlns:r="http://schemas.openxmlformats.org/officeDocument/2006/relationships" r:id="rId1"/>
        </xdr:cNvPr>
        <xdr:cNvSpPr/>
      </xdr:nvSpPr>
      <xdr:spPr>
        <a:xfrm>
          <a:off x="2106083" y="412759"/>
          <a:ext cx="867834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Frota</a:t>
          </a:r>
        </a:p>
      </xdr:txBody>
    </xdr:sp>
    <xdr:clientData/>
  </xdr:twoCellAnchor>
  <xdr:twoCellAnchor editAs="absolute">
    <xdr:from>
      <xdr:col>4</xdr:col>
      <xdr:colOff>914400</xdr:colOff>
      <xdr:row>1</xdr:row>
      <xdr:rowOff>31759</xdr:rowOff>
    </xdr:from>
    <xdr:to>
      <xdr:col>5</xdr:col>
      <xdr:colOff>406400</xdr:colOff>
      <xdr:row>2</xdr:row>
      <xdr:rowOff>38259</xdr:rowOff>
    </xdr:to>
    <xdr:sp macro="" textlink="">
      <xdr:nvSpPr>
        <xdr:cNvPr id="18" name="Retângulo 17">
          <a:hlinkClick xmlns:r="http://schemas.openxmlformats.org/officeDocument/2006/relationships" r:id="rId2"/>
        </xdr:cNvPr>
        <xdr:cNvSpPr/>
      </xdr:nvSpPr>
      <xdr:spPr>
        <a:xfrm>
          <a:off x="2999317" y="412759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Motoristas</a:t>
          </a:r>
        </a:p>
      </xdr:txBody>
    </xdr:sp>
    <xdr:clientData/>
  </xdr:twoCellAnchor>
  <xdr:twoCellAnchor editAs="absolute">
    <xdr:from>
      <xdr:col>5</xdr:col>
      <xdr:colOff>421217</xdr:colOff>
      <xdr:row>1</xdr:row>
      <xdr:rowOff>31759</xdr:rowOff>
    </xdr:from>
    <xdr:to>
      <xdr:col>6</xdr:col>
      <xdr:colOff>467784</xdr:colOff>
      <xdr:row>2</xdr:row>
      <xdr:rowOff>38259</xdr:rowOff>
    </xdr:to>
    <xdr:sp macro="" textlink="">
      <xdr:nvSpPr>
        <xdr:cNvPr id="19" name="Retângulo 18">
          <a:hlinkClick xmlns:r="http://schemas.openxmlformats.org/officeDocument/2006/relationships" r:id="rId3"/>
        </xdr:cNvPr>
        <xdr:cNvSpPr/>
      </xdr:nvSpPr>
      <xdr:spPr>
        <a:xfrm>
          <a:off x="3881967" y="412759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Outros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151998</xdr:colOff>
      <xdr:row>1</xdr:row>
      <xdr:rowOff>15000</xdr:rowOff>
    </xdr:to>
    <xdr:pic>
      <xdr:nvPicPr>
        <xdr:cNvPr id="15" name="Imagem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25392</xdr:colOff>
      <xdr:row>0</xdr:row>
      <xdr:rowOff>0</xdr:rowOff>
    </xdr:from>
    <xdr:to>
      <xdr:col>4</xdr:col>
      <xdr:colOff>1100659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5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1174743</xdr:colOff>
      <xdr:row>0</xdr:row>
      <xdr:rowOff>0</xdr:rowOff>
    </xdr:from>
    <xdr:to>
      <xdr:col>6</xdr:col>
      <xdr:colOff>48677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6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6</xdr:col>
      <xdr:colOff>105831</xdr:colOff>
      <xdr:row>0</xdr:row>
      <xdr:rowOff>0</xdr:rowOff>
    </xdr:from>
    <xdr:to>
      <xdr:col>7</xdr:col>
      <xdr:colOff>249765</xdr:colOff>
      <xdr:row>1</xdr:row>
      <xdr:rowOff>15000</xdr:rowOff>
    </xdr:to>
    <xdr:sp macro="" textlink="">
      <xdr:nvSpPr>
        <xdr:cNvPr id="29" name="Retângulo 28">
          <a:hlinkClick xmlns:r="http://schemas.openxmlformats.org/officeDocument/2006/relationships" r:id="rId7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306912</xdr:colOff>
      <xdr:row>0</xdr:row>
      <xdr:rowOff>0</xdr:rowOff>
    </xdr:from>
    <xdr:to>
      <xdr:col>8</xdr:col>
      <xdr:colOff>789512</xdr:colOff>
      <xdr:row>1</xdr:row>
      <xdr:rowOff>15000</xdr:rowOff>
    </xdr:to>
    <xdr:sp macro="" textlink="">
      <xdr:nvSpPr>
        <xdr:cNvPr id="30" name="Retângulo 29">
          <a:hlinkClick xmlns:r="http://schemas.openxmlformats.org/officeDocument/2006/relationships" r:id="rId8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846661</xdr:colOff>
      <xdr:row>0</xdr:row>
      <xdr:rowOff>0</xdr:rowOff>
    </xdr:from>
    <xdr:to>
      <xdr:col>10</xdr:col>
      <xdr:colOff>59261</xdr:colOff>
      <xdr:row>1</xdr:row>
      <xdr:rowOff>15000</xdr:rowOff>
    </xdr:to>
    <xdr:sp macro="" textlink="">
      <xdr:nvSpPr>
        <xdr:cNvPr id="31" name="Retângulo 30">
          <a:hlinkClick xmlns:r="http://schemas.openxmlformats.org/officeDocument/2006/relationships" r:id="rId9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10</xdr:col>
      <xdr:colOff>116411</xdr:colOff>
      <xdr:row>0</xdr:row>
      <xdr:rowOff>0</xdr:rowOff>
    </xdr:from>
    <xdr:to>
      <xdr:col>11</xdr:col>
      <xdr:colOff>122762</xdr:colOff>
      <xdr:row>1</xdr:row>
      <xdr:rowOff>15000</xdr:rowOff>
    </xdr:to>
    <xdr:sp macro="" textlink="">
      <xdr:nvSpPr>
        <xdr:cNvPr id="32" name="Retângulo 31">
          <a:hlinkClick xmlns:r="http://schemas.openxmlformats.org/officeDocument/2006/relationships" r:id="rId10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11</xdr:col>
      <xdr:colOff>201077</xdr:colOff>
      <xdr:row>0</xdr:row>
      <xdr:rowOff>0</xdr:rowOff>
    </xdr:from>
    <xdr:to>
      <xdr:col>12</xdr:col>
      <xdr:colOff>366177</xdr:colOff>
      <xdr:row>1</xdr:row>
      <xdr:rowOff>15000</xdr:rowOff>
    </xdr:to>
    <xdr:sp macro="" textlink="">
      <xdr:nvSpPr>
        <xdr:cNvPr id="33" name="Retângulo 32">
          <a:hlinkClick xmlns:r="http://schemas.openxmlformats.org/officeDocument/2006/relationships" r:id="rId11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433912</xdr:colOff>
      <xdr:row>0</xdr:row>
      <xdr:rowOff>0</xdr:rowOff>
    </xdr:from>
    <xdr:to>
      <xdr:col>13</xdr:col>
      <xdr:colOff>387346</xdr:colOff>
      <xdr:row>1</xdr:row>
      <xdr:rowOff>15000</xdr:rowOff>
    </xdr:to>
    <xdr:sp macro="" textlink="">
      <xdr:nvSpPr>
        <xdr:cNvPr id="34" name="Retângulo 33">
          <a:hlinkClick xmlns:r="http://schemas.openxmlformats.org/officeDocument/2006/relationships" r:id="rId12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13</xdr:col>
      <xdr:colOff>444518</xdr:colOff>
      <xdr:row>0</xdr:row>
      <xdr:rowOff>0</xdr:rowOff>
    </xdr:from>
    <xdr:to>
      <xdr:col>13</xdr:col>
      <xdr:colOff>1519785</xdr:colOff>
      <xdr:row>1</xdr:row>
      <xdr:rowOff>15000</xdr:rowOff>
    </xdr:to>
    <xdr:sp macro="" textlink="">
      <xdr:nvSpPr>
        <xdr:cNvPr id="35" name="Retângulo 34">
          <a:hlinkClick xmlns:r="http://schemas.openxmlformats.org/officeDocument/2006/relationships" r:id="rId13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42" name="Retângulo 41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44" name="Retângulo 43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45" name="Retângulo 44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46" name="Retângulo 45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49" name="Retângulo 48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53" name="Retângulo 52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5" name="CaixaDeTexto 54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30" name="Retângulo 29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31" name="Retângulo 30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32" name="Retângulo 31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33" name="Retângulo 32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34" name="Retângulo 33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35" name="Retângulo 34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53" name="Retângulo 52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5" name="CaixaDeTexto 54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30" name="Retângulo 29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31" name="Retângulo 30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32" name="Retângulo 31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33" name="Retângulo 32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34" name="Retângulo 33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35" name="Retângulo 34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36" name="Retângulo 35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37" name="Retângulo 36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38" name="Retângulo 37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39" name="Retângulo 38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40" name="Retângulo 39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43" name="CaixaDeTexto 42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30" name="Retângulo 29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31" name="Retângulo 30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32" name="Retângulo 31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33" name="Retângulo 32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34" name="Retângulo 33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35" name="Retângulo 34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36" name="Retângulo 35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37" name="Retângulo 36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38" name="Retângulo 37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39" name="Retângulo 38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40" name="Retângulo 39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4" name="CaixaDeTexto 53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42" name="Retângulo 41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44" name="Retângulo 43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45" name="Retângulo 44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46" name="Retângulo 45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49" name="Retângulo 48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53" name="Retângulo 52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5" name="CaixaDeTexto 54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42" name="Retângulo 41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44" name="Retângulo 43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45" name="Retângulo 44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46" name="Retângulo 45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49" name="Retângulo 48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53" name="Retângulo 52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5" name="CaixaDeTexto 54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337608</xdr:colOff>
      <xdr:row>2</xdr:row>
      <xdr:rowOff>39317</xdr:rowOff>
    </xdr:to>
    <xdr:sp macro="" textlink="">
      <xdr:nvSpPr>
        <xdr:cNvPr id="42" name="Retângulo 41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363008</xdr:colOff>
      <xdr:row>1</xdr:row>
      <xdr:rowOff>32817</xdr:rowOff>
    </xdr:from>
    <xdr:to>
      <xdr:col>6</xdr:col>
      <xdr:colOff>229659</xdr:colOff>
      <xdr:row>2</xdr:row>
      <xdr:rowOff>39317</xdr:rowOff>
    </xdr:to>
    <xdr:sp macro="" textlink="">
      <xdr:nvSpPr>
        <xdr:cNvPr id="44" name="Retângulo 43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255059</xdr:colOff>
      <xdr:row>1</xdr:row>
      <xdr:rowOff>32817</xdr:rowOff>
    </xdr:from>
    <xdr:to>
      <xdr:col>7</xdr:col>
      <xdr:colOff>276225</xdr:colOff>
      <xdr:row>2</xdr:row>
      <xdr:rowOff>39317</xdr:rowOff>
    </xdr:to>
    <xdr:sp macro="" textlink="">
      <xdr:nvSpPr>
        <xdr:cNvPr id="45" name="Retângulo 44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301625</xdr:colOff>
      <xdr:row>1</xdr:row>
      <xdr:rowOff>32817</xdr:rowOff>
    </xdr:from>
    <xdr:to>
      <xdr:col>8</xdr:col>
      <xdr:colOff>210609</xdr:colOff>
      <xdr:row>2</xdr:row>
      <xdr:rowOff>39317</xdr:rowOff>
    </xdr:to>
    <xdr:sp macro="" textlink="">
      <xdr:nvSpPr>
        <xdr:cNvPr id="46" name="Retângulo 45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236009</xdr:colOff>
      <xdr:row>1</xdr:row>
      <xdr:rowOff>32817</xdr:rowOff>
    </xdr:from>
    <xdr:to>
      <xdr:col>9</xdr:col>
      <xdr:colOff>161925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187325</xdr:colOff>
      <xdr:row>1</xdr:row>
      <xdr:rowOff>32817</xdr:rowOff>
    </xdr:from>
    <xdr:to>
      <xdr:col>10</xdr:col>
      <xdr:colOff>53975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79375</xdr:colOff>
      <xdr:row>1</xdr:row>
      <xdr:rowOff>32817</xdr:rowOff>
    </xdr:from>
    <xdr:to>
      <xdr:col>10</xdr:col>
      <xdr:colOff>947208</xdr:colOff>
      <xdr:row>2</xdr:row>
      <xdr:rowOff>39317</xdr:rowOff>
    </xdr:to>
    <xdr:sp macro="" textlink="">
      <xdr:nvSpPr>
        <xdr:cNvPr id="49" name="Retângulo 48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972608</xdr:colOff>
      <xdr:row>1</xdr:row>
      <xdr:rowOff>32817</xdr:rowOff>
    </xdr:from>
    <xdr:to>
      <xdr:col>12</xdr:col>
      <xdr:colOff>98425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123825</xdr:colOff>
      <xdr:row>1</xdr:row>
      <xdr:rowOff>32817</xdr:rowOff>
    </xdr:from>
    <xdr:to>
      <xdr:col>12</xdr:col>
      <xdr:colOff>991658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1017058</xdr:colOff>
      <xdr:row>1</xdr:row>
      <xdr:rowOff>32817</xdr:rowOff>
    </xdr:from>
    <xdr:to>
      <xdr:col>13</xdr:col>
      <xdr:colOff>343959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369359</xdr:colOff>
      <xdr:row>1</xdr:row>
      <xdr:rowOff>32817</xdr:rowOff>
    </xdr:from>
    <xdr:to>
      <xdr:col>13</xdr:col>
      <xdr:colOff>1237192</xdr:colOff>
      <xdr:row>2</xdr:row>
      <xdr:rowOff>39317</xdr:rowOff>
    </xdr:to>
    <xdr:sp macro="" textlink="">
      <xdr:nvSpPr>
        <xdr:cNvPr id="53" name="Retângulo 52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5" name="CaixaDeTexto 54"/>
        <xdr:cNvSpPr txBox="1"/>
      </xdr:nvSpPr>
      <xdr:spPr>
        <a:xfrm>
          <a:off x="4550833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789510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846664</xdr:colOff>
      <xdr:row>0</xdr:row>
      <xdr:rowOff>0</xdr:rowOff>
    </xdr:from>
    <xdr:to>
      <xdr:col>7</xdr:col>
      <xdr:colOff>69848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126995</xdr:colOff>
      <xdr:row>0</xdr:row>
      <xdr:rowOff>0</xdr:rowOff>
    </xdr:from>
    <xdr:to>
      <xdr:col>8</xdr:col>
      <xdr:colOff>239179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296328</xdr:colOff>
      <xdr:row>0</xdr:row>
      <xdr:rowOff>0</xdr:rowOff>
    </xdr:from>
    <xdr:to>
      <xdr:col>9</xdr:col>
      <xdr:colOff>429678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486828</xdr:colOff>
      <xdr:row>0</xdr:row>
      <xdr:rowOff>0</xdr:rowOff>
    </xdr:from>
    <xdr:to>
      <xdr:col>10</xdr:col>
      <xdr:colOff>556678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634993</xdr:colOff>
      <xdr:row>0</xdr:row>
      <xdr:rowOff>0</xdr:rowOff>
    </xdr:from>
    <xdr:to>
      <xdr:col>11</xdr:col>
      <xdr:colOff>704844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31745</xdr:colOff>
      <xdr:row>0</xdr:row>
      <xdr:rowOff>0</xdr:rowOff>
    </xdr:from>
    <xdr:to>
      <xdr:col>12</xdr:col>
      <xdr:colOff>1107012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1164184</xdr:colOff>
      <xdr:row>0</xdr:row>
      <xdr:rowOff>0</xdr:rowOff>
    </xdr:from>
    <xdr:to>
      <xdr:col>13</xdr:col>
      <xdr:colOff>694285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1486958</xdr:colOff>
      <xdr:row>1</xdr:row>
      <xdr:rowOff>32817</xdr:rowOff>
    </xdr:from>
    <xdr:to>
      <xdr:col>4</xdr:col>
      <xdr:colOff>851959</xdr:colOff>
      <xdr:row>2</xdr:row>
      <xdr:rowOff>39317</xdr:rowOff>
    </xdr:to>
    <xdr:sp macro="" textlink="">
      <xdr:nvSpPr>
        <xdr:cNvPr id="41" name="Retângulo 40">
          <a:hlinkClick xmlns:r="http://schemas.openxmlformats.org/officeDocument/2006/relationships" r:id="rId1"/>
        </xdr:cNvPr>
        <xdr:cNvSpPr/>
      </xdr:nvSpPr>
      <xdr:spPr>
        <a:xfrm>
          <a:off x="2121958" y="413817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Jan</a:t>
          </a:r>
        </a:p>
      </xdr:txBody>
    </xdr:sp>
    <xdr:clientData/>
  </xdr:twoCellAnchor>
  <xdr:twoCellAnchor editAs="absolute">
    <xdr:from>
      <xdr:col>4</xdr:col>
      <xdr:colOff>877359</xdr:colOff>
      <xdr:row>1</xdr:row>
      <xdr:rowOff>32817</xdr:rowOff>
    </xdr:from>
    <xdr:to>
      <xdr:col>5</xdr:col>
      <xdr:colOff>316442</xdr:colOff>
      <xdr:row>2</xdr:row>
      <xdr:rowOff>39317</xdr:rowOff>
    </xdr:to>
    <xdr:sp macro="" textlink="">
      <xdr:nvSpPr>
        <xdr:cNvPr id="42" name="Retângulo 41">
          <a:hlinkClick xmlns:r="http://schemas.openxmlformats.org/officeDocument/2006/relationships" r:id="rId2"/>
        </xdr:cNvPr>
        <xdr:cNvSpPr/>
      </xdr:nvSpPr>
      <xdr:spPr>
        <a:xfrm>
          <a:off x="30151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Fev</a:t>
          </a:r>
        </a:p>
      </xdr:txBody>
    </xdr:sp>
    <xdr:clientData/>
  </xdr:twoCellAnchor>
  <xdr:twoCellAnchor editAs="absolute">
    <xdr:from>
      <xdr:col>5</xdr:col>
      <xdr:colOff>341842</xdr:colOff>
      <xdr:row>1</xdr:row>
      <xdr:rowOff>32817</xdr:rowOff>
    </xdr:from>
    <xdr:to>
      <xdr:col>6</xdr:col>
      <xdr:colOff>208492</xdr:colOff>
      <xdr:row>2</xdr:row>
      <xdr:rowOff>39317</xdr:rowOff>
    </xdr:to>
    <xdr:sp macro="" textlink="">
      <xdr:nvSpPr>
        <xdr:cNvPr id="44" name="Retângulo 43">
          <a:hlinkClick xmlns:r="http://schemas.openxmlformats.org/officeDocument/2006/relationships" r:id="rId3"/>
        </xdr:cNvPr>
        <xdr:cNvSpPr/>
      </xdr:nvSpPr>
      <xdr:spPr>
        <a:xfrm>
          <a:off x="39084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Mar</a:t>
          </a:r>
        </a:p>
      </xdr:txBody>
    </xdr:sp>
    <xdr:clientData/>
  </xdr:twoCellAnchor>
  <xdr:twoCellAnchor editAs="absolute">
    <xdr:from>
      <xdr:col>6</xdr:col>
      <xdr:colOff>233892</xdr:colOff>
      <xdr:row>1</xdr:row>
      <xdr:rowOff>32817</xdr:rowOff>
    </xdr:from>
    <xdr:to>
      <xdr:col>7</xdr:col>
      <xdr:colOff>255058</xdr:colOff>
      <xdr:row>2</xdr:row>
      <xdr:rowOff>39317</xdr:rowOff>
    </xdr:to>
    <xdr:sp macro="" textlink="">
      <xdr:nvSpPr>
        <xdr:cNvPr id="45" name="Retângulo 44">
          <a:hlinkClick xmlns:r="http://schemas.openxmlformats.org/officeDocument/2006/relationships" r:id="rId4"/>
        </xdr:cNvPr>
        <xdr:cNvSpPr/>
      </xdr:nvSpPr>
      <xdr:spPr>
        <a:xfrm>
          <a:off x="48058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Abr</a:t>
          </a:r>
        </a:p>
      </xdr:txBody>
    </xdr:sp>
    <xdr:clientData/>
  </xdr:twoCellAnchor>
  <xdr:twoCellAnchor editAs="absolute">
    <xdr:from>
      <xdr:col>7</xdr:col>
      <xdr:colOff>280458</xdr:colOff>
      <xdr:row>1</xdr:row>
      <xdr:rowOff>32817</xdr:rowOff>
    </xdr:from>
    <xdr:to>
      <xdr:col>8</xdr:col>
      <xdr:colOff>189442</xdr:colOff>
      <xdr:row>2</xdr:row>
      <xdr:rowOff>39317</xdr:rowOff>
    </xdr:to>
    <xdr:sp macro="" textlink="">
      <xdr:nvSpPr>
        <xdr:cNvPr id="46" name="Retângulo 45">
          <a:hlinkClick xmlns:r="http://schemas.openxmlformats.org/officeDocument/2006/relationships" r:id="rId5"/>
        </xdr:cNvPr>
        <xdr:cNvSpPr/>
      </xdr:nvSpPr>
      <xdr:spPr>
        <a:xfrm>
          <a:off x="56991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Mai</a:t>
          </a:r>
        </a:p>
      </xdr:txBody>
    </xdr:sp>
    <xdr:clientData/>
  </xdr:twoCellAnchor>
  <xdr:twoCellAnchor editAs="absolute">
    <xdr:from>
      <xdr:col>8</xdr:col>
      <xdr:colOff>214842</xdr:colOff>
      <xdr:row>1</xdr:row>
      <xdr:rowOff>32817</xdr:rowOff>
    </xdr:from>
    <xdr:to>
      <xdr:col>9</xdr:col>
      <xdr:colOff>140758</xdr:colOff>
      <xdr:row>2</xdr:row>
      <xdr:rowOff>39317</xdr:rowOff>
    </xdr:to>
    <xdr:sp macro="" textlink="">
      <xdr:nvSpPr>
        <xdr:cNvPr id="47" name="Retângulo 46">
          <a:hlinkClick xmlns:r="http://schemas.openxmlformats.org/officeDocument/2006/relationships" r:id="rId6"/>
        </xdr:cNvPr>
        <xdr:cNvSpPr/>
      </xdr:nvSpPr>
      <xdr:spPr>
        <a:xfrm>
          <a:off x="65965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Jun</a:t>
          </a:r>
        </a:p>
      </xdr:txBody>
    </xdr:sp>
    <xdr:clientData/>
  </xdr:twoCellAnchor>
  <xdr:twoCellAnchor editAs="absolute">
    <xdr:from>
      <xdr:col>9</xdr:col>
      <xdr:colOff>166158</xdr:colOff>
      <xdr:row>1</xdr:row>
      <xdr:rowOff>32817</xdr:rowOff>
    </xdr:from>
    <xdr:to>
      <xdr:col>10</xdr:col>
      <xdr:colOff>32809</xdr:colOff>
      <xdr:row>2</xdr:row>
      <xdr:rowOff>39317</xdr:rowOff>
    </xdr:to>
    <xdr:sp macro="" textlink="">
      <xdr:nvSpPr>
        <xdr:cNvPr id="48" name="Retângulo 47">
          <a:hlinkClick xmlns:r="http://schemas.openxmlformats.org/officeDocument/2006/relationships" r:id="rId7"/>
        </xdr:cNvPr>
        <xdr:cNvSpPr/>
      </xdr:nvSpPr>
      <xdr:spPr>
        <a:xfrm>
          <a:off x="74898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Jul</a:t>
          </a:r>
        </a:p>
      </xdr:txBody>
    </xdr:sp>
    <xdr:clientData/>
  </xdr:twoCellAnchor>
  <xdr:twoCellAnchor editAs="absolute">
    <xdr:from>
      <xdr:col>10</xdr:col>
      <xdr:colOff>58209</xdr:colOff>
      <xdr:row>1</xdr:row>
      <xdr:rowOff>32817</xdr:rowOff>
    </xdr:from>
    <xdr:to>
      <xdr:col>10</xdr:col>
      <xdr:colOff>926042</xdr:colOff>
      <xdr:row>2</xdr:row>
      <xdr:rowOff>39317</xdr:rowOff>
    </xdr:to>
    <xdr:sp macro="" textlink="">
      <xdr:nvSpPr>
        <xdr:cNvPr id="49" name="Retângulo 48">
          <a:hlinkClick xmlns:r="http://schemas.openxmlformats.org/officeDocument/2006/relationships" r:id="rId8"/>
        </xdr:cNvPr>
        <xdr:cNvSpPr/>
      </xdr:nvSpPr>
      <xdr:spPr>
        <a:xfrm>
          <a:off x="83872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Ago</a:t>
          </a:r>
        </a:p>
      </xdr:txBody>
    </xdr:sp>
    <xdr:clientData/>
  </xdr:twoCellAnchor>
  <xdr:twoCellAnchor editAs="absolute">
    <xdr:from>
      <xdr:col>10</xdr:col>
      <xdr:colOff>951442</xdr:colOff>
      <xdr:row>1</xdr:row>
      <xdr:rowOff>32817</xdr:rowOff>
    </xdr:from>
    <xdr:to>
      <xdr:col>12</xdr:col>
      <xdr:colOff>77259</xdr:colOff>
      <xdr:row>2</xdr:row>
      <xdr:rowOff>39317</xdr:rowOff>
    </xdr:to>
    <xdr:sp macro="" textlink="">
      <xdr:nvSpPr>
        <xdr:cNvPr id="50" name="Retângulo 49">
          <a:hlinkClick xmlns:r="http://schemas.openxmlformats.org/officeDocument/2006/relationships" r:id="rId9"/>
        </xdr:cNvPr>
        <xdr:cNvSpPr/>
      </xdr:nvSpPr>
      <xdr:spPr>
        <a:xfrm>
          <a:off x="92805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Set</a:t>
          </a:r>
        </a:p>
      </xdr:txBody>
    </xdr:sp>
    <xdr:clientData/>
  </xdr:twoCellAnchor>
  <xdr:twoCellAnchor editAs="absolute">
    <xdr:from>
      <xdr:col>12</xdr:col>
      <xdr:colOff>102659</xdr:colOff>
      <xdr:row>1</xdr:row>
      <xdr:rowOff>32817</xdr:rowOff>
    </xdr:from>
    <xdr:to>
      <xdr:col>12</xdr:col>
      <xdr:colOff>970492</xdr:colOff>
      <xdr:row>2</xdr:row>
      <xdr:rowOff>39317</xdr:rowOff>
    </xdr:to>
    <xdr:sp macro="" textlink="">
      <xdr:nvSpPr>
        <xdr:cNvPr id="51" name="Retângulo 50">
          <a:hlinkClick xmlns:r="http://schemas.openxmlformats.org/officeDocument/2006/relationships" r:id="rId10"/>
        </xdr:cNvPr>
        <xdr:cNvSpPr/>
      </xdr:nvSpPr>
      <xdr:spPr>
        <a:xfrm>
          <a:off x="10177992" y="413817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</a:t>
          </a:r>
        </a:p>
      </xdr:txBody>
    </xdr:sp>
    <xdr:clientData/>
  </xdr:twoCellAnchor>
  <xdr:twoCellAnchor editAs="absolute">
    <xdr:from>
      <xdr:col>12</xdr:col>
      <xdr:colOff>995892</xdr:colOff>
      <xdr:row>1</xdr:row>
      <xdr:rowOff>32817</xdr:rowOff>
    </xdr:from>
    <xdr:to>
      <xdr:col>13</xdr:col>
      <xdr:colOff>322792</xdr:colOff>
      <xdr:row>2</xdr:row>
      <xdr:rowOff>39317</xdr:rowOff>
    </xdr:to>
    <xdr:sp macro="" textlink="">
      <xdr:nvSpPr>
        <xdr:cNvPr id="52" name="Retângulo 51">
          <a:hlinkClick xmlns:r="http://schemas.openxmlformats.org/officeDocument/2006/relationships" r:id="rId11"/>
        </xdr:cNvPr>
        <xdr:cNvSpPr/>
      </xdr:nvSpPr>
      <xdr:spPr>
        <a:xfrm>
          <a:off x="11071225" y="413817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Nov</a:t>
          </a:r>
        </a:p>
      </xdr:txBody>
    </xdr:sp>
    <xdr:clientData/>
  </xdr:twoCellAnchor>
  <xdr:twoCellAnchor editAs="absolute">
    <xdr:from>
      <xdr:col>13</xdr:col>
      <xdr:colOff>348192</xdr:colOff>
      <xdr:row>1</xdr:row>
      <xdr:rowOff>32817</xdr:rowOff>
    </xdr:from>
    <xdr:to>
      <xdr:col>13</xdr:col>
      <xdr:colOff>1216025</xdr:colOff>
      <xdr:row>2</xdr:row>
      <xdr:rowOff>39317</xdr:rowOff>
    </xdr:to>
    <xdr:sp macro="" textlink="">
      <xdr:nvSpPr>
        <xdr:cNvPr id="53" name="Retângulo 52">
          <a:hlinkClick xmlns:r="http://schemas.openxmlformats.org/officeDocument/2006/relationships" r:id="rId12"/>
        </xdr:cNvPr>
        <xdr:cNvSpPr/>
      </xdr:nvSpPr>
      <xdr:spPr>
        <a:xfrm>
          <a:off x="11968692" y="413817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Dez</a:t>
          </a:r>
        </a:p>
      </xdr:txBody>
    </xdr:sp>
    <xdr:clientData/>
  </xdr:twoCellAnchor>
  <xdr:twoCellAnchor editAs="absolute">
    <xdr:from>
      <xdr:col>6</xdr:col>
      <xdr:colOff>0</xdr:colOff>
      <xdr:row>3</xdr:row>
      <xdr:rowOff>0</xdr:rowOff>
    </xdr:from>
    <xdr:to>
      <xdr:col>13</xdr:col>
      <xdr:colOff>1025526</xdr:colOff>
      <xdr:row>5</xdr:row>
      <xdr:rowOff>2870</xdr:rowOff>
    </xdr:to>
    <xdr:sp macro="" textlink="">
      <xdr:nvSpPr>
        <xdr:cNvPr id="55" name="CaixaDeTexto 54"/>
        <xdr:cNvSpPr txBox="1"/>
      </xdr:nvSpPr>
      <xdr:spPr>
        <a:xfrm>
          <a:off x="4572000" y="941917"/>
          <a:ext cx="807402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Preencha com os lançamentos da</a:t>
          </a:r>
          <a:r>
            <a:rPr lang="pt-BR" sz="1100" baseline="0"/>
            <a:t> rotas feitas pelos veículos. Aqui você tem o controle de custo de combustível da viagem, kilometragem percorrida e além de gasto médio por viagem.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173165</xdr:colOff>
      <xdr:row>1</xdr:row>
      <xdr:rowOff>15000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1475309</xdr:colOff>
      <xdr:row>0</xdr:row>
      <xdr:rowOff>0</xdr:rowOff>
    </xdr:from>
    <xdr:to>
      <xdr:col>4</xdr:col>
      <xdr:colOff>1047743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4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1121827</xdr:colOff>
      <xdr:row>0</xdr:row>
      <xdr:rowOff>0</xdr:rowOff>
    </xdr:from>
    <xdr:to>
      <xdr:col>5</xdr:col>
      <xdr:colOff>768344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5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825498</xdr:colOff>
      <xdr:row>0</xdr:row>
      <xdr:rowOff>0</xdr:rowOff>
    </xdr:from>
    <xdr:to>
      <xdr:col>7</xdr:col>
      <xdr:colOff>48681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6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105828</xdr:colOff>
      <xdr:row>0</xdr:row>
      <xdr:rowOff>0</xdr:rowOff>
    </xdr:from>
    <xdr:to>
      <xdr:col>8</xdr:col>
      <xdr:colOff>218012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7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275161</xdr:colOff>
      <xdr:row>0</xdr:row>
      <xdr:rowOff>0</xdr:rowOff>
    </xdr:from>
    <xdr:to>
      <xdr:col>9</xdr:col>
      <xdr:colOff>408511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18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465661</xdr:colOff>
      <xdr:row>0</xdr:row>
      <xdr:rowOff>0</xdr:rowOff>
    </xdr:from>
    <xdr:to>
      <xdr:col>10</xdr:col>
      <xdr:colOff>535512</xdr:colOff>
      <xdr:row>1</xdr:row>
      <xdr:rowOff>15000</xdr:rowOff>
    </xdr:to>
    <xdr:sp macro="" textlink="">
      <xdr:nvSpPr>
        <xdr:cNvPr id="22" name="Retângulo 21">
          <a:hlinkClick xmlns:r="http://schemas.openxmlformats.org/officeDocument/2006/relationships" r:id="rId19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613827</xdr:colOff>
      <xdr:row>0</xdr:row>
      <xdr:rowOff>0</xdr:rowOff>
    </xdr:from>
    <xdr:to>
      <xdr:col>11</xdr:col>
      <xdr:colOff>683677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20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12</xdr:col>
      <xdr:colOff>10579</xdr:colOff>
      <xdr:row>0</xdr:row>
      <xdr:rowOff>0</xdr:rowOff>
    </xdr:from>
    <xdr:to>
      <xdr:col>12</xdr:col>
      <xdr:colOff>1085846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21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1143018</xdr:colOff>
      <xdr:row>0</xdr:row>
      <xdr:rowOff>0</xdr:rowOff>
    </xdr:from>
    <xdr:to>
      <xdr:col>13</xdr:col>
      <xdr:colOff>673118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22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1577975</xdr:colOff>
      <xdr:row>2</xdr:row>
      <xdr:rowOff>207433</xdr:rowOff>
    </xdr:from>
    <xdr:to>
      <xdr:col>8</xdr:col>
      <xdr:colOff>449792</xdr:colOff>
      <xdr:row>4</xdr:row>
      <xdr:rowOff>136219</xdr:rowOff>
    </xdr:to>
    <xdr:sp macro="" textlink="">
      <xdr:nvSpPr>
        <xdr:cNvPr id="2" name="CaixaDeTexto 1"/>
        <xdr:cNvSpPr txBox="1"/>
      </xdr:nvSpPr>
      <xdr:spPr>
        <a:xfrm>
          <a:off x="5144558" y="905933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tx1"/>
              </a:solidFill>
              <a:latin typeface="+mn-lt"/>
              <a:ea typeface="+mn-ea"/>
              <a:cs typeface="+mn-cs"/>
            </a:rPr>
            <a:t>Nessa</a:t>
          </a:r>
          <a:r>
            <a:rPr lang="pt-BR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 aba você terá o preenchimento de informações ijmporante para o resto da planilha. Esses preenchimentos apareceram nas abas seguintes.</a:t>
          </a:r>
          <a:endParaRPr lang="pt-BR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1206494</xdr:colOff>
      <xdr:row>1</xdr:row>
      <xdr:rowOff>31759</xdr:rowOff>
    </xdr:from>
    <xdr:to>
      <xdr:col>3</xdr:col>
      <xdr:colOff>2074328</xdr:colOff>
      <xdr:row>2</xdr:row>
      <xdr:rowOff>38259</xdr:rowOff>
    </xdr:to>
    <xdr:sp macro="" textlink="">
      <xdr:nvSpPr>
        <xdr:cNvPr id="32" name="Retângulo 31">
          <a:hlinkClick xmlns:r="http://schemas.openxmlformats.org/officeDocument/2006/relationships" r:id="rId1"/>
        </xdr:cNvPr>
        <xdr:cNvSpPr/>
      </xdr:nvSpPr>
      <xdr:spPr>
        <a:xfrm>
          <a:off x="2106077" y="412759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Frota</a:t>
          </a:r>
        </a:p>
      </xdr:txBody>
    </xdr:sp>
    <xdr:clientData/>
  </xdr:twoCellAnchor>
  <xdr:twoCellAnchor editAs="absolute">
    <xdr:from>
      <xdr:col>3</xdr:col>
      <xdr:colOff>2099728</xdr:colOff>
      <xdr:row>1</xdr:row>
      <xdr:rowOff>31759</xdr:rowOff>
    </xdr:from>
    <xdr:to>
      <xdr:col>4</xdr:col>
      <xdr:colOff>300561</xdr:colOff>
      <xdr:row>2</xdr:row>
      <xdr:rowOff>38259</xdr:rowOff>
    </xdr:to>
    <xdr:sp macro="" textlink="">
      <xdr:nvSpPr>
        <xdr:cNvPr id="33" name="Retângulo 32">
          <a:hlinkClick xmlns:r="http://schemas.openxmlformats.org/officeDocument/2006/relationships" r:id="rId2"/>
        </xdr:cNvPr>
        <xdr:cNvSpPr/>
      </xdr:nvSpPr>
      <xdr:spPr>
        <a:xfrm>
          <a:off x="2999311" y="412759"/>
          <a:ext cx="867833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Motoristas</a:t>
          </a:r>
        </a:p>
      </xdr:txBody>
    </xdr:sp>
    <xdr:clientData/>
  </xdr:twoCellAnchor>
  <xdr:twoCellAnchor editAs="absolute">
    <xdr:from>
      <xdr:col>4</xdr:col>
      <xdr:colOff>315378</xdr:colOff>
      <xdr:row>1</xdr:row>
      <xdr:rowOff>31759</xdr:rowOff>
    </xdr:from>
    <xdr:to>
      <xdr:col>4</xdr:col>
      <xdr:colOff>1187445</xdr:colOff>
      <xdr:row>2</xdr:row>
      <xdr:rowOff>38259</xdr:rowOff>
    </xdr:to>
    <xdr:sp macro="" textlink="">
      <xdr:nvSpPr>
        <xdr:cNvPr id="35" name="Retângulo 34">
          <a:hlinkClick xmlns:r="http://schemas.openxmlformats.org/officeDocument/2006/relationships" r:id="rId3"/>
        </xdr:cNvPr>
        <xdr:cNvSpPr/>
      </xdr:nvSpPr>
      <xdr:spPr>
        <a:xfrm>
          <a:off x="3881961" y="412759"/>
          <a:ext cx="872067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Outros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1210726</xdr:colOff>
      <xdr:row>0</xdr:row>
      <xdr:rowOff>0</xdr:rowOff>
    </xdr:from>
    <xdr:to>
      <xdr:col>3</xdr:col>
      <xdr:colOff>2285993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2360077</xdr:colOff>
      <xdr:row>0</xdr:row>
      <xdr:rowOff>0</xdr:rowOff>
    </xdr:from>
    <xdr:to>
      <xdr:col>4</xdr:col>
      <xdr:colOff>768344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4</xdr:col>
      <xdr:colOff>825498</xdr:colOff>
      <xdr:row>0</xdr:row>
      <xdr:rowOff>0</xdr:rowOff>
    </xdr:from>
    <xdr:to>
      <xdr:col>4</xdr:col>
      <xdr:colOff>1900765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4</xdr:col>
      <xdr:colOff>1957912</xdr:colOff>
      <xdr:row>0</xdr:row>
      <xdr:rowOff>0</xdr:rowOff>
    </xdr:from>
    <xdr:to>
      <xdr:col>5</xdr:col>
      <xdr:colOff>366179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5</xdr:col>
      <xdr:colOff>423328</xdr:colOff>
      <xdr:row>0</xdr:row>
      <xdr:rowOff>0</xdr:rowOff>
    </xdr:from>
    <xdr:to>
      <xdr:col>5</xdr:col>
      <xdr:colOff>1498595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5</xdr:col>
      <xdr:colOff>1555745</xdr:colOff>
      <xdr:row>0</xdr:row>
      <xdr:rowOff>0</xdr:rowOff>
    </xdr:from>
    <xdr:to>
      <xdr:col>6</xdr:col>
      <xdr:colOff>1011762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6</xdr:col>
      <xdr:colOff>1090077</xdr:colOff>
      <xdr:row>0</xdr:row>
      <xdr:rowOff>0</xdr:rowOff>
    </xdr:from>
    <xdr:to>
      <xdr:col>7</xdr:col>
      <xdr:colOff>546094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7</xdr:col>
      <xdr:colOff>613829</xdr:colOff>
      <xdr:row>0</xdr:row>
      <xdr:rowOff>0</xdr:rowOff>
    </xdr:from>
    <xdr:to>
      <xdr:col>8</xdr:col>
      <xdr:colOff>69846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8</xdr:col>
      <xdr:colOff>127018</xdr:colOff>
      <xdr:row>0</xdr:row>
      <xdr:rowOff>0</xdr:rowOff>
    </xdr:from>
    <xdr:to>
      <xdr:col>9</xdr:col>
      <xdr:colOff>588451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1366309</xdr:colOff>
      <xdr:row>2</xdr:row>
      <xdr:rowOff>228600</xdr:rowOff>
    </xdr:from>
    <xdr:to>
      <xdr:col>12</xdr:col>
      <xdr:colOff>1148292</xdr:colOff>
      <xdr:row>4</xdr:row>
      <xdr:rowOff>157386</xdr:rowOff>
    </xdr:to>
    <xdr:sp macro="" textlink="">
      <xdr:nvSpPr>
        <xdr:cNvPr id="2" name="CaixaDeTexto 1"/>
        <xdr:cNvSpPr txBox="1"/>
      </xdr:nvSpPr>
      <xdr:spPr>
        <a:xfrm>
          <a:off x="5599642" y="927100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>
              <a:solidFill>
                <a:schemeClr val="tx1"/>
              </a:solidFill>
              <a:latin typeface="+mn-lt"/>
              <a:ea typeface="+mn-ea"/>
              <a:cs typeface="+mn-cs"/>
            </a:rPr>
            <a:t>Nessa</a:t>
          </a:r>
          <a:r>
            <a:rPr lang="pt-BR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 aba você terá o preenchimento de informações ijmporante para o resto da planilha. Esses preenchimentos apareceram nas abas seguintes.</a:t>
          </a:r>
        </a:p>
      </xdr:txBody>
    </xdr:sp>
    <xdr:clientData/>
  </xdr:twoCellAnchor>
  <xdr:twoCellAnchor editAs="absolute">
    <xdr:from>
      <xdr:col>3</xdr:col>
      <xdr:colOff>1206494</xdr:colOff>
      <xdr:row>1</xdr:row>
      <xdr:rowOff>31759</xdr:rowOff>
    </xdr:from>
    <xdr:to>
      <xdr:col>3</xdr:col>
      <xdr:colOff>2074328</xdr:colOff>
      <xdr:row>2</xdr:row>
      <xdr:rowOff>38259</xdr:rowOff>
    </xdr:to>
    <xdr:sp macro="" textlink="">
      <xdr:nvSpPr>
        <xdr:cNvPr id="32" name="Retângulo 31">
          <a:hlinkClick xmlns:r="http://schemas.openxmlformats.org/officeDocument/2006/relationships" r:id="rId1"/>
        </xdr:cNvPr>
        <xdr:cNvSpPr/>
      </xdr:nvSpPr>
      <xdr:spPr>
        <a:xfrm>
          <a:off x="2106077" y="412759"/>
          <a:ext cx="867834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Frota</a:t>
          </a:r>
        </a:p>
      </xdr:txBody>
    </xdr:sp>
    <xdr:clientData/>
  </xdr:twoCellAnchor>
  <xdr:twoCellAnchor editAs="absolute">
    <xdr:from>
      <xdr:col>3</xdr:col>
      <xdr:colOff>2099728</xdr:colOff>
      <xdr:row>1</xdr:row>
      <xdr:rowOff>31759</xdr:rowOff>
    </xdr:from>
    <xdr:to>
      <xdr:col>5</xdr:col>
      <xdr:colOff>300561</xdr:colOff>
      <xdr:row>2</xdr:row>
      <xdr:rowOff>38259</xdr:rowOff>
    </xdr:to>
    <xdr:sp macro="" textlink="">
      <xdr:nvSpPr>
        <xdr:cNvPr id="33" name="Retângulo 32">
          <a:hlinkClick xmlns:r="http://schemas.openxmlformats.org/officeDocument/2006/relationships" r:id="rId2"/>
        </xdr:cNvPr>
        <xdr:cNvSpPr/>
      </xdr:nvSpPr>
      <xdr:spPr>
        <a:xfrm>
          <a:off x="2999311" y="412759"/>
          <a:ext cx="867833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Motoristas</a:t>
          </a:r>
        </a:p>
      </xdr:txBody>
    </xdr:sp>
    <xdr:clientData/>
  </xdr:twoCellAnchor>
  <xdr:twoCellAnchor editAs="absolute">
    <xdr:from>
      <xdr:col>5</xdr:col>
      <xdr:colOff>315378</xdr:colOff>
      <xdr:row>1</xdr:row>
      <xdr:rowOff>31759</xdr:rowOff>
    </xdr:from>
    <xdr:to>
      <xdr:col>6</xdr:col>
      <xdr:colOff>520695</xdr:colOff>
      <xdr:row>2</xdr:row>
      <xdr:rowOff>38259</xdr:rowOff>
    </xdr:to>
    <xdr:sp macro="" textlink="">
      <xdr:nvSpPr>
        <xdr:cNvPr id="35" name="Retângulo 34">
          <a:hlinkClick xmlns:r="http://schemas.openxmlformats.org/officeDocument/2006/relationships" r:id="rId3"/>
        </xdr:cNvPr>
        <xdr:cNvSpPr/>
      </xdr:nvSpPr>
      <xdr:spPr>
        <a:xfrm>
          <a:off x="3881961" y="412759"/>
          <a:ext cx="872067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Outros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1210726</xdr:colOff>
      <xdr:row>0</xdr:row>
      <xdr:rowOff>0</xdr:rowOff>
    </xdr:from>
    <xdr:to>
      <xdr:col>3</xdr:col>
      <xdr:colOff>2285993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2360077</xdr:colOff>
      <xdr:row>0</xdr:row>
      <xdr:rowOff>0</xdr:rowOff>
    </xdr:from>
    <xdr:to>
      <xdr:col>6</xdr:col>
      <xdr:colOff>101594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6</xdr:col>
      <xdr:colOff>158748</xdr:colOff>
      <xdr:row>0</xdr:row>
      <xdr:rowOff>0</xdr:rowOff>
    </xdr:from>
    <xdr:to>
      <xdr:col>6</xdr:col>
      <xdr:colOff>1234015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1291162</xdr:colOff>
      <xdr:row>0</xdr:row>
      <xdr:rowOff>0</xdr:rowOff>
    </xdr:from>
    <xdr:to>
      <xdr:col>6</xdr:col>
      <xdr:colOff>2366429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6</xdr:col>
      <xdr:colOff>2423578</xdr:colOff>
      <xdr:row>0</xdr:row>
      <xdr:rowOff>0</xdr:rowOff>
    </xdr:from>
    <xdr:to>
      <xdr:col>9</xdr:col>
      <xdr:colOff>165095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222245</xdr:colOff>
      <xdr:row>0</xdr:row>
      <xdr:rowOff>0</xdr:rowOff>
    </xdr:from>
    <xdr:to>
      <xdr:col>9</xdr:col>
      <xdr:colOff>1297512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9</xdr:col>
      <xdr:colOff>1375827</xdr:colOff>
      <xdr:row>0</xdr:row>
      <xdr:rowOff>0</xdr:rowOff>
    </xdr:from>
    <xdr:to>
      <xdr:col>9</xdr:col>
      <xdr:colOff>2451094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10</xdr:col>
      <xdr:colOff>42329</xdr:colOff>
      <xdr:row>0</xdr:row>
      <xdr:rowOff>0</xdr:rowOff>
    </xdr:from>
    <xdr:to>
      <xdr:col>12</xdr:col>
      <xdr:colOff>313262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370434</xdr:colOff>
      <xdr:row>0</xdr:row>
      <xdr:rowOff>0</xdr:rowOff>
    </xdr:from>
    <xdr:to>
      <xdr:col>12</xdr:col>
      <xdr:colOff>1445701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953558</xdr:colOff>
      <xdr:row>3</xdr:row>
      <xdr:rowOff>59266</xdr:rowOff>
    </xdr:from>
    <xdr:to>
      <xdr:col>10</xdr:col>
      <xdr:colOff>2492375</xdr:colOff>
      <xdr:row>4</xdr:row>
      <xdr:rowOff>80410</xdr:rowOff>
    </xdr:to>
    <xdr:sp macro="" textlink="">
      <xdr:nvSpPr>
        <xdr:cNvPr id="2" name="CaixaDeTexto 1"/>
        <xdr:cNvSpPr txBox="1"/>
      </xdr:nvSpPr>
      <xdr:spPr>
        <a:xfrm>
          <a:off x="5546725" y="1001183"/>
          <a:ext cx="639656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pt-BR" sz="1100"/>
            <a:t>Faça o lançamento de troca de pneus, e tenha o feedback de quando será</a:t>
          </a:r>
          <a:r>
            <a:rPr lang="pt-BR" sz="1100" baseline="0"/>
            <a:t> a próxima troca.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130832</xdr:colOff>
      <xdr:row>1</xdr:row>
      <xdr:rowOff>15000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131226</xdr:colOff>
      <xdr:row>0</xdr:row>
      <xdr:rowOff>0</xdr:rowOff>
    </xdr:from>
    <xdr:to>
      <xdr:col>4</xdr:col>
      <xdr:colOff>1206493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1280577</xdr:colOff>
      <xdr:row>0</xdr:row>
      <xdr:rowOff>0</xdr:rowOff>
    </xdr:from>
    <xdr:to>
      <xdr:col>5</xdr:col>
      <xdr:colOff>641344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698498</xdr:colOff>
      <xdr:row>0</xdr:row>
      <xdr:rowOff>0</xdr:rowOff>
    </xdr:from>
    <xdr:to>
      <xdr:col>6</xdr:col>
      <xdr:colOff>874181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931328</xdr:colOff>
      <xdr:row>0</xdr:row>
      <xdr:rowOff>0</xdr:rowOff>
    </xdr:from>
    <xdr:to>
      <xdr:col>7</xdr:col>
      <xdr:colOff>715429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5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7</xdr:col>
      <xdr:colOff>772578</xdr:colOff>
      <xdr:row>0</xdr:row>
      <xdr:rowOff>0</xdr:rowOff>
    </xdr:from>
    <xdr:to>
      <xdr:col>8</xdr:col>
      <xdr:colOff>609595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8</xdr:col>
      <xdr:colOff>666745</xdr:colOff>
      <xdr:row>0</xdr:row>
      <xdr:rowOff>0</xdr:rowOff>
    </xdr:from>
    <xdr:to>
      <xdr:col>9</xdr:col>
      <xdr:colOff>419095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9</xdr:col>
      <xdr:colOff>497410</xdr:colOff>
      <xdr:row>0</xdr:row>
      <xdr:rowOff>0</xdr:rowOff>
    </xdr:from>
    <xdr:to>
      <xdr:col>10</xdr:col>
      <xdr:colOff>567260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10</xdr:col>
      <xdr:colOff>634995</xdr:colOff>
      <xdr:row>0</xdr:row>
      <xdr:rowOff>0</xdr:rowOff>
    </xdr:from>
    <xdr:to>
      <xdr:col>10</xdr:col>
      <xdr:colOff>1710262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10</xdr:col>
      <xdr:colOff>1767434</xdr:colOff>
      <xdr:row>0</xdr:row>
      <xdr:rowOff>0</xdr:rowOff>
    </xdr:from>
    <xdr:to>
      <xdr:col>10</xdr:col>
      <xdr:colOff>2842701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0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509058</xdr:colOff>
      <xdr:row>2</xdr:row>
      <xdr:rowOff>175683</xdr:rowOff>
    </xdr:from>
    <xdr:to>
      <xdr:col>8</xdr:col>
      <xdr:colOff>1153583</xdr:colOff>
      <xdr:row>4</xdr:row>
      <xdr:rowOff>125636</xdr:rowOff>
    </xdr:to>
    <xdr:sp macro="" textlink="">
      <xdr:nvSpPr>
        <xdr:cNvPr id="2" name="CaixaDeTexto 1"/>
        <xdr:cNvSpPr txBox="1"/>
      </xdr:nvSpPr>
      <xdr:spPr>
        <a:xfrm>
          <a:off x="5546725" y="874183"/>
          <a:ext cx="588327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faça o cadastro das</a:t>
          </a:r>
          <a:r>
            <a:rPr lang="pt-BR" sz="1100" baseline="0"/>
            <a:t> manutenções realizadas nos veículos. Além de informar o tipo de manutenção, serviço , causa e preço.</a:t>
          </a:r>
          <a:endParaRPr lang="pt-BR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99082</xdr:colOff>
      <xdr:row>1</xdr:row>
      <xdr:rowOff>15000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4</xdr:col>
      <xdr:colOff>512226</xdr:colOff>
      <xdr:row>0</xdr:row>
      <xdr:rowOff>0</xdr:rowOff>
    </xdr:from>
    <xdr:to>
      <xdr:col>4</xdr:col>
      <xdr:colOff>1587493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1661577</xdr:colOff>
      <xdr:row>0</xdr:row>
      <xdr:rowOff>0</xdr:rowOff>
    </xdr:from>
    <xdr:to>
      <xdr:col>5</xdr:col>
      <xdr:colOff>397927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455081</xdr:colOff>
      <xdr:row>0</xdr:row>
      <xdr:rowOff>0</xdr:rowOff>
    </xdr:from>
    <xdr:to>
      <xdr:col>6</xdr:col>
      <xdr:colOff>429681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486828</xdr:colOff>
      <xdr:row>0</xdr:row>
      <xdr:rowOff>0</xdr:rowOff>
    </xdr:from>
    <xdr:to>
      <xdr:col>6</xdr:col>
      <xdr:colOff>1562095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5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6</xdr:col>
      <xdr:colOff>1619244</xdr:colOff>
      <xdr:row>0</xdr:row>
      <xdr:rowOff>0</xdr:rowOff>
    </xdr:from>
    <xdr:to>
      <xdr:col>6</xdr:col>
      <xdr:colOff>2694511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6</xdr:col>
      <xdr:colOff>2751661</xdr:colOff>
      <xdr:row>0</xdr:row>
      <xdr:rowOff>0</xdr:rowOff>
    </xdr:from>
    <xdr:to>
      <xdr:col>7</xdr:col>
      <xdr:colOff>630762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7</xdr:col>
      <xdr:colOff>709077</xdr:colOff>
      <xdr:row>0</xdr:row>
      <xdr:rowOff>0</xdr:rowOff>
    </xdr:from>
    <xdr:to>
      <xdr:col>7</xdr:col>
      <xdr:colOff>1784344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7</xdr:col>
      <xdr:colOff>1852079</xdr:colOff>
      <xdr:row>0</xdr:row>
      <xdr:rowOff>0</xdr:rowOff>
    </xdr:from>
    <xdr:to>
      <xdr:col>8</xdr:col>
      <xdr:colOff>884762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8</xdr:col>
      <xdr:colOff>941934</xdr:colOff>
      <xdr:row>0</xdr:row>
      <xdr:rowOff>0</xdr:rowOff>
    </xdr:from>
    <xdr:to>
      <xdr:col>10</xdr:col>
      <xdr:colOff>175701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0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76196</xdr:colOff>
      <xdr:row>2</xdr:row>
      <xdr:rowOff>142875</xdr:rowOff>
    </xdr:from>
    <xdr:to>
      <xdr:col>8</xdr:col>
      <xdr:colOff>517796</xdr:colOff>
      <xdr:row>14</xdr:row>
      <xdr:rowOff>18825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561975</xdr:colOff>
      <xdr:row>2</xdr:row>
      <xdr:rowOff>142875</xdr:rowOff>
    </xdr:from>
    <xdr:to>
      <xdr:col>13</xdr:col>
      <xdr:colOff>393975</xdr:colOff>
      <xdr:row>14</xdr:row>
      <xdr:rowOff>18825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447675</xdr:colOff>
      <xdr:row>2</xdr:row>
      <xdr:rowOff>142875</xdr:rowOff>
    </xdr:from>
    <xdr:to>
      <xdr:col>18</xdr:col>
      <xdr:colOff>279675</xdr:colOff>
      <xdr:row>14</xdr:row>
      <xdr:rowOff>18825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76196</xdr:colOff>
      <xdr:row>14</xdr:row>
      <xdr:rowOff>38100</xdr:rowOff>
    </xdr:from>
    <xdr:to>
      <xdr:col>8</xdr:col>
      <xdr:colOff>517796</xdr:colOff>
      <xdr:row>24</xdr:row>
      <xdr:rowOff>180750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561975</xdr:colOff>
      <xdr:row>14</xdr:row>
      <xdr:rowOff>38100</xdr:rowOff>
    </xdr:from>
    <xdr:to>
      <xdr:col>13</xdr:col>
      <xdr:colOff>393975</xdr:colOff>
      <xdr:row>24</xdr:row>
      <xdr:rowOff>180750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447675</xdr:colOff>
      <xdr:row>14</xdr:row>
      <xdr:rowOff>47625</xdr:rowOff>
    </xdr:from>
    <xdr:to>
      <xdr:col>18</xdr:col>
      <xdr:colOff>279675</xdr:colOff>
      <xdr:row>24</xdr:row>
      <xdr:rowOff>190275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76196</xdr:colOff>
      <xdr:row>24</xdr:row>
      <xdr:rowOff>200025</xdr:rowOff>
    </xdr:from>
    <xdr:to>
      <xdr:col>8</xdr:col>
      <xdr:colOff>517796</xdr:colOff>
      <xdr:row>34</xdr:row>
      <xdr:rowOff>171225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561975</xdr:colOff>
      <xdr:row>24</xdr:row>
      <xdr:rowOff>200025</xdr:rowOff>
    </xdr:from>
    <xdr:to>
      <xdr:col>13</xdr:col>
      <xdr:colOff>393975</xdr:colOff>
      <xdr:row>34</xdr:row>
      <xdr:rowOff>171225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447675</xdr:colOff>
      <xdr:row>24</xdr:row>
      <xdr:rowOff>200025</xdr:rowOff>
    </xdr:from>
    <xdr:to>
      <xdr:col>18</xdr:col>
      <xdr:colOff>279675</xdr:colOff>
      <xdr:row>34</xdr:row>
      <xdr:rowOff>171225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579565</xdr:colOff>
      <xdr:row>1</xdr:row>
      <xdr:rowOff>15000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157684</xdr:colOff>
      <xdr:row>0</xdr:row>
      <xdr:rowOff>0</xdr:rowOff>
    </xdr:from>
    <xdr:to>
      <xdr:col>3</xdr:col>
      <xdr:colOff>1232951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11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1307035</xdr:colOff>
      <xdr:row>0</xdr:row>
      <xdr:rowOff>0</xdr:rowOff>
    </xdr:from>
    <xdr:to>
      <xdr:col>5</xdr:col>
      <xdr:colOff>58202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2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115356</xdr:colOff>
      <xdr:row>0</xdr:row>
      <xdr:rowOff>0</xdr:rowOff>
    </xdr:from>
    <xdr:to>
      <xdr:col>6</xdr:col>
      <xdr:colOff>581023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3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7</xdr:col>
      <xdr:colOff>28570</xdr:colOff>
      <xdr:row>0</xdr:row>
      <xdr:rowOff>0</xdr:rowOff>
    </xdr:from>
    <xdr:to>
      <xdr:col>8</xdr:col>
      <xdr:colOff>494237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4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8</xdr:col>
      <xdr:colOff>551386</xdr:colOff>
      <xdr:row>0</xdr:row>
      <xdr:rowOff>0</xdr:rowOff>
    </xdr:from>
    <xdr:to>
      <xdr:col>10</xdr:col>
      <xdr:colOff>407453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5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10</xdr:col>
      <xdr:colOff>464603</xdr:colOff>
      <xdr:row>0</xdr:row>
      <xdr:rowOff>0</xdr:rowOff>
    </xdr:from>
    <xdr:to>
      <xdr:col>12</xdr:col>
      <xdr:colOff>320670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6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12</xdr:col>
      <xdr:colOff>398985</xdr:colOff>
      <xdr:row>0</xdr:row>
      <xdr:rowOff>0</xdr:rowOff>
    </xdr:from>
    <xdr:to>
      <xdr:col>14</xdr:col>
      <xdr:colOff>255052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7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14</xdr:col>
      <xdr:colOff>322787</xdr:colOff>
      <xdr:row>0</xdr:row>
      <xdr:rowOff>0</xdr:rowOff>
    </xdr:from>
    <xdr:to>
      <xdr:col>16</xdr:col>
      <xdr:colOff>178854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8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16</xdr:col>
      <xdr:colOff>236026</xdr:colOff>
      <xdr:row>0</xdr:row>
      <xdr:rowOff>0</xdr:rowOff>
    </xdr:from>
    <xdr:to>
      <xdr:col>18</xdr:col>
      <xdr:colOff>92093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9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509060</xdr:colOff>
      <xdr:row>3</xdr:row>
      <xdr:rowOff>6349</xdr:rowOff>
    </xdr:from>
    <xdr:to>
      <xdr:col>13</xdr:col>
      <xdr:colOff>508002</xdr:colOff>
      <xdr:row>4</xdr:row>
      <xdr:rowOff>27493</xdr:rowOff>
    </xdr:to>
    <xdr:sp macro="" textlink="">
      <xdr:nvSpPr>
        <xdr:cNvPr id="2" name="CaixaDeTexto 1"/>
        <xdr:cNvSpPr txBox="1"/>
      </xdr:nvSpPr>
      <xdr:spPr>
        <a:xfrm>
          <a:off x="6361643" y="948266"/>
          <a:ext cx="54599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/>
            <a:t>Tenha</a:t>
          </a:r>
          <a:r>
            <a:rPr lang="pt-BR" sz="1100" baseline="0"/>
            <a:t> as informações consolidadas de todos os dados preenchidos das abas anteriores.</a:t>
          </a:r>
          <a:endParaRPr lang="pt-BR" sz="1100"/>
        </a:p>
      </xdr:txBody>
    </xdr:sp>
    <xdr:clientData/>
  </xdr:twoCellAnchor>
  <xdr:twoCellAnchor editAs="absolute">
    <xdr:from>
      <xdr:col>3</xdr:col>
      <xdr:colOff>52883</xdr:colOff>
      <xdr:row>1</xdr:row>
      <xdr:rowOff>31741</xdr:rowOff>
    </xdr:from>
    <xdr:to>
      <xdr:col>4</xdr:col>
      <xdr:colOff>545579</xdr:colOff>
      <xdr:row>2</xdr:row>
      <xdr:rowOff>38241</xdr:rowOff>
    </xdr:to>
    <xdr:sp macro="" textlink="">
      <xdr:nvSpPr>
        <xdr:cNvPr id="17" name="Retângulo 16">
          <a:hlinkClick xmlns:r="http://schemas.openxmlformats.org/officeDocument/2006/relationships" r:id="rId1"/>
        </xdr:cNvPr>
        <xdr:cNvSpPr/>
      </xdr:nvSpPr>
      <xdr:spPr>
        <a:xfrm>
          <a:off x="2264800" y="412741"/>
          <a:ext cx="1402862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575699</xdr:colOff>
      <xdr:row>1</xdr:row>
      <xdr:rowOff>31741</xdr:rowOff>
    </xdr:from>
    <xdr:to>
      <xdr:col>6</xdr:col>
      <xdr:colOff>158225</xdr:colOff>
      <xdr:row>2</xdr:row>
      <xdr:rowOff>38241</xdr:rowOff>
    </xdr:to>
    <xdr:sp macro="" textlink="">
      <xdr:nvSpPr>
        <xdr:cNvPr id="18" name="Retângulo 17">
          <a:hlinkClick xmlns:r="http://schemas.openxmlformats.org/officeDocument/2006/relationships" r:id="rId2"/>
        </xdr:cNvPr>
        <xdr:cNvSpPr/>
      </xdr:nvSpPr>
      <xdr:spPr>
        <a:xfrm>
          <a:off x="3697782" y="412741"/>
          <a:ext cx="1402860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Manutenção</a:t>
          </a:r>
        </a:p>
      </xdr:txBody>
    </xdr:sp>
    <xdr:clientData/>
  </xdr:twoCellAnchor>
  <xdr:twoCellAnchor editAs="absolute">
    <xdr:from>
      <xdr:col>6</xdr:col>
      <xdr:colOff>177759</xdr:colOff>
      <xdr:row>1</xdr:row>
      <xdr:rowOff>31741</xdr:rowOff>
    </xdr:from>
    <xdr:to>
      <xdr:col>7</xdr:col>
      <xdr:colOff>677298</xdr:colOff>
      <xdr:row>2</xdr:row>
      <xdr:rowOff>38241</xdr:rowOff>
    </xdr:to>
    <xdr:sp macro="" textlink="">
      <xdr:nvSpPr>
        <xdr:cNvPr id="19" name="Retângulo 18">
          <a:hlinkClick xmlns:r="http://schemas.openxmlformats.org/officeDocument/2006/relationships" r:id="rId3"/>
        </xdr:cNvPr>
        <xdr:cNvSpPr/>
      </xdr:nvSpPr>
      <xdr:spPr>
        <a:xfrm>
          <a:off x="5120176" y="412741"/>
          <a:ext cx="1409705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2</xdr:col>
      <xdr:colOff>1877476</xdr:colOff>
      <xdr:row>0</xdr:row>
      <xdr:rowOff>0</xdr:rowOff>
    </xdr:from>
    <xdr:to>
      <xdr:col>4</xdr:col>
      <xdr:colOff>63493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4</xdr:col>
      <xdr:colOff>137577</xdr:colOff>
      <xdr:row>0</xdr:row>
      <xdr:rowOff>0</xdr:rowOff>
    </xdr:from>
    <xdr:to>
      <xdr:col>5</xdr:col>
      <xdr:colOff>302677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5</xdr:col>
      <xdr:colOff>359831</xdr:colOff>
      <xdr:row>0</xdr:row>
      <xdr:rowOff>0</xdr:rowOff>
    </xdr:from>
    <xdr:to>
      <xdr:col>6</xdr:col>
      <xdr:colOff>524931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6</xdr:col>
      <xdr:colOff>582078</xdr:colOff>
      <xdr:row>0</xdr:row>
      <xdr:rowOff>0</xdr:rowOff>
    </xdr:from>
    <xdr:to>
      <xdr:col>7</xdr:col>
      <xdr:colOff>747179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7</xdr:col>
      <xdr:colOff>804328</xdr:colOff>
      <xdr:row>0</xdr:row>
      <xdr:rowOff>0</xdr:rowOff>
    </xdr:from>
    <xdr:to>
      <xdr:col>9</xdr:col>
      <xdr:colOff>59261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116411</xdr:colOff>
      <xdr:row>0</xdr:row>
      <xdr:rowOff>0</xdr:rowOff>
    </xdr:from>
    <xdr:to>
      <xdr:col>10</xdr:col>
      <xdr:colOff>281512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10</xdr:col>
      <xdr:colOff>359827</xdr:colOff>
      <xdr:row>0</xdr:row>
      <xdr:rowOff>0</xdr:rowOff>
    </xdr:from>
    <xdr:to>
      <xdr:col>11</xdr:col>
      <xdr:colOff>524927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11</xdr:col>
      <xdr:colOff>592662</xdr:colOff>
      <xdr:row>0</xdr:row>
      <xdr:rowOff>0</xdr:rowOff>
    </xdr:from>
    <xdr:to>
      <xdr:col>12</xdr:col>
      <xdr:colOff>757762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12</xdr:col>
      <xdr:colOff>814934</xdr:colOff>
      <xdr:row>0</xdr:row>
      <xdr:rowOff>0</xdr:rowOff>
    </xdr:from>
    <xdr:to>
      <xdr:col>14</xdr:col>
      <xdr:colOff>69868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867834</xdr:colOff>
      <xdr:row>3</xdr:row>
      <xdr:rowOff>27516</xdr:rowOff>
    </xdr:from>
    <xdr:to>
      <xdr:col>10</xdr:col>
      <xdr:colOff>507986</xdr:colOff>
      <xdr:row>4</xdr:row>
      <xdr:rowOff>48660</xdr:rowOff>
    </xdr:to>
    <xdr:sp macro="" textlink="">
      <xdr:nvSpPr>
        <xdr:cNvPr id="2" name="CaixaDeTexto 1"/>
        <xdr:cNvSpPr txBox="1"/>
      </xdr:nvSpPr>
      <xdr:spPr>
        <a:xfrm>
          <a:off x="6434667" y="969433"/>
          <a:ext cx="52599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pt-BR" sz="1100">
              <a:solidFill>
                <a:schemeClr val="tx1"/>
              </a:solidFill>
              <a:latin typeface="+mn-lt"/>
              <a:ea typeface="+mn-ea"/>
              <a:cs typeface="+mn-cs"/>
            </a:rPr>
            <a:t>Tenha</a:t>
          </a:r>
          <a:r>
            <a:rPr lang="pt-BR" sz="1100" baseline="0">
              <a:solidFill>
                <a:schemeClr val="tx1"/>
              </a:solidFill>
              <a:latin typeface="+mn-lt"/>
              <a:ea typeface="+mn-ea"/>
              <a:cs typeface="+mn-cs"/>
            </a:rPr>
            <a:t> as informações consolidadas de todos os dados preenchidos das abas anteriores.</a:t>
          </a:r>
          <a:endParaRPr lang="pt-BR" sz="1100"/>
        </a:p>
      </xdr:txBody>
    </xdr:sp>
    <xdr:clientData/>
  </xdr:twoCellAnchor>
  <xdr:twoCellAnchor editAs="absolute">
    <xdr:from>
      <xdr:col>2</xdr:col>
      <xdr:colOff>2031967</xdr:colOff>
      <xdr:row>1</xdr:row>
      <xdr:rowOff>31741</xdr:rowOff>
    </xdr:from>
    <xdr:to>
      <xdr:col>3</xdr:col>
      <xdr:colOff>863079</xdr:colOff>
      <xdr:row>2</xdr:row>
      <xdr:rowOff>38241</xdr:rowOff>
    </xdr:to>
    <xdr:sp macro="" textlink="">
      <xdr:nvSpPr>
        <xdr:cNvPr id="22" name="Retângulo 21">
          <a:hlinkClick xmlns:r="http://schemas.openxmlformats.org/officeDocument/2006/relationships" r:id="rId1"/>
        </xdr:cNvPr>
        <xdr:cNvSpPr/>
      </xdr:nvSpPr>
      <xdr:spPr>
        <a:xfrm>
          <a:off x="2264800" y="412741"/>
          <a:ext cx="1402862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893199</xdr:colOff>
      <xdr:row>1</xdr:row>
      <xdr:rowOff>31741</xdr:rowOff>
    </xdr:from>
    <xdr:to>
      <xdr:col>4</xdr:col>
      <xdr:colOff>1057809</xdr:colOff>
      <xdr:row>2</xdr:row>
      <xdr:rowOff>38241</xdr:rowOff>
    </xdr:to>
    <xdr:sp macro="" textlink="">
      <xdr:nvSpPr>
        <xdr:cNvPr id="23" name="Retângulo 22">
          <a:hlinkClick xmlns:r="http://schemas.openxmlformats.org/officeDocument/2006/relationships" r:id="rId2"/>
        </xdr:cNvPr>
        <xdr:cNvSpPr/>
      </xdr:nvSpPr>
      <xdr:spPr>
        <a:xfrm>
          <a:off x="3697782" y="412741"/>
          <a:ext cx="1402860" cy="3240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Manutenção</a:t>
          </a:r>
        </a:p>
      </xdr:txBody>
    </xdr:sp>
    <xdr:clientData/>
  </xdr:twoCellAnchor>
  <xdr:twoCellAnchor editAs="absolute">
    <xdr:from>
      <xdr:col>4</xdr:col>
      <xdr:colOff>1077343</xdr:colOff>
      <xdr:row>1</xdr:row>
      <xdr:rowOff>31741</xdr:rowOff>
    </xdr:from>
    <xdr:to>
      <xdr:col>6</xdr:col>
      <xdr:colOff>963048</xdr:colOff>
      <xdr:row>2</xdr:row>
      <xdr:rowOff>38241</xdr:rowOff>
    </xdr:to>
    <xdr:sp macro="" textlink="">
      <xdr:nvSpPr>
        <xdr:cNvPr id="24" name="Retângulo 23">
          <a:hlinkClick xmlns:r="http://schemas.openxmlformats.org/officeDocument/2006/relationships" r:id="rId3"/>
        </xdr:cNvPr>
        <xdr:cNvSpPr/>
      </xdr:nvSpPr>
      <xdr:spPr>
        <a:xfrm>
          <a:off x="5120176" y="412741"/>
          <a:ext cx="1409705" cy="324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solidFill>
                <a:schemeClr val="bg1">
                  <a:lumMod val="100000"/>
                </a:schemeClr>
              </a:solidFill>
            </a:rPr>
            <a:t>Análise Individual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575332</xdr:colOff>
      <xdr:row>1</xdr:row>
      <xdr:rowOff>15000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165" cy="396000"/>
        </a:xfrm>
        <a:prstGeom prst="rect">
          <a:avLst/>
        </a:prstGeom>
      </xdr:spPr>
    </xdr:pic>
    <xdr:clientData/>
  </xdr:twoCellAnchor>
  <xdr:twoCellAnchor editAs="absolute">
    <xdr:from>
      <xdr:col>2</xdr:col>
      <xdr:colOff>1877476</xdr:colOff>
      <xdr:row>0</xdr:row>
      <xdr:rowOff>0</xdr:rowOff>
    </xdr:from>
    <xdr:to>
      <xdr:col>3</xdr:col>
      <xdr:colOff>380993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</xdr:cNvPr>
        <xdr:cNvSpPr/>
      </xdr:nvSpPr>
      <xdr:spPr>
        <a:xfrm>
          <a:off x="2110309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CADASTRO</a:t>
          </a:r>
        </a:p>
      </xdr:txBody>
    </xdr:sp>
    <xdr:clientData/>
  </xdr:twoCellAnchor>
  <xdr:twoCellAnchor editAs="absolute">
    <xdr:from>
      <xdr:col>3</xdr:col>
      <xdr:colOff>455077</xdr:colOff>
      <xdr:row>0</xdr:row>
      <xdr:rowOff>0</xdr:rowOff>
    </xdr:from>
    <xdr:to>
      <xdr:col>4</xdr:col>
      <xdr:colOff>292094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325966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RODAGEM</a:t>
          </a:r>
        </a:p>
      </xdr:txBody>
    </xdr:sp>
    <xdr:clientData/>
  </xdr:twoCellAnchor>
  <xdr:twoCellAnchor editAs="absolute">
    <xdr:from>
      <xdr:col>4</xdr:col>
      <xdr:colOff>349248</xdr:colOff>
      <xdr:row>0</xdr:row>
      <xdr:rowOff>0</xdr:rowOff>
    </xdr:from>
    <xdr:to>
      <xdr:col>5</xdr:col>
      <xdr:colOff>186265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439208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CONTROLE DE PNEUS</a:t>
          </a:r>
        </a:p>
      </xdr:txBody>
    </xdr:sp>
    <xdr:clientData/>
  </xdr:twoCellAnchor>
  <xdr:twoCellAnchor editAs="absolute">
    <xdr:from>
      <xdr:col>5</xdr:col>
      <xdr:colOff>243412</xdr:colOff>
      <xdr:row>0</xdr:row>
      <xdr:rowOff>0</xdr:rowOff>
    </xdr:from>
    <xdr:to>
      <xdr:col>6</xdr:col>
      <xdr:colOff>1032929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</xdr:cNvPr>
        <xdr:cNvSpPr/>
      </xdr:nvSpPr>
      <xdr:spPr>
        <a:xfrm>
          <a:off x="5524495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MANUTENÇÃO</a:t>
          </a:r>
        </a:p>
      </xdr:txBody>
    </xdr:sp>
    <xdr:clientData/>
  </xdr:twoCellAnchor>
  <xdr:twoCellAnchor editAs="absolute">
    <xdr:from>
      <xdr:col>6</xdr:col>
      <xdr:colOff>1090078</xdr:colOff>
      <xdr:row>0</xdr:row>
      <xdr:rowOff>0</xdr:rowOff>
    </xdr:from>
    <xdr:to>
      <xdr:col>7</xdr:col>
      <xdr:colOff>450845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</xdr:cNvPr>
        <xdr:cNvSpPr/>
      </xdr:nvSpPr>
      <xdr:spPr>
        <a:xfrm>
          <a:off x="6656911" y="0"/>
          <a:ext cx="1075267" cy="396000"/>
        </a:xfrm>
        <a:prstGeom prst="rect">
          <a:avLst/>
        </a:prstGeom>
        <a:solidFill>
          <a:schemeClr val="accent1"/>
        </a:solidFill>
        <a:ln w="25400" cap="flat" cmpd="sng" algn="ctr">
          <a:solidFill>
            <a:schemeClr val="accent1"/>
          </a:solidFill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7</xdr:col>
      <xdr:colOff>507995</xdr:colOff>
      <xdr:row>0</xdr:row>
      <xdr:rowOff>0</xdr:rowOff>
    </xdr:from>
    <xdr:to>
      <xdr:col>8</xdr:col>
      <xdr:colOff>154512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</xdr:cNvPr>
        <xdr:cNvSpPr/>
      </xdr:nvSpPr>
      <xdr:spPr>
        <a:xfrm>
          <a:off x="7789328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 editAs="absolute">
    <xdr:from>
      <xdr:col>8</xdr:col>
      <xdr:colOff>232827</xdr:colOff>
      <xdr:row>0</xdr:row>
      <xdr:rowOff>0</xdr:rowOff>
    </xdr:from>
    <xdr:to>
      <xdr:col>9</xdr:col>
      <xdr:colOff>69844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</xdr:cNvPr>
        <xdr:cNvSpPr/>
      </xdr:nvSpPr>
      <xdr:spPr>
        <a:xfrm>
          <a:off x="8942910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</a:t>
          </a:r>
        </a:p>
      </xdr:txBody>
    </xdr:sp>
    <xdr:clientData/>
  </xdr:twoCellAnchor>
  <xdr:twoCellAnchor editAs="absolute">
    <xdr:from>
      <xdr:col>9</xdr:col>
      <xdr:colOff>137579</xdr:colOff>
      <xdr:row>0</xdr:row>
      <xdr:rowOff>0</xdr:rowOff>
    </xdr:from>
    <xdr:to>
      <xdr:col>9</xdr:col>
      <xdr:colOff>1212846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2"/>
        </xdr:cNvPr>
        <xdr:cNvSpPr/>
      </xdr:nvSpPr>
      <xdr:spPr>
        <a:xfrm>
          <a:off x="10085912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10</xdr:col>
      <xdr:colOff>31768</xdr:colOff>
      <xdr:row>0</xdr:row>
      <xdr:rowOff>0</xdr:rowOff>
    </xdr:from>
    <xdr:to>
      <xdr:col>10</xdr:col>
      <xdr:colOff>1107035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3"/>
        </xdr:cNvPr>
        <xdr:cNvSpPr/>
      </xdr:nvSpPr>
      <xdr:spPr>
        <a:xfrm>
          <a:off x="11218351" y="0"/>
          <a:ext cx="1075267" cy="3960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INSTRUÇÕES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C105"/>
  <sheetViews>
    <sheetView showGridLines="0" tabSelected="1" zoomScale="90" zoomScaleNormal="90" workbookViewId="0">
      <selection activeCell="F6" sqref="F6"/>
    </sheetView>
  </sheetViews>
  <sheetFormatPr defaultRowHeight="15" zeroHeight="1" x14ac:dyDescent="0.25"/>
  <cols>
    <col min="1" max="1" width="1.7109375" style="25" customWidth="1"/>
    <col min="2" max="2" width="1.7109375" style="4" customWidth="1"/>
    <col min="3" max="3" width="22.85546875" style="4" customWidth="1"/>
    <col min="4" max="4" width="24.7109375" style="4" customWidth="1"/>
    <col min="5" max="12" width="15.7109375" style="4" customWidth="1"/>
    <col min="13" max="13" width="9.140625" style="4" customWidth="1"/>
    <col min="14" max="16384" width="9.140625" style="4"/>
  </cols>
  <sheetData>
    <row r="1" spans="1:29" s="77" customFormat="1" ht="30" customHeight="1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100"/>
      <c r="X1" s="101"/>
      <c r="Y1" s="100"/>
      <c r="Z1" s="100"/>
      <c r="AA1" s="100"/>
      <c r="AB1" s="100"/>
      <c r="AC1" s="100"/>
    </row>
    <row r="2" spans="1:29" s="78" customFormat="1" ht="24.95" customHeight="1" x14ac:dyDescent="0.55000000000000004">
      <c r="C2" s="149"/>
    </row>
    <row r="3" spans="1:29" s="25" customFormat="1" ht="20.100000000000001" customHeight="1" x14ac:dyDescent="0.55000000000000004">
      <c r="C3" s="150"/>
    </row>
    <row r="4" spans="1:29" s="167" customFormat="1" ht="114.75" customHeight="1" x14ac:dyDescent="0.25">
      <c r="C4" s="168" t="s">
        <v>239</v>
      </c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9"/>
      <c r="P4" s="169"/>
    </row>
    <row r="5" spans="1:29" s="25" customFormat="1" ht="36" customHeight="1" x14ac:dyDescent="0.25">
      <c r="C5" s="151" t="s">
        <v>181</v>
      </c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2"/>
      <c r="P5" s="152"/>
    </row>
    <row r="6" spans="1:29" ht="8.1" customHeight="1" x14ac:dyDescent="0.25">
      <c r="C6" s="153"/>
      <c r="D6" s="153"/>
      <c r="E6" s="153"/>
      <c r="F6" s="153"/>
      <c r="G6" s="153"/>
      <c r="H6" s="153"/>
      <c r="I6" s="154"/>
      <c r="J6" s="154"/>
      <c r="K6" s="154"/>
      <c r="L6" s="154"/>
      <c r="M6" s="154"/>
    </row>
    <row r="7" spans="1:29" ht="39.950000000000003" customHeight="1" x14ac:dyDescent="0.25">
      <c r="C7" s="155" t="s">
        <v>18</v>
      </c>
      <c r="D7" s="156" t="s">
        <v>214</v>
      </c>
      <c r="E7" s="156"/>
      <c r="F7" s="156"/>
      <c r="G7" s="156"/>
      <c r="H7" s="156"/>
      <c r="I7" s="156"/>
      <c r="J7" s="156"/>
      <c r="K7" s="156"/>
      <c r="L7" s="156"/>
      <c r="M7" s="156"/>
      <c r="N7" s="157"/>
    </row>
    <row r="8" spans="1:29" ht="8.1" customHeight="1" x14ac:dyDescent="0.25">
      <c r="C8" s="158"/>
      <c r="D8" s="159"/>
      <c r="E8" s="160"/>
      <c r="F8" s="160"/>
      <c r="G8" s="160"/>
      <c r="H8" s="160"/>
    </row>
    <row r="9" spans="1:29" ht="39.950000000000003" customHeight="1" x14ac:dyDescent="0.25">
      <c r="C9" s="155" t="s">
        <v>178</v>
      </c>
      <c r="D9" s="156" t="s">
        <v>182</v>
      </c>
      <c r="E9" s="156"/>
      <c r="F9" s="156"/>
      <c r="G9" s="156"/>
      <c r="H9" s="156"/>
      <c r="I9" s="156"/>
      <c r="J9" s="156"/>
      <c r="K9" s="156"/>
      <c r="L9" s="156"/>
      <c r="M9" s="156"/>
      <c r="N9" s="157"/>
    </row>
    <row r="10" spans="1:29" ht="8.1" customHeight="1" x14ac:dyDescent="0.25">
      <c r="C10" s="161"/>
      <c r="D10" s="162"/>
      <c r="E10" s="153"/>
      <c r="F10" s="153"/>
      <c r="G10" s="153"/>
      <c r="H10" s="153"/>
    </row>
    <row r="11" spans="1:29" ht="39.950000000000003" customHeight="1" x14ac:dyDescent="0.25">
      <c r="C11" s="155" t="s">
        <v>179</v>
      </c>
      <c r="D11" s="156" t="s">
        <v>216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7"/>
    </row>
    <row r="12" spans="1:29" ht="8.1" customHeight="1" x14ac:dyDescent="0.35">
      <c r="C12" s="163"/>
      <c r="D12" s="103"/>
    </row>
    <row r="13" spans="1:29" ht="39.950000000000003" customHeight="1" x14ac:dyDescent="0.25">
      <c r="C13" s="155" t="s">
        <v>19</v>
      </c>
      <c r="D13" s="156" t="s">
        <v>210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7"/>
    </row>
    <row r="14" spans="1:29" ht="8.1" customHeight="1" x14ac:dyDescent="0.35">
      <c r="C14" s="163"/>
      <c r="D14" s="103"/>
    </row>
    <row r="15" spans="1:29" ht="39.950000000000003" customHeight="1" x14ac:dyDescent="0.25">
      <c r="C15" s="155" t="s">
        <v>20</v>
      </c>
      <c r="D15" s="156" t="s">
        <v>215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7"/>
    </row>
    <row r="16" spans="1:29" ht="8.1" customHeight="1" x14ac:dyDescent="0.35">
      <c r="C16" s="163"/>
      <c r="D16" s="103"/>
    </row>
    <row r="17" spans="3:14" ht="39.950000000000003" customHeight="1" x14ac:dyDescent="0.25">
      <c r="C17" s="155" t="s">
        <v>21</v>
      </c>
      <c r="D17" s="156" t="s">
        <v>180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7"/>
    </row>
    <row r="18" spans="3:14" ht="8.1" customHeight="1" x14ac:dyDescent="0.35">
      <c r="C18" s="163"/>
      <c r="D18" s="103"/>
    </row>
    <row r="19" spans="3:14" ht="39.950000000000003" customHeight="1" x14ac:dyDescent="0.25">
      <c r="C19" s="155" t="s">
        <v>22</v>
      </c>
      <c r="D19" s="156" t="s">
        <v>211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7"/>
    </row>
    <row r="20" spans="3:14" ht="48" customHeight="1" x14ac:dyDescent="0.25">
      <c r="D20" s="153"/>
      <c r="E20" s="162"/>
      <c r="F20" s="153"/>
      <c r="G20" s="153"/>
      <c r="H20" s="153"/>
      <c r="I20" s="153"/>
    </row>
    <row r="21" spans="3:14" ht="30" customHeight="1" x14ac:dyDescent="0.25">
      <c r="D21" s="164"/>
      <c r="E21" s="103"/>
    </row>
    <row r="22" spans="3:14" ht="30" customHeight="1" x14ac:dyDescent="0.25"/>
    <row r="23" spans="3:14" ht="30" customHeight="1" x14ac:dyDescent="0.25"/>
    <row r="24" spans="3:14" ht="30" customHeight="1" x14ac:dyDescent="0.25"/>
    <row r="25" spans="3:14" ht="30" customHeight="1" x14ac:dyDescent="0.25"/>
    <row r="26" spans="3:14" ht="30" customHeight="1" x14ac:dyDescent="0.25"/>
    <row r="27" spans="3:14" ht="30" customHeight="1" x14ac:dyDescent="0.25"/>
    <row r="28" spans="3:14" ht="30" customHeight="1" x14ac:dyDescent="0.25"/>
    <row r="29" spans="3:14" ht="30" customHeight="1" x14ac:dyDescent="0.25"/>
    <row r="30" spans="3:14" ht="30" customHeight="1" x14ac:dyDescent="0.25"/>
    <row r="31" spans="3:14" ht="30" customHeight="1" x14ac:dyDescent="0.25"/>
    <row r="32" spans="3:14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</sheetData>
  <sheetProtection password="9004" sheet="1" objects="1" scenarios="1" selectLockedCells="1"/>
  <mergeCells count="9">
    <mergeCell ref="C4:N4"/>
    <mergeCell ref="C5:N5"/>
    <mergeCell ref="D19:M19"/>
    <mergeCell ref="D17:M17"/>
    <mergeCell ref="D15:M15"/>
    <mergeCell ref="D13:M13"/>
    <mergeCell ref="D11:M11"/>
    <mergeCell ref="D9:M9"/>
    <mergeCell ref="D7:M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5"/>
  <dimension ref="A1:AC103"/>
  <sheetViews>
    <sheetView showGridLines="0" zoomScale="90" zoomScaleNormal="90" workbookViewId="0">
      <selection activeCell="E6" sqref="E6:F6"/>
    </sheetView>
  </sheetViews>
  <sheetFormatPr defaultRowHeight="0" customHeight="1" zeroHeight="1" x14ac:dyDescent="0.25"/>
  <cols>
    <col min="1" max="1" width="1.7109375" style="25" customWidth="1"/>
    <col min="2" max="2" width="1.7109375" style="4" customWidth="1"/>
    <col min="3" max="3" width="29.7109375" style="4" customWidth="1"/>
    <col min="4" max="16" width="13.7109375" style="4" customWidth="1"/>
    <col min="17" max="17" width="10.28515625" style="3" bestFit="1" customWidth="1"/>
    <col min="18" max="16384" width="9.140625" style="3"/>
  </cols>
  <sheetData>
    <row r="1" spans="1:29" s="77" customFormat="1" ht="30" customHeight="1" x14ac:dyDescent="0.35">
      <c r="A1" s="76"/>
      <c r="B1" s="76"/>
      <c r="C1" s="80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29" s="79" customFormat="1" ht="24.95" customHeight="1" x14ac:dyDescent="0.2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29" s="65" customFormat="1" ht="20.100000000000001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spans="1:29" ht="20.100000000000001" customHeight="1" x14ac:dyDescent="0.35">
      <c r="B4" s="25"/>
      <c r="C4" s="81" t="s">
        <v>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65"/>
      <c r="R4" s="65"/>
      <c r="S4" s="65"/>
      <c r="T4" s="65"/>
      <c r="U4" s="65"/>
      <c r="V4" s="65"/>
      <c r="W4" s="1"/>
      <c r="X4" s="2"/>
      <c r="Y4" s="1"/>
      <c r="Z4" s="1"/>
      <c r="AA4" s="1"/>
      <c r="AC4" s="1"/>
    </row>
    <row r="5" spans="1:29" ht="10.5" customHeight="1" x14ac:dyDescent="0.25"/>
    <row r="6" spans="1:29" ht="30" customHeight="1" x14ac:dyDescent="0.25">
      <c r="C6" s="117" t="s">
        <v>93</v>
      </c>
      <c r="D6" s="118"/>
      <c r="E6" s="142" t="s">
        <v>190</v>
      </c>
      <c r="F6" s="143"/>
      <c r="G6" s="35" t="s">
        <v>99</v>
      </c>
      <c r="H6" s="3" t="s">
        <v>130</v>
      </c>
    </row>
    <row r="7" spans="1:29" ht="12" customHeight="1" thickBot="1" x14ac:dyDescent="0.3">
      <c r="D7" s="3" t="s">
        <v>118</v>
      </c>
      <c r="E7" s="3" t="s">
        <v>228</v>
      </c>
      <c r="F7" s="3" t="s">
        <v>200</v>
      </c>
      <c r="G7" s="3" t="s">
        <v>201</v>
      </c>
      <c r="H7" s="3" t="s">
        <v>202</v>
      </c>
      <c r="I7" s="3" t="s">
        <v>203</v>
      </c>
      <c r="J7" s="3" t="s">
        <v>204</v>
      </c>
      <c r="K7" s="3" t="s">
        <v>205</v>
      </c>
      <c r="L7" s="3" t="s">
        <v>206</v>
      </c>
      <c r="M7" s="3" t="s">
        <v>207</v>
      </c>
      <c r="N7" s="3" t="s">
        <v>208</v>
      </c>
      <c r="O7" s="3" t="s">
        <v>209</v>
      </c>
    </row>
    <row r="8" spans="1:29" ht="37.5" customHeight="1" thickTop="1" thickBot="1" x14ac:dyDescent="0.3">
      <c r="D8" s="7" t="s">
        <v>80</v>
      </c>
      <c r="E8" s="7" t="s">
        <v>81</v>
      </c>
      <c r="F8" s="7" t="s">
        <v>82</v>
      </c>
      <c r="G8" s="7" t="s">
        <v>83</v>
      </c>
      <c r="H8" s="7" t="s">
        <v>84</v>
      </c>
      <c r="I8" s="7" t="s">
        <v>85</v>
      </c>
      <c r="J8" s="7" t="s">
        <v>86</v>
      </c>
      <c r="K8" s="7" t="s">
        <v>87</v>
      </c>
      <c r="L8" s="7" t="s">
        <v>88</v>
      </c>
      <c r="M8" s="7" t="s">
        <v>89</v>
      </c>
      <c r="N8" s="7" t="s">
        <v>90</v>
      </c>
      <c r="O8" s="7" t="s">
        <v>91</v>
      </c>
      <c r="P8" s="7" t="s">
        <v>92</v>
      </c>
      <c r="Q8" s="56"/>
    </row>
    <row r="9" spans="1:29" ht="37.5" customHeight="1" thickTop="1" thickBot="1" x14ac:dyDescent="0.3">
      <c r="C9" s="113" t="s">
        <v>133</v>
      </c>
      <c r="D9" s="33">
        <f ca="1">SUMIFS(INDIRECT('MANU (2)'!M6&amp;'RC (2)'!$Q$9),INDIRECT('MANU (2)'!M6&amp;'RC (2)'!$H$6),'RC (2)'!$E$6)</f>
        <v>0</v>
      </c>
      <c r="E9" s="33">
        <f ca="1">SUMIFS(INDIRECT('MANU (2)'!N6&amp;'RC (2)'!$Q$9),INDIRECT('MANU (2)'!N6&amp;'RC (2)'!$H$6),'RC (2)'!$E$6)</f>
        <v>0</v>
      </c>
      <c r="F9" s="33">
        <f ca="1">SUMIFS(INDIRECT('MANU (2)'!O6&amp;'RC (2)'!$Q$9),INDIRECT('MANU (2)'!O6&amp;'RC (2)'!$H$6),'RC (2)'!$E$6)</f>
        <v>0</v>
      </c>
      <c r="G9" s="33">
        <f ca="1">SUMIFS(INDIRECT('MANU (2)'!P6&amp;'RC (2)'!$Q$9),INDIRECT('MANU (2)'!P6&amp;'RC (2)'!$H$6),'RC (2)'!$E$6)</f>
        <v>0</v>
      </c>
      <c r="H9" s="33">
        <f ca="1">SUMIFS(INDIRECT('MANU (2)'!Q6&amp;'RC (2)'!$Q$9),INDIRECT('MANU (2)'!Q6&amp;'RC (2)'!$H$6),'RC (2)'!$E$6)</f>
        <v>0</v>
      </c>
      <c r="I9" s="33">
        <f ca="1">SUMIFS(INDIRECT('MANU (2)'!R6&amp;'RC (2)'!$Q$9),INDIRECT('MANU (2)'!R6&amp;'RC (2)'!$H$6),'RC (2)'!$E$6)</f>
        <v>0</v>
      </c>
      <c r="J9" s="33">
        <f ca="1">SUMIFS(INDIRECT('MANU (2)'!S6&amp;'RC (2)'!$Q$9),INDIRECT('MANU (2)'!S6&amp;'RC (2)'!$H$6),'RC (2)'!$E$6)</f>
        <v>0</v>
      </c>
      <c r="K9" s="33">
        <f ca="1">SUMIFS(INDIRECT('MANU (2)'!T6&amp;'RC (2)'!$Q$9),INDIRECT('MANU (2)'!T6&amp;'RC (2)'!$H$6),'RC (2)'!$E$6)</f>
        <v>0</v>
      </c>
      <c r="L9" s="33">
        <f ca="1">SUMIFS(INDIRECT('MANU (2)'!U6&amp;'RC (2)'!$Q$9),INDIRECT('MANU (2)'!U6&amp;'RC (2)'!$H$6),'RC (2)'!$E$6)</f>
        <v>0</v>
      </c>
      <c r="M9" s="33">
        <f ca="1">SUMIFS(INDIRECT('MANU (2)'!V6&amp;'RC (2)'!$Q$9),INDIRECT('MANU (2)'!V6&amp;'RC (2)'!$H$6),'RC (2)'!$E$6)</f>
        <v>0</v>
      </c>
      <c r="N9" s="33">
        <f ca="1">SUMIFS(INDIRECT('MANU (2)'!W6&amp;'RC (2)'!$Q$9),INDIRECT('MANU (2)'!W6&amp;'RC (2)'!$H$6),'RC (2)'!$E$6)</f>
        <v>0</v>
      </c>
      <c r="O9" s="33">
        <f ca="1">SUMIFS(INDIRECT('MANU (2)'!X6&amp;'RC (2)'!$Q$9),INDIRECT('MANU (2)'!X6&amp;'RC (2)'!$H$6),'RC (2)'!$E$6)</f>
        <v>0</v>
      </c>
      <c r="P9" s="33">
        <f ca="1">SUM(D9:O9)</f>
        <v>0</v>
      </c>
      <c r="Q9" s="12" t="s">
        <v>138</v>
      </c>
      <c r="S9" s="9"/>
    </row>
    <row r="10" spans="1:29" ht="37.5" customHeight="1" thickTop="1" thickBot="1" x14ac:dyDescent="0.3">
      <c r="C10" s="113" t="s">
        <v>134</v>
      </c>
      <c r="D10" s="33">
        <f>SUMIFS(MANU!$I$7:$I$1506,MANU!$D$7:$D$1506,D8,MANU!$E$7:$E$1506,'RC (2)'!$E$6)</f>
        <v>200</v>
      </c>
      <c r="E10" s="33">
        <f>SUMIFS(MANU!$I$7:$I$1506,MANU!$D$7:$D$1506,E8,MANU!$E$7:$E$1506,'RC (2)'!$E$6)</f>
        <v>0</v>
      </c>
      <c r="F10" s="33">
        <f>SUMIFS(MANU!$I$7:$I$1506,MANU!$D$7:$D$1506,F8,MANU!$E$7:$E$1506,'RC (2)'!$E$6)</f>
        <v>0</v>
      </c>
      <c r="G10" s="33">
        <f>SUMIFS(MANU!$I$7:$I$1506,MANU!$D$7:$D$1506,G8,MANU!$E$7:$E$1506,'RC (2)'!$E$6)</f>
        <v>0</v>
      </c>
      <c r="H10" s="33">
        <f>SUMIFS(MANU!$I$7:$I$1506,MANU!$D$7:$D$1506,H8,MANU!$E$7:$E$1506,'RC (2)'!$E$6)</f>
        <v>0</v>
      </c>
      <c r="I10" s="33">
        <f>SUMIFS(MANU!$I$7:$I$1506,MANU!$D$7:$D$1506,I8,MANU!$E$7:$E$1506,'RC (2)'!$E$6)</f>
        <v>0</v>
      </c>
      <c r="J10" s="33">
        <f>SUMIFS(MANU!$I$7:$I$1506,MANU!$D$7:$D$1506,J8,MANU!$E$7:$E$1506,'RC (2)'!$E$6)</f>
        <v>0</v>
      </c>
      <c r="K10" s="33">
        <f>SUMIFS(MANU!$I$7:$I$1506,MANU!$D$7:$D$1506,K8,MANU!$E$7:$E$1506,'RC (2)'!$E$6)</f>
        <v>0</v>
      </c>
      <c r="L10" s="33">
        <f>SUMIFS(MANU!$I$7:$I$1506,MANU!$D$7:$D$1506,L8,MANU!$E$7:$E$1506,'RC (2)'!$E$6)</f>
        <v>0</v>
      </c>
      <c r="M10" s="33">
        <f>SUMIFS(MANU!$I$7:$I$1506,MANU!$D$7:$D$1506,M8,MANU!$E$7:$E$1506,'RC (2)'!$E$6)</f>
        <v>0</v>
      </c>
      <c r="N10" s="33">
        <f>SUMIFS(MANU!$I$7:$I$1506,MANU!$D$7:$D$1506,N8,MANU!$E$7:$E$1506,'RC (2)'!$E$6)</f>
        <v>0</v>
      </c>
      <c r="O10" s="33">
        <f>SUMIFS(MANU!$I$7:$I$1506,MANU!$D$7:$D$1506,O8,MANU!$E$7:$E$1506,'RC (2)'!$E$6)</f>
        <v>0</v>
      </c>
      <c r="P10" s="33">
        <f t="shared" ref="P10:P15" si="0">SUM(D10:O10)</f>
        <v>200</v>
      </c>
    </row>
    <row r="11" spans="1:29" ht="9.9499999999999993" customHeight="1" thickTop="1" thickBot="1" x14ac:dyDescent="0.3"/>
    <row r="12" spans="1:29" ht="37.5" customHeight="1" thickTop="1" thickBot="1" x14ac:dyDescent="0.3">
      <c r="C12" s="113" t="s">
        <v>135</v>
      </c>
      <c r="D12" s="18">
        <f ca="1">SUMIFS(INDIRECT('MANU (2)'!M6&amp;'RC (2)'!$Q$12),INDIRECT('MANU (2)'!M6&amp;'RC (2)'!$H$6),'RC (2)'!$E$6)</f>
        <v>0</v>
      </c>
      <c r="E12" s="18">
        <f ca="1">SUMIFS(INDIRECT('MANU (2)'!N6&amp;'RC (2)'!$Q$12),INDIRECT('MANU (2)'!N6&amp;'RC (2)'!$H$6),'RC (2)'!$E$6)</f>
        <v>0</v>
      </c>
      <c r="F12" s="18">
        <f ca="1">SUMIFS(INDIRECT('MANU (2)'!O6&amp;'RC (2)'!$Q$12),INDIRECT('MANU (2)'!O6&amp;'RC (2)'!$H$6),'RC (2)'!$E$6)</f>
        <v>0</v>
      </c>
      <c r="G12" s="18">
        <f ca="1">SUMIFS(INDIRECT('MANU (2)'!P6&amp;'RC (2)'!$Q$12),INDIRECT('MANU (2)'!P6&amp;'RC (2)'!$H$6),'RC (2)'!$E$6)</f>
        <v>0</v>
      </c>
      <c r="H12" s="18">
        <f ca="1">SUMIFS(INDIRECT('MANU (2)'!Q6&amp;'RC (2)'!$Q$12),INDIRECT('MANU (2)'!Q6&amp;'RC (2)'!$H$6),'RC (2)'!$E$6)</f>
        <v>0</v>
      </c>
      <c r="I12" s="18">
        <f ca="1">SUMIFS(INDIRECT('MANU (2)'!R6&amp;'RC (2)'!$Q$12),INDIRECT('MANU (2)'!R6&amp;'RC (2)'!$H$6),'RC (2)'!$E$6)</f>
        <v>0</v>
      </c>
      <c r="J12" s="18">
        <f ca="1">SUMIFS(INDIRECT('MANU (2)'!S6&amp;'RC (2)'!$Q$12),INDIRECT('MANU (2)'!S6&amp;'RC (2)'!$H$6),'RC (2)'!$E$6)</f>
        <v>0</v>
      </c>
      <c r="K12" s="18">
        <f ca="1">SUMIFS(INDIRECT('MANU (2)'!T6&amp;'RC (2)'!$Q$12),INDIRECT('MANU (2)'!T6&amp;'RC (2)'!$H$6),'RC (2)'!$E$6)</f>
        <v>0</v>
      </c>
      <c r="L12" s="18">
        <f ca="1">SUMIFS(INDIRECT('MANU (2)'!U6&amp;'RC (2)'!$Q$12),INDIRECT('MANU (2)'!U6&amp;'RC (2)'!$H$6),'RC (2)'!$E$6)</f>
        <v>0</v>
      </c>
      <c r="M12" s="18">
        <f ca="1">SUMIFS(INDIRECT('MANU (2)'!V6&amp;'RC (2)'!$Q$12),INDIRECT('MANU (2)'!V6&amp;'RC (2)'!$H$6),'RC (2)'!$E$6)</f>
        <v>0</v>
      </c>
      <c r="N12" s="18">
        <f ca="1">SUMIFS(INDIRECT('MANU (2)'!W6&amp;'RC (2)'!$Q$12),INDIRECT('MANU (2)'!W6&amp;'RC (2)'!$H$6),'RC (2)'!$E$6)</f>
        <v>0</v>
      </c>
      <c r="O12" s="18">
        <f ca="1">SUMIFS(INDIRECT('MANU (2)'!X6&amp;'RC (2)'!$Q$12),INDIRECT('MANU (2)'!X6&amp;'RC (2)'!$H$6),'RC (2)'!$E$6)</f>
        <v>0</v>
      </c>
      <c r="P12" s="33">
        <f t="shared" ca="1" si="0"/>
        <v>0</v>
      </c>
      <c r="Q12" s="3" t="s">
        <v>131</v>
      </c>
    </row>
    <row r="13" spans="1:29" ht="37.5" customHeight="1" thickTop="1" thickBot="1" x14ac:dyDescent="0.3">
      <c r="C13" s="113" t="s">
        <v>136</v>
      </c>
      <c r="D13" s="19">
        <f ca="1">IF(ISERROR(D12/D17),0,D12/D17)</f>
        <v>0</v>
      </c>
      <c r="E13" s="19">
        <f t="shared" ref="E13:O13" ca="1" si="1">IF(ISERROR(E12/E17),0,E12/E17)</f>
        <v>0</v>
      </c>
      <c r="F13" s="19">
        <f t="shared" ca="1" si="1"/>
        <v>0</v>
      </c>
      <c r="G13" s="19">
        <f t="shared" ca="1" si="1"/>
        <v>0</v>
      </c>
      <c r="H13" s="19">
        <f t="shared" ca="1" si="1"/>
        <v>0</v>
      </c>
      <c r="I13" s="19">
        <f t="shared" ca="1" si="1"/>
        <v>0</v>
      </c>
      <c r="J13" s="19">
        <f t="shared" ca="1" si="1"/>
        <v>0</v>
      </c>
      <c r="K13" s="19">
        <f t="shared" ca="1" si="1"/>
        <v>0</v>
      </c>
      <c r="L13" s="19">
        <f t="shared" ca="1" si="1"/>
        <v>0</v>
      </c>
      <c r="M13" s="19">
        <f t="shared" ca="1" si="1"/>
        <v>0</v>
      </c>
      <c r="N13" s="19">
        <f t="shared" ca="1" si="1"/>
        <v>0</v>
      </c>
      <c r="O13" s="19">
        <f t="shared" ca="1" si="1"/>
        <v>0</v>
      </c>
      <c r="P13" s="33">
        <f t="shared" ca="1" si="0"/>
        <v>0</v>
      </c>
    </row>
    <row r="14" spans="1:29" ht="37.5" customHeight="1" thickTop="1" thickBot="1" x14ac:dyDescent="0.3">
      <c r="C14" s="113" t="s">
        <v>196</v>
      </c>
      <c r="D14" s="18">
        <f ca="1">IF(ISERROR(D12/D18),0,D12/D18)</f>
        <v>0</v>
      </c>
      <c r="E14" s="18">
        <f t="shared" ref="E14:O14" ca="1" si="2">IF(ISERROR(E12/E18),0,E12/E18)</f>
        <v>0</v>
      </c>
      <c r="F14" s="18">
        <f t="shared" ca="1" si="2"/>
        <v>0</v>
      </c>
      <c r="G14" s="18">
        <f t="shared" ca="1" si="2"/>
        <v>0</v>
      </c>
      <c r="H14" s="18">
        <f t="shared" ca="1" si="2"/>
        <v>0</v>
      </c>
      <c r="I14" s="18">
        <f t="shared" ca="1" si="2"/>
        <v>0</v>
      </c>
      <c r="J14" s="18">
        <f t="shared" ca="1" si="2"/>
        <v>0</v>
      </c>
      <c r="K14" s="18">
        <f t="shared" ca="1" si="2"/>
        <v>0</v>
      </c>
      <c r="L14" s="18">
        <f t="shared" ca="1" si="2"/>
        <v>0</v>
      </c>
      <c r="M14" s="18">
        <f t="shared" ca="1" si="2"/>
        <v>0</v>
      </c>
      <c r="N14" s="18">
        <f t="shared" ca="1" si="2"/>
        <v>0</v>
      </c>
      <c r="O14" s="18">
        <f t="shared" ca="1" si="2"/>
        <v>0</v>
      </c>
      <c r="P14" s="33">
        <f t="shared" ca="1" si="0"/>
        <v>0</v>
      </c>
    </row>
    <row r="15" spans="1:29" ht="37.5" customHeight="1" thickTop="1" thickBot="1" x14ac:dyDescent="0.3">
      <c r="C15" s="113" t="s">
        <v>137</v>
      </c>
      <c r="D15" s="112">
        <f ca="1">COUNTIF(INDIRECT('MANU (2)'!M6&amp;'RC (2)'!$H$6),E6)</f>
        <v>0</v>
      </c>
      <c r="E15" s="112">
        <f ca="1">COUNTIF(INDIRECT('MANU (2)'!N6&amp;'RC (2)'!$H$6),AB1)</f>
        <v>0</v>
      </c>
      <c r="F15" s="112">
        <f ca="1">COUNTIF(INDIRECT('MANU (2)'!O6&amp;'RC (2)'!$H$6),G6)</f>
        <v>0</v>
      </c>
      <c r="G15" s="112">
        <f ca="1">COUNTIF(INDIRECT('MANU (2)'!P6&amp;'RC (2)'!$H$6),H6)</f>
        <v>0</v>
      </c>
      <c r="H15" s="112">
        <f ca="1">COUNTIF(INDIRECT('MANU (2)'!Q6&amp;'RC (2)'!$H$6),I6)</f>
        <v>0</v>
      </c>
      <c r="I15" s="112">
        <f ca="1">COUNTIF(INDIRECT('MANU (2)'!R6&amp;'RC (2)'!$H$6),J6)</f>
        <v>0</v>
      </c>
      <c r="J15" s="112">
        <f ca="1">COUNTIF(INDIRECT('MANU (2)'!S6&amp;'RC (2)'!$H$6),K6)</f>
        <v>0</v>
      </c>
      <c r="K15" s="112">
        <f ca="1">COUNTIF(INDIRECT('MANU (2)'!T6&amp;'RC (2)'!$H$6),L6)</f>
        <v>0</v>
      </c>
      <c r="L15" s="112">
        <f ca="1">COUNTIF(INDIRECT('MANU (2)'!U6&amp;'RC (2)'!$H$6),M6)</f>
        <v>0</v>
      </c>
      <c r="M15" s="112">
        <f ca="1">COUNTIF(INDIRECT('MANU (2)'!V6&amp;'RC (2)'!$H$6),N6)</f>
        <v>0</v>
      </c>
      <c r="N15" s="112">
        <f ca="1">COUNTIF(INDIRECT('MANU (2)'!W6&amp;'RC (2)'!$H$6),O6)</f>
        <v>0</v>
      </c>
      <c r="O15" s="112">
        <f ca="1">COUNTIF(INDIRECT('MANU (2)'!X6&amp;'RC (2)'!$H$6),P6)</f>
        <v>0</v>
      </c>
      <c r="P15" s="33">
        <f t="shared" ca="1" si="0"/>
        <v>0</v>
      </c>
    </row>
    <row r="16" spans="1:29" ht="9.9499999999999993" customHeight="1" thickTop="1" thickBot="1" x14ac:dyDescent="0.3"/>
    <row r="17" spans="3:17" ht="37.5" customHeight="1" thickTop="1" thickBot="1" x14ac:dyDescent="0.3">
      <c r="C17" s="113" t="s">
        <v>226</v>
      </c>
      <c r="D17" s="99">
        <f ca="1">IFERROR(SUMIFS(INDIRECT(D$7&amp;"!$U$7:$U$1006"),INDIRECT(D$7&amp;"!$S$7:$S$1006"),"Frete",INDIRECT(D$7&amp;"!$V$7:$V$1006"),"&gt;"&amp;0,INDIRECT(D$7&amp;"!$D$7:$D$1006"),'RC (2)'!$E$6),0)</f>
        <v>0</v>
      </c>
      <c r="E17" s="99">
        <f ca="1">IFERROR(SUMIFS(INDIRECT(E$7&amp;"!$U$7:$U$1006"),INDIRECT(E$7&amp;"!$S$7:$S$1006"),"Frete",INDIRECT(E$7&amp;"!$V$7:$V$1006"),"&gt;"&amp;0,INDIRECT(E$7&amp;"!$D$7:$D$1006"),'RC (2)'!$E$6),0)</f>
        <v>0</v>
      </c>
      <c r="F17" s="99">
        <f ca="1">IFERROR(SUMIFS(INDIRECT(F$7&amp;"!$U$7:$U$1006"),INDIRECT(F$7&amp;"!$S$7:$S$1006"),"Frete",INDIRECT(F$7&amp;"!$V$7:$V$1006"),"&gt;"&amp;0,INDIRECT(F$7&amp;"!$D$7:$D$1006"),'RC (2)'!$E$6),0)</f>
        <v>0</v>
      </c>
      <c r="G17" s="99">
        <f ca="1">IFERROR(SUMIFS(INDIRECT(G$7&amp;"!$U$7:$U$1006"),INDIRECT(G$7&amp;"!$S$7:$S$1006"),"Frete",INDIRECT(G$7&amp;"!$V$7:$V$1006"),"&gt;"&amp;0,INDIRECT(G$7&amp;"!$D$7:$D$1006"),'RC (2)'!$E$6),0)</f>
        <v>0</v>
      </c>
      <c r="H17" s="99">
        <f ca="1">IFERROR(SUMIFS(INDIRECT(H$7&amp;"!$U$7:$U$1006"),INDIRECT(H$7&amp;"!$S$7:$S$1006"),"Frete",INDIRECT(H$7&amp;"!$V$7:$V$1006"),"&gt;"&amp;0,INDIRECT(H$7&amp;"!$D$7:$D$1006"),'RC (2)'!$E$6),0)</f>
        <v>0</v>
      </c>
      <c r="I17" s="99">
        <f ca="1">IFERROR(SUMIFS(INDIRECT(I$7&amp;"!$U$7:$U$1006"),INDIRECT(I$7&amp;"!$S$7:$S$1006"),"Frete",INDIRECT(I$7&amp;"!$V$7:$V$1006"),"&gt;"&amp;0,INDIRECT(I$7&amp;"!$D$7:$D$1006"),'RC (2)'!$E$6),0)</f>
        <v>0</v>
      </c>
      <c r="J17" s="99">
        <f ca="1">IFERROR(SUMIFS(INDIRECT(J$7&amp;"!$U$7:$U$1006"),INDIRECT(J$7&amp;"!$S$7:$S$1006"),"Frete",INDIRECT(J$7&amp;"!$V$7:$V$1006"),"&gt;"&amp;0,INDIRECT(J$7&amp;"!$D$7:$D$1006"),'RC (2)'!$E$6),0)</f>
        <v>0</v>
      </c>
      <c r="K17" s="99">
        <f ca="1">IFERROR(SUMIFS(INDIRECT(K$7&amp;"!$U$7:$U$1006"),INDIRECT(K$7&amp;"!$S$7:$S$1006"),"Frete",INDIRECT(K$7&amp;"!$V$7:$V$1006"),"&gt;"&amp;0,INDIRECT(K$7&amp;"!$D$7:$D$1006"),'RC (2)'!$E$6),0)</f>
        <v>0</v>
      </c>
      <c r="L17" s="99">
        <f ca="1">IFERROR(SUMIFS(INDIRECT(L$7&amp;"!$U$7:$U$1006"),INDIRECT(L$7&amp;"!$S$7:$S$1006"),"Frete",INDIRECT(L$7&amp;"!$V$7:$V$1006"),"&gt;"&amp;0,INDIRECT(L$7&amp;"!$D$7:$D$1006"),'RC (2)'!$E$6),0)</f>
        <v>0</v>
      </c>
      <c r="M17" s="99">
        <f ca="1">IFERROR(SUMIFS(INDIRECT(M$7&amp;"!$U$7:$U$1006"),INDIRECT(M$7&amp;"!$S$7:$S$1006"),"Frete",INDIRECT(M$7&amp;"!$V$7:$V$1006"),"&gt;"&amp;0,INDIRECT(M$7&amp;"!$D$7:$D$1006"),'RC (2)'!$E$6),0)</f>
        <v>0</v>
      </c>
      <c r="N17" s="99">
        <f ca="1">IFERROR(SUMIFS(INDIRECT(N$7&amp;"!$U$7:$U$1006"),INDIRECT(N$7&amp;"!$S$7:$S$1006"),"Frete",INDIRECT(N$7&amp;"!$V$7:$V$1006"),"&gt;"&amp;0,INDIRECT(N$7&amp;"!$D$7:$D$1006"),'RC (2)'!$E$6),0)</f>
        <v>0</v>
      </c>
      <c r="O17" s="99">
        <f ca="1">IFERROR(SUMIFS(INDIRECT(O$7&amp;"!$U$7:$U$1006"),INDIRECT(O$7&amp;"!$S$7:$S$1006"),"Frete",INDIRECT(O$7&amp;"!$V$7:$V$1006"),"&gt;"&amp;0,INDIRECT(O$7&amp;"!$D$7:$D$1006"),'RC (2)'!$E$6),0)</f>
        <v>0</v>
      </c>
      <c r="P17" s="99">
        <f ca="1">IFERROR(SUM(D17:O17),0)</f>
        <v>0</v>
      </c>
      <c r="Q17" s="3" t="s">
        <v>139</v>
      </c>
    </row>
    <row r="18" spans="3:17" ht="37.5" customHeight="1" thickTop="1" thickBot="1" x14ac:dyDescent="0.3">
      <c r="C18" s="113" t="s">
        <v>227</v>
      </c>
      <c r="D18" s="99">
        <f ca="1">IFERROR(SUMIFS(INDIRECT(D$7&amp;"!$U$7:$U$1006"),INDIRECT(D$7&amp;"!$S$7:$S$1006"),"Locação",INDIRECT(D$7&amp;"!$V$7:$V$1006"),"&gt;"&amp;0,INDIRECT(D$7&amp;"!$D$7:$D$1006"),'RC (2)'!$E$6),0)</f>
        <v>0</v>
      </c>
      <c r="E18" s="99">
        <f ca="1">IFERROR(SUMIFS(INDIRECT(E$7&amp;"!$U$7:$U$1006"),INDIRECT(E$7&amp;"!$S$7:$S$1006"),"Locação",INDIRECT(E$7&amp;"!$V$7:$V$1006"),"&gt;"&amp;0,INDIRECT(E$7&amp;"!$D$7:$D$1006"),'RC (2)'!$E$6),0)</f>
        <v>0</v>
      </c>
      <c r="F18" s="99">
        <f ca="1">IFERROR(SUMIFS(INDIRECT(F$7&amp;"!$U$7:$U$1006"),INDIRECT(F$7&amp;"!$S$7:$S$1006"),"Locação",INDIRECT(F$7&amp;"!$V$7:$V$1006"),"&gt;"&amp;0,INDIRECT(F$7&amp;"!$D$7:$D$1006"),'RC (2)'!$E$6),0)</f>
        <v>0</v>
      </c>
      <c r="G18" s="99">
        <f ca="1">IFERROR(SUMIFS(INDIRECT(G$7&amp;"!$U$7:$U$1006"),INDIRECT(G$7&amp;"!$S$7:$S$1006"),"Locação",INDIRECT(G$7&amp;"!$V$7:$V$1006"),"&gt;"&amp;0,INDIRECT(G$7&amp;"!$D$7:$D$1006"),'RC (2)'!$E$6),0)</f>
        <v>0</v>
      </c>
      <c r="H18" s="99">
        <f ca="1">IFERROR(SUMIFS(INDIRECT(H$7&amp;"!$U$7:$U$1006"),INDIRECT(H$7&amp;"!$S$7:$S$1006"),"Locação",INDIRECT(H$7&amp;"!$V$7:$V$1006"),"&gt;"&amp;0,INDIRECT(H$7&amp;"!$D$7:$D$1006"),'RC (2)'!$E$6),0)</f>
        <v>0</v>
      </c>
      <c r="I18" s="99">
        <f ca="1">IFERROR(SUMIFS(INDIRECT(I$7&amp;"!$U$7:$U$1006"),INDIRECT(I$7&amp;"!$S$7:$S$1006"),"Locação",INDIRECT(I$7&amp;"!$V$7:$V$1006"),"&gt;"&amp;0,INDIRECT(I$7&amp;"!$D$7:$D$1006"),'RC (2)'!$E$6),0)</f>
        <v>0</v>
      </c>
      <c r="J18" s="99">
        <f ca="1">IFERROR(SUMIFS(INDIRECT(J$7&amp;"!$U$7:$U$1006"),INDIRECT(J$7&amp;"!$S$7:$S$1006"),"Locação",INDIRECT(J$7&amp;"!$V$7:$V$1006"),"&gt;"&amp;0,INDIRECT(J$7&amp;"!$D$7:$D$1006"),'RC (2)'!$E$6),0)</f>
        <v>0</v>
      </c>
      <c r="K18" s="99">
        <f ca="1">IFERROR(SUMIFS(INDIRECT(K$7&amp;"!$U$7:$U$1006"),INDIRECT(K$7&amp;"!$S$7:$S$1006"),"Locação",INDIRECT(K$7&amp;"!$V$7:$V$1006"),"&gt;"&amp;0,INDIRECT(K$7&amp;"!$D$7:$D$1006"),'RC (2)'!$E$6),0)</f>
        <v>0</v>
      </c>
      <c r="L18" s="99">
        <f ca="1">IFERROR(SUMIFS(INDIRECT(L$7&amp;"!$U$7:$U$1006"),INDIRECT(L$7&amp;"!$S$7:$S$1006"),"Locação",INDIRECT(L$7&amp;"!$V$7:$V$1006"),"&gt;"&amp;0,INDIRECT(L$7&amp;"!$D$7:$D$1006"),'RC (2)'!$E$6),0)</f>
        <v>0</v>
      </c>
      <c r="M18" s="99">
        <f ca="1">IFERROR(SUMIFS(INDIRECT(M$7&amp;"!$U$7:$U$1006"),INDIRECT(M$7&amp;"!$S$7:$S$1006"),"Locação",INDIRECT(M$7&amp;"!$V$7:$V$1006"),"&gt;"&amp;0,INDIRECT(M$7&amp;"!$D$7:$D$1006"),'RC (2)'!$E$6),0)</f>
        <v>0</v>
      </c>
      <c r="N18" s="99">
        <f ca="1">IFERROR(SUMIFS(INDIRECT(N$7&amp;"!$U$7:$U$1006"),INDIRECT(N$7&amp;"!$S$7:$S$1006"),"Locação",INDIRECT(N$7&amp;"!$V$7:$V$1006"),"&gt;"&amp;0,INDIRECT(N$7&amp;"!$D$7:$D$1006"),'RC (2)'!$E$6),0)</f>
        <v>0</v>
      </c>
      <c r="O18" s="99">
        <f ca="1">IFERROR(SUMIFS(INDIRECT(O$7&amp;"!$U$7:$U$1006"),INDIRECT(O$7&amp;"!$S$7:$S$1006"),"Locação",INDIRECT(O$7&amp;"!$V$7:$V$1006"),"&gt;"&amp;0,INDIRECT(O$7&amp;"!$D$7:$D$1006"),'RC (2)'!$E$6),0)</f>
        <v>0</v>
      </c>
      <c r="P18" s="99">
        <f ca="1">IFERROR(SUM(D18:O18),0)</f>
        <v>0</v>
      </c>
    </row>
    <row r="19" spans="3:17" ht="37.5" customHeight="1" thickTop="1" thickBot="1" x14ac:dyDescent="0.3">
      <c r="C19" s="113" t="s">
        <v>230</v>
      </c>
      <c r="D19" s="99">
        <f ca="1">IFERROR(SUM(D17:D18)-SUM(D9:D10),0)</f>
        <v>-200</v>
      </c>
      <c r="E19" s="99">
        <f t="shared" ref="E19:O19" ca="1" si="3">IFERROR(SUM(E17:E18)-SUM(E9:E10),0)</f>
        <v>0</v>
      </c>
      <c r="F19" s="99">
        <f t="shared" ca="1" si="3"/>
        <v>0</v>
      </c>
      <c r="G19" s="99">
        <f t="shared" ca="1" si="3"/>
        <v>0</v>
      </c>
      <c r="H19" s="99">
        <f t="shared" ca="1" si="3"/>
        <v>0</v>
      </c>
      <c r="I19" s="99">
        <f t="shared" ca="1" si="3"/>
        <v>0</v>
      </c>
      <c r="J19" s="99">
        <f t="shared" ca="1" si="3"/>
        <v>0</v>
      </c>
      <c r="K19" s="99">
        <f t="shared" ca="1" si="3"/>
        <v>0</v>
      </c>
      <c r="L19" s="99">
        <f t="shared" ca="1" si="3"/>
        <v>0</v>
      </c>
      <c r="M19" s="99">
        <f t="shared" ca="1" si="3"/>
        <v>0</v>
      </c>
      <c r="N19" s="99">
        <f t="shared" ca="1" si="3"/>
        <v>0</v>
      </c>
      <c r="O19" s="99">
        <f t="shared" ca="1" si="3"/>
        <v>0</v>
      </c>
      <c r="P19" s="99">
        <f ca="1">IFERROR(SUM(D19:O19),0)</f>
        <v>-200</v>
      </c>
    </row>
    <row r="20" spans="3:17" ht="37.5" customHeight="1" thickTop="1" x14ac:dyDescent="0.25"/>
    <row r="21" spans="3:17" ht="37.5" customHeight="1" x14ac:dyDescent="0.25"/>
    <row r="22" spans="3:17" ht="37.5" customHeight="1" x14ac:dyDescent="0.25"/>
    <row r="23" spans="3:17" ht="37.5" customHeight="1" x14ac:dyDescent="0.25"/>
    <row r="24" spans="3:17" ht="37.5" customHeight="1" x14ac:dyDescent="0.25"/>
    <row r="25" spans="3:17" ht="37.5" customHeight="1" x14ac:dyDescent="0.25"/>
    <row r="26" spans="3:17" ht="37.5" customHeight="1" x14ac:dyDescent="0.25"/>
    <row r="27" spans="3:17" ht="37.5" customHeight="1" x14ac:dyDescent="0.25"/>
    <row r="28" spans="3:17" ht="37.5" customHeight="1" x14ac:dyDescent="0.25"/>
    <row r="29" spans="3:17" ht="37.5" customHeight="1" x14ac:dyDescent="0.25"/>
    <row r="30" spans="3:17" ht="30" customHeight="1" x14ac:dyDescent="0.25"/>
    <row r="31" spans="3:17" ht="30" customHeight="1" x14ac:dyDescent="0.25"/>
    <row r="32" spans="3:17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</sheetData>
  <sheetProtection password="9004" sheet="1" objects="1" scenarios="1"/>
  <mergeCells count="2">
    <mergeCell ref="C6:D6"/>
    <mergeCell ref="E6:F6"/>
  </mergeCells>
  <conditionalFormatting sqref="D19:P19">
    <cfRule type="cellIs" dxfId="3" priority="1" operator="lessThan">
      <formula>0</formula>
    </cfRule>
    <cfRule type="cellIs" dxfId="2" priority="2" operator="greaterThan">
      <formula>0</formula>
    </cfRule>
  </conditionalFormatting>
  <dataValidations count="2">
    <dataValidation allowBlank="1" showErrorMessage="1" sqref="AB1"/>
    <dataValidation type="list" allowBlank="1" showErrorMessage="1" sqref="E6">
      <formula1>INDIRECT($G$6)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AC101"/>
  <sheetViews>
    <sheetView showGridLines="0" zoomScale="90" zoomScaleNormal="90" workbookViewId="0">
      <selection sqref="A1:XFD1048576"/>
    </sheetView>
  </sheetViews>
  <sheetFormatPr defaultRowHeight="15" zeroHeight="1" x14ac:dyDescent="0.25"/>
  <cols>
    <col min="1" max="1" width="1.7109375" style="25" customWidth="1"/>
    <col min="2" max="2" width="1.7109375" style="4" customWidth="1"/>
    <col min="3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25" customFormat="1" ht="20.100000000000001" customHeight="1" x14ac:dyDescent="0.25"/>
    <row r="4" spans="1:29" s="3" customFormat="1" ht="20.100000000000001" customHeight="1" x14ac:dyDescent="0.35">
      <c r="A4" s="25"/>
      <c r="B4" s="25"/>
      <c r="C4" s="81" t="s">
        <v>21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x14ac:dyDescent="0.25"/>
    <row r="6" spans="1:29" ht="30" customHeight="1" x14ac:dyDescent="0.25">
      <c r="C6" s="34" t="s">
        <v>155</v>
      </c>
    </row>
    <row r="7" spans="1:29" ht="30" customHeight="1" x14ac:dyDescent="0.25"/>
    <row r="8" spans="1:29" ht="30" customHeight="1" x14ac:dyDescent="0.25"/>
    <row r="9" spans="1:29" ht="30" customHeight="1" x14ac:dyDescent="0.25"/>
    <row r="10" spans="1:29" ht="30" customHeight="1" x14ac:dyDescent="0.25"/>
    <row r="11" spans="1:29" ht="30" customHeight="1" x14ac:dyDescent="0.25"/>
    <row r="12" spans="1:29" ht="30" customHeight="1" x14ac:dyDescent="0.25"/>
    <row r="13" spans="1:29" ht="30" customHeight="1" x14ac:dyDescent="0.25"/>
    <row r="14" spans="1:29" ht="30" customHeight="1" x14ac:dyDescent="0.25">
      <c r="C14" s="34" t="s">
        <v>156</v>
      </c>
    </row>
    <row r="15" spans="1:29" ht="30" customHeight="1" x14ac:dyDescent="0.25">
      <c r="C15" s="34"/>
    </row>
    <row r="16" spans="1:29" ht="30" customHeight="1" x14ac:dyDescent="0.25"/>
    <row r="17" spans="3:3" ht="30" customHeight="1" x14ac:dyDescent="0.25"/>
    <row r="18" spans="3:3" ht="30" customHeight="1" x14ac:dyDescent="0.25"/>
    <row r="19" spans="3:3" ht="30" customHeight="1" x14ac:dyDescent="0.25"/>
    <row r="20" spans="3:3" ht="30" customHeight="1" x14ac:dyDescent="0.25"/>
    <row r="21" spans="3:3" ht="30" customHeight="1" x14ac:dyDescent="0.25"/>
    <row r="22" spans="3:3" ht="30" customHeight="1" x14ac:dyDescent="0.25">
      <c r="C22" s="34" t="s">
        <v>157</v>
      </c>
    </row>
    <row r="23" spans="3:3" ht="30" customHeight="1" x14ac:dyDescent="0.25"/>
    <row r="24" spans="3:3" ht="30" customHeight="1" x14ac:dyDescent="0.25"/>
    <row r="25" spans="3:3" ht="30" customHeight="1" x14ac:dyDescent="0.25"/>
    <row r="26" spans="3:3" ht="30" customHeight="1" x14ac:dyDescent="0.25"/>
    <row r="27" spans="3:3" ht="30" customHeight="1" x14ac:dyDescent="0.25"/>
    <row r="28" spans="3:3" ht="30" customHeight="1" x14ac:dyDescent="0.25"/>
    <row r="29" spans="3:3" ht="30" customHeight="1" x14ac:dyDescent="0.25"/>
    <row r="30" spans="3:3" ht="30" customHeight="1" x14ac:dyDescent="0.25">
      <c r="C30" s="34" t="s">
        <v>197</v>
      </c>
    </row>
    <row r="31" spans="3:3" ht="30" customHeight="1" x14ac:dyDescent="0.25"/>
    <row r="32" spans="3:3" ht="30" customHeight="1" x14ac:dyDescent="0.25"/>
    <row r="33" spans="3:3" ht="30" customHeight="1" x14ac:dyDescent="0.25"/>
    <row r="34" spans="3:3" ht="30" customHeight="1" x14ac:dyDescent="0.25"/>
    <row r="35" spans="3:3" ht="30" customHeight="1" x14ac:dyDescent="0.25"/>
    <row r="36" spans="3:3" ht="30" customHeight="1" x14ac:dyDescent="0.25"/>
    <row r="37" spans="3:3" ht="30" customHeight="1" x14ac:dyDescent="0.25"/>
    <row r="38" spans="3:3" ht="30" customHeight="1" x14ac:dyDescent="0.25">
      <c r="C38" s="34" t="s">
        <v>159</v>
      </c>
    </row>
    <row r="39" spans="3:3" ht="30" customHeight="1" x14ac:dyDescent="0.25"/>
    <row r="40" spans="3:3" ht="30" customHeight="1" x14ac:dyDescent="0.25"/>
    <row r="41" spans="3:3" ht="30" customHeight="1" x14ac:dyDescent="0.25"/>
    <row r="42" spans="3:3" ht="30" customHeight="1" x14ac:dyDescent="0.25"/>
    <row r="43" spans="3:3" ht="30" customHeight="1" x14ac:dyDescent="0.25"/>
    <row r="44" spans="3:3" ht="30" customHeight="1" x14ac:dyDescent="0.25"/>
    <row r="45" spans="3:3" ht="30" customHeight="1" x14ac:dyDescent="0.25"/>
    <row r="46" spans="3:3" ht="30" customHeight="1" x14ac:dyDescent="0.25">
      <c r="C46" s="34" t="s">
        <v>229</v>
      </c>
    </row>
    <row r="47" spans="3:3" ht="30" customHeight="1" x14ac:dyDescent="0.25"/>
    <row r="48" spans="3:3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</sheetData>
  <sheetProtection password="9004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AC101"/>
  <sheetViews>
    <sheetView showGridLines="0" topLeftCell="B1" zoomScale="90" zoomScaleNormal="90" workbookViewId="0">
      <selection activeCell="C4" sqref="C4"/>
    </sheetView>
  </sheetViews>
  <sheetFormatPr defaultRowHeight="15" customHeight="1" zeroHeight="1" x14ac:dyDescent="0.25"/>
  <cols>
    <col min="1" max="1" width="1.7109375" style="25" customWidth="1"/>
    <col min="2" max="2" width="1.7109375" style="4" customWidth="1"/>
    <col min="3" max="3" width="38.5703125" style="4" customWidth="1"/>
    <col min="4" max="5" width="18.5703125" style="4" customWidth="1"/>
    <col min="6" max="6" width="2.7109375" style="4" customWidth="1"/>
    <col min="7" max="14" width="9.140625" style="4"/>
    <col min="15" max="15" width="3.42578125" style="4" customWidth="1"/>
    <col min="16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25" customFormat="1" ht="20.100000000000001" customHeight="1" x14ac:dyDescent="0.25"/>
    <row r="4" spans="1:29" s="3" customFormat="1" ht="20.100000000000001" customHeight="1" x14ac:dyDescent="0.35">
      <c r="A4" s="25"/>
      <c r="B4" s="25"/>
      <c r="C4" s="81" t="s">
        <v>21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x14ac:dyDescent="0.25"/>
    <row r="6" spans="1:29" ht="30" customHeight="1" thickBot="1" x14ac:dyDescent="0.3">
      <c r="C6" s="34" t="s">
        <v>154</v>
      </c>
      <c r="G6" s="34" t="s">
        <v>160</v>
      </c>
      <c r="P6" s="34" t="s">
        <v>161</v>
      </c>
    </row>
    <row r="7" spans="1:29" ht="30" customHeight="1" thickTop="1" thickBot="1" x14ac:dyDescent="0.3">
      <c r="C7" s="15" t="s">
        <v>61</v>
      </c>
      <c r="D7" s="7" t="s">
        <v>66</v>
      </c>
      <c r="E7" s="7" t="s">
        <v>152</v>
      </c>
    </row>
    <row r="8" spans="1:29" ht="30" customHeight="1" thickTop="1" thickBot="1" x14ac:dyDescent="0.3">
      <c r="C8" s="32" t="str">
        <f>'RC'!C8</f>
        <v>Trocar palhetas do para-brisa</v>
      </c>
      <c r="D8" s="32">
        <f>'RC'!D8</f>
        <v>1</v>
      </c>
      <c r="E8" s="20">
        <f>'RC'!E8</f>
        <v>200.00069999999999</v>
      </c>
    </row>
    <row r="9" spans="1:29" ht="30" customHeight="1" thickTop="1" thickBot="1" x14ac:dyDescent="0.3">
      <c r="C9" s="32" t="str">
        <f>'RC'!C9</f>
        <v>Outros serviços de manutenção</v>
      </c>
      <c r="D9" s="32">
        <f>'RC'!D9</f>
        <v>0</v>
      </c>
      <c r="E9" s="20">
        <f>'RC'!E9</f>
        <v>5.0000000000000001E-3</v>
      </c>
    </row>
    <row r="10" spans="1:29" ht="30" customHeight="1" thickTop="1" thickBot="1" x14ac:dyDescent="0.3">
      <c r="C10" s="32" t="str">
        <f>'RC'!C10</f>
        <v>Serviço de manutenção extra</v>
      </c>
      <c r="D10" s="32">
        <f>'RC'!D10</f>
        <v>0</v>
      </c>
      <c r="E10" s="20">
        <f>'RC'!E10</f>
        <v>1.6000000000000001E-3</v>
      </c>
    </row>
    <row r="11" spans="1:29" ht="30" customHeight="1" thickTop="1" thickBot="1" x14ac:dyDescent="0.3">
      <c r="C11" s="32" t="str">
        <f>'RC'!C11</f>
        <v>Verificar pneus</v>
      </c>
      <c r="D11" s="32">
        <f>'RC'!D11</f>
        <v>0</v>
      </c>
      <c r="E11" s="20">
        <f>'RC'!E11</f>
        <v>1.5E-3</v>
      </c>
    </row>
    <row r="12" spans="1:29" ht="30" customHeight="1" thickTop="1" thickBot="1" x14ac:dyDescent="0.3">
      <c r="C12" s="32" t="str">
        <f>'RC'!C12</f>
        <v>Verificar iluminação e sinalização</v>
      </c>
      <c r="D12" s="32">
        <f>'RC'!D12</f>
        <v>0</v>
      </c>
      <c r="E12" s="20">
        <f>'RC'!E12</f>
        <v>1.4E-3</v>
      </c>
    </row>
    <row r="13" spans="1:29" ht="30" customHeight="1" thickTop="1" thickBot="1" x14ac:dyDescent="0.3">
      <c r="C13" s="32" t="str">
        <f>'RC'!C13</f>
        <v>Verificar erguedor de eixo</v>
      </c>
      <c r="D13" s="32">
        <f>'RC'!D13</f>
        <v>0</v>
      </c>
      <c r="E13" s="20">
        <f>'RC'!E13</f>
        <v>1.2999999999999999E-3</v>
      </c>
    </row>
    <row r="14" spans="1:29" ht="30" customHeight="1" thickTop="1" thickBot="1" x14ac:dyDescent="0.3">
      <c r="C14" s="32" t="str">
        <f>'RC'!C14</f>
        <v>Verificar pólos da bateria</v>
      </c>
      <c r="D14" s="32">
        <f>'RC'!D14</f>
        <v>0</v>
      </c>
      <c r="E14" s="20">
        <f>'RC'!E14</f>
        <v>1.1999999999999999E-3</v>
      </c>
    </row>
    <row r="15" spans="1:29" ht="30" customHeight="1" thickTop="1" thickBot="1" x14ac:dyDescent="0.3">
      <c r="C15" s="32" t="str">
        <f>'RC'!C15</f>
        <v>Verificar compressor de ar</v>
      </c>
      <c r="D15" s="32">
        <f>'RC'!D15</f>
        <v>0</v>
      </c>
      <c r="E15" s="20">
        <f>'RC'!E15</f>
        <v>1.1000000000000001E-3</v>
      </c>
    </row>
    <row r="16" spans="1:29" ht="30" customHeight="1" thickTop="1" thickBot="1" x14ac:dyDescent="0.3">
      <c r="C16" s="32" t="str">
        <f>'RC'!C16</f>
        <v>Verificar bomba d'água</v>
      </c>
      <c r="D16" s="32">
        <f>'RC'!D16</f>
        <v>0</v>
      </c>
      <c r="E16" s="20">
        <f>'RC'!E16</f>
        <v>1E-3</v>
      </c>
      <c r="G16" s="34"/>
    </row>
    <row r="17" spans="3:7" ht="30" customHeight="1" thickTop="1" thickBot="1" x14ac:dyDescent="0.3">
      <c r="C17" s="32" t="str">
        <f>'RC'!C17</f>
        <v>Verificar unidade injetora</v>
      </c>
      <c r="D17" s="32">
        <f>'RC'!D17</f>
        <v>0</v>
      </c>
      <c r="E17" s="20">
        <f>'RC'!E17</f>
        <v>8.9999999999999998E-4</v>
      </c>
    </row>
    <row r="18" spans="3:7" ht="30" customHeight="1" thickTop="1" thickBot="1" x14ac:dyDescent="0.3">
      <c r="C18" s="32" t="str">
        <f>'RC'!C18</f>
        <v>Verificar compressão do motor</v>
      </c>
      <c r="D18" s="32">
        <f>'RC'!D18</f>
        <v>0</v>
      </c>
      <c r="E18" s="20">
        <f>'RC'!E18</f>
        <v>8.0000000000000004E-4</v>
      </c>
      <c r="G18" s="34" t="s">
        <v>162</v>
      </c>
    </row>
    <row r="19" spans="3:7" ht="30" customHeight="1" thickTop="1" thickBot="1" x14ac:dyDescent="0.3">
      <c r="C19" s="32" t="str">
        <f>'RC'!C19</f>
        <v>Trocar filtro lubrificante</v>
      </c>
      <c r="D19" s="32">
        <f>'RC'!D19</f>
        <v>0</v>
      </c>
      <c r="E19" s="20">
        <f>'RC'!E19</f>
        <v>5.9999999999999995E-4</v>
      </c>
    </row>
    <row r="20" spans="3:7" ht="30" customHeight="1" thickTop="1" thickBot="1" x14ac:dyDescent="0.3">
      <c r="C20" s="32" t="str">
        <f>'RC'!C20</f>
        <v>Trocar filtro diesel</v>
      </c>
      <c r="D20" s="32">
        <f>'RC'!D20</f>
        <v>0</v>
      </c>
      <c r="E20" s="20">
        <f>'RC'!E20</f>
        <v>5.0000000000000001E-4</v>
      </c>
    </row>
    <row r="21" spans="3:7" ht="30" customHeight="1" thickTop="1" thickBot="1" x14ac:dyDescent="0.3">
      <c r="C21" s="32" t="str">
        <f>'RC'!C21</f>
        <v>Trocar filtro da cabine</v>
      </c>
      <c r="D21" s="32">
        <f>'RC'!D21</f>
        <v>0</v>
      </c>
      <c r="E21" s="20">
        <f>'RC'!E21</f>
        <v>4.0000000000000002E-4</v>
      </c>
    </row>
    <row r="22" spans="3:7" ht="30" customHeight="1" thickTop="1" thickBot="1" x14ac:dyDescent="0.3">
      <c r="C22" s="32" t="str">
        <f>'RC'!C22</f>
        <v>Trocar filtro racor</v>
      </c>
      <c r="D22" s="32">
        <f>'RC'!D22</f>
        <v>0</v>
      </c>
      <c r="E22" s="20">
        <f>'RC'!E22</f>
        <v>2.9999999999999997E-4</v>
      </c>
    </row>
    <row r="23" spans="3:7" ht="30" customHeight="1" thickTop="1" thickBot="1" x14ac:dyDescent="0.3">
      <c r="C23" s="32" t="str">
        <f>'RC'!C23</f>
        <v>Outros serviços</v>
      </c>
      <c r="D23" s="32">
        <f>'RC'!D23</f>
        <v>0</v>
      </c>
      <c r="E23" s="20">
        <f>'RC'!E23</f>
        <v>-1.8299999999982219E-2</v>
      </c>
    </row>
    <row r="24" spans="3:7" ht="30" customHeight="1" thickTop="1" x14ac:dyDescent="0.25"/>
    <row r="25" spans="3:7" ht="30" customHeight="1" x14ac:dyDescent="0.25"/>
    <row r="26" spans="3:7" ht="30" customHeight="1" x14ac:dyDescent="0.25"/>
    <row r="27" spans="3:7" ht="30" customHeight="1" x14ac:dyDescent="0.25"/>
    <row r="28" spans="3:7" ht="30" customHeight="1" x14ac:dyDescent="0.25"/>
    <row r="29" spans="3:7" ht="30" customHeight="1" x14ac:dyDescent="0.25"/>
    <row r="30" spans="3:7" ht="30" customHeight="1" x14ac:dyDescent="0.25"/>
    <row r="31" spans="3:7" ht="30" customHeight="1" x14ac:dyDescent="0.25"/>
    <row r="32" spans="3:7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</sheetData>
  <sheetProtection password="9004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7"/>
  <dimension ref="A1:AC101"/>
  <sheetViews>
    <sheetView showGridLines="0" zoomScale="90" zoomScaleNormal="90" workbookViewId="0">
      <selection activeCell="I6" sqref="I6"/>
    </sheetView>
  </sheetViews>
  <sheetFormatPr defaultRowHeight="15" customHeight="1" zeroHeight="1" x14ac:dyDescent="0.25"/>
  <cols>
    <col min="1" max="1" width="1.7109375" style="25" customWidth="1"/>
    <col min="2" max="2" width="1.7109375" style="4" customWidth="1"/>
    <col min="3" max="6" width="15.7109375" style="4" customWidth="1"/>
    <col min="7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25" customFormat="1" ht="20.100000000000001" customHeight="1" x14ac:dyDescent="0.25"/>
    <row r="4" spans="1:29" s="3" customFormat="1" ht="20.100000000000001" customHeight="1" x14ac:dyDescent="0.35">
      <c r="A4" s="25"/>
      <c r="B4" s="25"/>
      <c r="C4" s="81" t="s">
        <v>21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ht="15" customHeight="1" thickBot="1" x14ac:dyDescent="0.3"/>
    <row r="6" spans="1:29" ht="37.5" customHeight="1" thickTop="1" thickBot="1" x14ac:dyDescent="0.3">
      <c r="C6" s="119" t="s">
        <v>163</v>
      </c>
      <c r="D6" s="120"/>
      <c r="E6" s="121" t="str">
        <f>'RC (2)'!E6</f>
        <v>Iveco - OPD4785</v>
      </c>
      <c r="F6" s="122"/>
    </row>
    <row r="7" spans="1:29" ht="15" customHeight="1" thickTop="1" x14ac:dyDescent="0.25"/>
    <row r="8" spans="1:29" ht="30" customHeight="1" x14ac:dyDescent="0.25">
      <c r="C8" s="34" t="s">
        <v>155</v>
      </c>
    </row>
    <row r="9" spans="1:29" ht="30" customHeight="1" x14ac:dyDescent="0.25"/>
    <row r="10" spans="1:29" ht="30" customHeight="1" x14ac:dyDescent="0.25"/>
    <row r="11" spans="1:29" ht="30" customHeight="1" x14ac:dyDescent="0.25"/>
    <row r="12" spans="1:29" ht="30" customHeight="1" x14ac:dyDescent="0.25"/>
    <row r="13" spans="1:29" ht="30" customHeight="1" x14ac:dyDescent="0.25"/>
    <row r="14" spans="1:29" ht="30" customHeight="1" x14ac:dyDescent="0.25"/>
    <row r="15" spans="1:29" ht="30" customHeight="1" x14ac:dyDescent="0.25"/>
    <row r="16" spans="1:29" ht="30" customHeight="1" x14ac:dyDescent="0.25">
      <c r="C16" s="34" t="s">
        <v>156</v>
      </c>
    </row>
    <row r="17" spans="3:3" ht="30" customHeight="1" x14ac:dyDescent="0.25">
      <c r="C17" s="34"/>
    </row>
    <row r="18" spans="3:3" ht="30" customHeight="1" x14ac:dyDescent="0.25"/>
    <row r="19" spans="3:3" ht="30" customHeight="1" x14ac:dyDescent="0.25"/>
    <row r="20" spans="3:3" ht="30" customHeight="1" x14ac:dyDescent="0.25"/>
    <row r="21" spans="3:3" ht="30" customHeight="1" x14ac:dyDescent="0.25"/>
    <row r="22" spans="3:3" ht="30" customHeight="1" x14ac:dyDescent="0.25"/>
    <row r="23" spans="3:3" ht="30" customHeight="1" x14ac:dyDescent="0.25"/>
    <row r="24" spans="3:3" ht="30" customHeight="1" x14ac:dyDescent="0.25">
      <c r="C24" s="34" t="s">
        <v>157</v>
      </c>
    </row>
    <row r="25" spans="3:3" ht="30" customHeight="1" x14ac:dyDescent="0.25"/>
    <row r="26" spans="3:3" ht="30" customHeight="1" x14ac:dyDescent="0.25"/>
    <row r="27" spans="3:3" ht="30" customHeight="1" x14ac:dyDescent="0.25"/>
    <row r="28" spans="3:3" ht="30" customHeight="1" x14ac:dyDescent="0.25"/>
    <row r="29" spans="3:3" ht="30" customHeight="1" x14ac:dyDescent="0.25"/>
    <row r="30" spans="3:3" ht="30" customHeight="1" x14ac:dyDescent="0.25"/>
    <row r="31" spans="3:3" ht="30" customHeight="1" x14ac:dyDescent="0.25"/>
    <row r="32" spans="3:3" ht="30" customHeight="1" x14ac:dyDescent="0.25">
      <c r="C32" s="34" t="s">
        <v>158</v>
      </c>
    </row>
    <row r="33" spans="3:3" ht="30" customHeight="1" x14ac:dyDescent="0.25"/>
    <row r="34" spans="3:3" ht="30" customHeight="1" x14ac:dyDescent="0.25"/>
    <row r="35" spans="3:3" ht="30" customHeight="1" x14ac:dyDescent="0.25"/>
    <row r="36" spans="3:3" ht="30" customHeight="1" x14ac:dyDescent="0.25"/>
    <row r="37" spans="3:3" ht="30" customHeight="1" x14ac:dyDescent="0.25"/>
    <row r="38" spans="3:3" ht="30" customHeight="1" x14ac:dyDescent="0.25"/>
    <row r="39" spans="3:3" ht="30" customHeight="1" x14ac:dyDescent="0.25"/>
    <row r="40" spans="3:3" ht="30" customHeight="1" x14ac:dyDescent="0.25">
      <c r="C40" s="34" t="s">
        <v>159</v>
      </c>
    </row>
    <row r="41" spans="3:3" ht="30" customHeight="1" x14ac:dyDescent="0.25"/>
    <row r="42" spans="3:3" ht="30" customHeight="1" x14ac:dyDescent="0.25"/>
    <row r="43" spans="3:3" ht="30" customHeight="1" x14ac:dyDescent="0.25"/>
    <row r="44" spans="3:3" ht="30" customHeight="1" x14ac:dyDescent="0.25"/>
    <row r="45" spans="3:3" ht="30" customHeight="1" x14ac:dyDescent="0.25"/>
    <row r="46" spans="3:3" ht="30" customHeight="1" x14ac:dyDescent="0.25"/>
    <row r="47" spans="3:3" ht="30" customHeight="1" x14ac:dyDescent="0.25"/>
    <row r="48" spans="3:3" ht="30" customHeight="1" x14ac:dyDescent="0.25">
      <c r="C48" s="34" t="s">
        <v>229</v>
      </c>
    </row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</sheetData>
  <sheetProtection password="9004" sheet="1" objects="1" scenarios="1"/>
  <mergeCells count="2">
    <mergeCell ref="C6:D6"/>
    <mergeCell ref="E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pageSetUpPr fitToPage="1"/>
  </sheetPr>
  <dimension ref="A1:AC117"/>
  <sheetViews>
    <sheetView showGridLines="0" zoomScale="90" zoomScaleNormal="90" workbookViewId="0">
      <selection sqref="A1:XFD1048576"/>
    </sheetView>
  </sheetViews>
  <sheetFormatPr defaultRowHeight="30" customHeight="1" x14ac:dyDescent="0.25"/>
  <cols>
    <col min="1" max="1" width="1.7109375" style="25" customWidth="1"/>
    <col min="2" max="2" width="1.7109375" style="4" customWidth="1"/>
    <col min="3" max="5" width="14.28515625" style="4" customWidth="1"/>
    <col min="6" max="6" width="14" style="4" bestFit="1" customWidth="1"/>
    <col min="7" max="11" width="14.28515625" style="4" customWidth="1"/>
    <col min="12" max="12" width="8" style="54" customWidth="1"/>
    <col min="13" max="13" width="12" style="61" customWidth="1"/>
    <col min="14" max="16" width="14.7109375" style="61" customWidth="1"/>
    <col min="17" max="24" width="12" style="61" customWidth="1"/>
    <col min="25" max="25" width="7.140625" style="61" bestFit="1" customWidth="1"/>
    <col min="26" max="26" width="9.7109375" style="61" bestFit="1" customWidth="1"/>
    <col min="27" max="27" width="8.42578125" style="61" bestFit="1" customWidth="1"/>
    <col min="28" max="28" width="10.42578125" style="61" bestFit="1" customWidth="1"/>
    <col min="29" max="29" width="10.140625" style="61" bestFit="1" customWidth="1"/>
    <col min="30" max="30" width="13.28515625" style="61" bestFit="1" customWidth="1"/>
    <col min="31" max="16384" width="9.140625" style="61"/>
  </cols>
  <sheetData>
    <row r="1" spans="1:29" s="96" customFormat="1" ht="30" customHeight="1" x14ac:dyDescent="0.35">
      <c r="A1" s="76"/>
      <c r="B1" s="76"/>
      <c r="C1" s="80"/>
      <c r="D1" s="76"/>
      <c r="E1" s="76"/>
      <c r="F1" s="76"/>
      <c r="G1" s="76"/>
      <c r="H1" s="76"/>
      <c r="I1" s="76"/>
      <c r="J1" s="76"/>
      <c r="K1" s="76"/>
      <c r="L1" s="95"/>
    </row>
    <row r="2" spans="1:29" s="98" customFormat="1" ht="24.95" customHeight="1" x14ac:dyDescent="0.2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97"/>
    </row>
    <row r="3" spans="1:29" s="92" customFormat="1" ht="20.100000000000001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91"/>
    </row>
    <row r="4" spans="1:29" s="92" customFormat="1" ht="20.100000000000001" customHeight="1" x14ac:dyDescent="0.35">
      <c r="A4" s="25"/>
      <c r="B4" s="25"/>
      <c r="C4" s="81" t="s">
        <v>22</v>
      </c>
      <c r="D4" s="25"/>
      <c r="E4" s="25"/>
      <c r="F4" s="25"/>
      <c r="G4" s="25"/>
      <c r="H4" s="25"/>
      <c r="I4" s="25"/>
      <c r="J4" s="25"/>
      <c r="K4" s="25"/>
      <c r="L4" s="91"/>
      <c r="W4" s="93"/>
      <c r="X4" s="94"/>
      <c r="Y4" s="93"/>
      <c r="Z4" s="93"/>
      <c r="AA4" s="93"/>
      <c r="AB4" s="93"/>
      <c r="AC4" s="93"/>
    </row>
    <row r="5" spans="1:29" ht="15" x14ac:dyDescent="0.25"/>
    <row r="6" spans="1:29" ht="45" customHeight="1" x14ac:dyDescent="0.25">
      <c r="C6" s="23" t="s">
        <v>164</v>
      </c>
      <c r="D6" s="23"/>
      <c r="E6" s="23"/>
      <c r="F6" s="23"/>
      <c r="G6" s="23"/>
      <c r="H6" s="23"/>
      <c r="I6" s="23"/>
      <c r="J6" s="23"/>
      <c r="K6" s="23"/>
      <c r="L6" s="57"/>
      <c r="M6" s="62"/>
    </row>
    <row r="7" spans="1:29" ht="51" customHeight="1" x14ac:dyDescent="0.25">
      <c r="C7" s="24" t="s">
        <v>177</v>
      </c>
      <c r="D7" s="24"/>
      <c r="E7" s="24"/>
      <c r="F7" s="24"/>
      <c r="G7" s="24"/>
      <c r="H7" s="24"/>
      <c r="I7" s="24"/>
      <c r="J7" s="24"/>
      <c r="K7" s="24"/>
      <c r="L7" s="58"/>
      <c r="M7" s="63"/>
    </row>
    <row r="8" spans="1:29" ht="22.5" customHeight="1" x14ac:dyDescent="0.25">
      <c r="F8" s="25"/>
    </row>
    <row r="9" spans="1:29" ht="37.5" customHeight="1" x14ac:dyDescent="0.25">
      <c r="C9" s="26" t="s">
        <v>165</v>
      </c>
      <c r="D9" s="26"/>
      <c r="E9" s="26"/>
      <c r="F9" s="26"/>
      <c r="G9" s="26"/>
      <c r="H9" s="26"/>
      <c r="I9" s="26"/>
      <c r="J9" s="26"/>
      <c r="K9" s="26"/>
      <c r="L9" s="59"/>
      <c r="M9" s="64"/>
    </row>
    <row r="10" spans="1:29" ht="37.5" customHeight="1" x14ac:dyDescent="0.25">
      <c r="C10" s="26" t="s">
        <v>166</v>
      </c>
      <c r="D10" s="26"/>
      <c r="E10" s="26"/>
      <c r="F10" s="26"/>
      <c r="G10" s="26"/>
      <c r="H10" s="26"/>
      <c r="I10" s="26"/>
      <c r="J10" s="26"/>
      <c r="K10" s="26"/>
      <c r="L10" s="59"/>
      <c r="M10" s="64"/>
    </row>
    <row r="11" spans="1:29" ht="37.5" customHeight="1" x14ac:dyDescent="0.25">
      <c r="C11" s="26" t="s">
        <v>167</v>
      </c>
      <c r="D11" s="26"/>
      <c r="E11" s="26"/>
      <c r="F11" s="26"/>
      <c r="G11" s="26"/>
      <c r="H11" s="26"/>
      <c r="I11" s="26"/>
      <c r="J11" s="26"/>
      <c r="K11" s="26"/>
      <c r="L11" s="59"/>
      <c r="M11" s="64"/>
    </row>
    <row r="12" spans="1:29" ht="37.5" customHeight="1" x14ac:dyDescent="0.25">
      <c r="C12" s="26" t="s">
        <v>170</v>
      </c>
      <c r="D12" s="26"/>
      <c r="E12" s="26"/>
      <c r="F12" s="26"/>
      <c r="G12" s="26"/>
      <c r="H12" s="26"/>
      <c r="I12" s="26"/>
      <c r="J12" s="26"/>
      <c r="K12" s="26"/>
      <c r="L12" s="59"/>
      <c r="M12" s="64"/>
    </row>
    <row r="13" spans="1:29" ht="37.5" customHeight="1" x14ac:dyDescent="0.25">
      <c r="C13" s="26" t="s">
        <v>168</v>
      </c>
      <c r="D13" s="26"/>
      <c r="E13" s="26"/>
      <c r="F13" s="26"/>
      <c r="G13" s="26"/>
      <c r="H13" s="26"/>
      <c r="I13" s="26"/>
      <c r="J13" s="26"/>
      <c r="K13" s="26"/>
      <c r="L13" s="59"/>
      <c r="M13" s="64"/>
    </row>
    <row r="14" spans="1:29" ht="37.5" customHeight="1" x14ac:dyDescent="0.25">
      <c r="C14" s="26" t="s">
        <v>169</v>
      </c>
      <c r="D14" s="26"/>
      <c r="E14" s="26"/>
      <c r="F14" s="26"/>
      <c r="G14" s="26"/>
      <c r="H14" s="26"/>
      <c r="I14" s="26"/>
      <c r="J14" s="26"/>
      <c r="K14" s="26"/>
      <c r="L14" s="59"/>
      <c r="M14" s="64"/>
    </row>
    <row r="16" spans="1:29" ht="30" customHeight="1" x14ac:dyDescent="0.25">
      <c r="C16" s="27" t="s">
        <v>171</v>
      </c>
    </row>
    <row r="17" spans="3:24" ht="30" customHeight="1" thickBot="1" x14ac:dyDescent="0.3">
      <c r="C17" s="27" t="s">
        <v>172</v>
      </c>
    </row>
    <row r="18" spans="3:24" ht="36.75" customHeight="1" thickTop="1" thickBot="1" x14ac:dyDescent="0.3">
      <c r="D18" s="28" t="s">
        <v>133</v>
      </c>
      <c r="E18" s="28" t="s">
        <v>134</v>
      </c>
      <c r="F18" s="29"/>
      <c r="G18" s="29"/>
      <c r="H18" s="28" t="s">
        <v>195</v>
      </c>
      <c r="I18" s="28" t="s">
        <v>136</v>
      </c>
      <c r="J18" s="28" t="s">
        <v>196</v>
      </c>
      <c r="K18" s="28" t="s">
        <v>137</v>
      </c>
      <c r="M18" s="29"/>
      <c r="N18" s="28" t="s">
        <v>226</v>
      </c>
      <c r="O18" s="28" t="s">
        <v>227</v>
      </c>
      <c r="P18" s="28" t="s">
        <v>231</v>
      </c>
      <c r="Q18" s="60" t="s">
        <v>122</v>
      </c>
      <c r="R18" s="60" t="s">
        <v>123</v>
      </c>
      <c r="S18" s="60" t="s">
        <v>124</v>
      </c>
      <c r="T18" s="60" t="s">
        <v>125</v>
      </c>
      <c r="U18" s="60" t="s">
        <v>126</v>
      </c>
      <c r="V18" s="60" t="s">
        <v>127</v>
      </c>
      <c r="W18" s="60" t="s">
        <v>128</v>
      </c>
      <c r="X18" s="60" t="s">
        <v>129</v>
      </c>
    </row>
    <row r="19" spans="3:24" ht="30" customHeight="1" thickTop="1" thickBot="1" x14ac:dyDescent="0.3">
      <c r="C19" s="7" t="s">
        <v>80</v>
      </c>
      <c r="D19" s="20">
        <f ca="1">'RC (3)'!D7</f>
        <v>30</v>
      </c>
      <c r="E19" s="20">
        <f>'RC (3)'!D8</f>
        <v>200</v>
      </c>
      <c r="F19" s="3">
        <v>1</v>
      </c>
      <c r="G19" s="7" t="s">
        <v>80</v>
      </c>
      <c r="H19" s="30">
        <f ca="1">'RC (3)'!D10</f>
        <v>100</v>
      </c>
      <c r="I19" s="30">
        <f ca="1">'RC (3)'!D11</f>
        <v>0.25125628140703515</v>
      </c>
      <c r="J19" s="30">
        <f ca="1">'RC (3)'!D12</f>
        <v>0</v>
      </c>
      <c r="K19" s="30">
        <f ca="1">'RC (3)'!D13</f>
        <v>1</v>
      </c>
      <c r="M19" s="7" t="s">
        <v>80</v>
      </c>
      <c r="N19" s="20">
        <f ca="1">'RC (3)'!D15</f>
        <v>398</v>
      </c>
      <c r="O19" s="20">
        <f ca="1">'RC (3)'!D16</f>
        <v>0</v>
      </c>
      <c r="P19" s="20">
        <f ca="1">'RC (3)'!D17</f>
        <v>168</v>
      </c>
    </row>
    <row r="20" spans="3:24" ht="30" customHeight="1" thickTop="1" thickBot="1" x14ac:dyDescent="0.3">
      <c r="C20" s="7" t="s">
        <v>81</v>
      </c>
      <c r="D20" s="20">
        <f ca="1">'RC (3)'!E7</f>
        <v>0</v>
      </c>
      <c r="E20" s="20">
        <f>'RC (3)'!E8</f>
        <v>0</v>
      </c>
      <c r="F20" s="3">
        <v>2</v>
      </c>
      <c r="G20" s="7" t="s">
        <v>81</v>
      </c>
      <c r="H20" s="30">
        <f ca="1">'RC (3)'!E10</f>
        <v>0</v>
      </c>
      <c r="I20" s="30">
        <f ca="1">'RC (3)'!E11</f>
        <v>0</v>
      </c>
      <c r="J20" s="30">
        <f ca="1">'RC (3)'!E12</f>
        <v>0</v>
      </c>
      <c r="K20" s="30">
        <f ca="1">'RC (3)'!E13</f>
        <v>0</v>
      </c>
      <c r="M20" s="7" t="s">
        <v>81</v>
      </c>
      <c r="N20" s="20">
        <f ca="1">'RC (3)'!E15</f>
        <v>0</v>
      </c>
      <c r="O20" s="20">
        <f ca="1">'RC (3)'!E16</f>
        <v>0</v>
      </c>
      <c r="P20" s="20">
        <f ca="1">'RC (3)'!E17</f>
        <v>0</v>
      </c>
    </row>
    <row r="21" spans="3:24" ht="30" customHeight="1" thickTop="1" thickBot="1" x14ac:dyDescent="0.3">
      <c r="C21" s="7" t="s">
        <v>82</v>
      </c>
      <c r="D21" s="20">
        <f ca="1">'RC (3)'!F7</f>
        <v>0</v>
      </c>
      <c r="E21" s="20">
        <f>'RC (3)'!F8</f>
        <v>0</v>
      </c>
      <c r="F21" s="3">
        <v>3</v>
      </c>
      <c r="G21" s="7" t="s">
        <v>82</v>
      </c>
      <c r="H21" s="30">
        <f ca="1">'RC (3)'!F10</f>
        <v>0</v>
      </c>
      <c r="I21" s="30">
        <f ca="1">'RC (3)'!F11</f>
        <v>0</v>
      </c>
      <c r="J21" s="30">
        <f ca="1">'RC (3)'!F12</f>
        <v>0</v>
      </c>
      <c r="K21" s="30">
        <f ca="1">'RC (3)'!F13</f>
        <v>0</v>
      </c>
      <c r="M21" s="7" t="s">
        <v>82</v>
      </c>
      <c r="N21" s="20">
        <f ca="1">'RC (3)'!F15</f>
        <v>0</v>
      </c>
      <c r="O21" s="20">
        <f ca="1">'RC (3)'!F16</f>
        <v>0</v>
      </c>
      <c r="P21" s="20">
        <f ca="1">'RC (3)'!F17</f>
        <v>0</v>
      </c>
    </row>
    <row r="22" spans="3:24" ht="30" customHeight="1" thickTop="1" thickBot="1" x14ac:dyDescent="0.3">
      <c r="C22" s="7" t="s">
        <v>83</v>
      </c>
      <c r="D22" s="20">
        <f ca="1">'RC (3)'!G7</f>
        <v>0</v>
      </c>
      <c r="E22" s="20">
        <f>'RC (3)'!G8</f>
        <v>0</v>
      </c>
      <c r="F22" s="3">
        <v>4</v>
      </c>
      <c r="G22" s="7" t="s">
        <v>83</v>
      </c>
      <c r="H22" s="30">
        <f ca="1">'RC (3)'!G10</f>
        <v>0</v>
      </c>
      <c r="I22" s="30">
        <f ca="1">'RC (3)'!G11</f>
        <v>0</v>
      </c>
      <c r="J22" s="30">
        <f ca="1">'RC (3)'!G12</f>
        <v>0</v>
      </c>
      <c r="K22" s="30">
        <f ca="1">'RC (3)'!G13</f>
        <v>0</v>
      </c>
      <c r="M22" s="7" t="s">
        <v>83</v>
      </c>
      <c r="N22" s="20">
        <f ca="1">'RC (3)'!G15</f>
        <v>0</v>
      </c>
      <c r="O22" s="20">
        <f ca="1">'RC (3)'!G16</f>
        <v>0</v>
      </c>
      <c r="P22" s="20">
        <f ca="1">'RC (3)'!G17</f>
        <v>0</v>
      </c>
    </row>
    <row r="23" spans="3:24" ht="30" customHeight="1" thickTop="1" thickBot="1" x14ac:dyDescent="0.3">
      <c r="C23" s="7" t="s">
        <v>84</v>
      </c>
      <c r="D23" s="20">
        <f ca="1">'RC (3)'!H7</f>
        <v>0</v>
      </c>
      <c r="E23" s="20">
        <f>'RC (3)'!H8</f>
        <v>0</v>
      </c>
      <c r="F23" s="3">
        <v>5</v>
      </c>
      <c r="G23" s="7" t="s">
        <v>84</v>
      </c>
      <c r="H23" s="30">
        <f ca="1">'RC (3)'!H10</f>
        <v>0</v>
      </c>
      <c r="I23" s="30">
        <f ca="1">'RC (3)'!H11</f>
        <v>0</v>
      </c>
      <c r="J23" s="30">
        <f ca="1">'RC (3)'!H12</f>
        <v>0</v>
      </c>
      <c r="K23" s="30">
        <f ca="1">'RC (3)'!H13</f>
        <v>0</v>
      </c>
      <c r="M23" s="7" t="s">
        <v>84</v>
      </c>
      <c r="N23" s="20">
        <f ca="1">'RC (3)'!H15</f>
        <v>0</v>
      </c>
      <c r="O23" s="20">
        <f ca="1">'RC (3)'!H16</f>
        <v>0</v>
      </c>
      <c r="P23" s="20">
        <f ca="1">'RC (3)'!H17</f>
        <v>0</v>
      </c>
    </row>
    <row r="24" spans="3:24" ht="30" customHeight="1" thickTop="1" thickBot="1" x14ac:dyDescent="0.3">
      <c r="C24" s="7" t="s">
        <v>85</v>
      </c>
      <c r="D24" s="20">
        <f ca="1">'RC (3)'!I7</f>
        <v>0</v>
      </c>
      <c r="E24" s="20">
        <f>'RC (3)'!I8</f>
        <v>0</v>
      </c>
      <c r="F24" s="3">
        <v>6</v>
      </c>
      <c r="G24" s="7" t="s">
        <v>85</v>
      </c>
      <c r="H24" s="30">
        <f ca="1">'RC (3)'!I10</f>
        <v>0</v>
      </c>
      <c r="I24" s="30">
        <f ca="1">'RC (3)'!I11</f>
        <v>0</v>
      </c>
      <c r="J24" s="30">
        <f ca="1">'RC (3)'!I12</f>
        <v>0</v>
      </c>
      <c r="K24" s="30">
        <f ca="1">'RC (3)'!I13</f>
        <v>0</v>
      </c>
      <c r="M24" s="7" t="s">
        <v>85</v>
      </c>
      <c r="N24" s="20">
        <f ca="1">'RC (3)'!I15</f>
        <v>0</v>
      </c>
      <c r="O24" s="20">
        <f ca="1">'RC (3)'!I16</f>
        <v>0</v>
      </c>
      <c r="P24" s="20">
        <f ca="1">'RC (3)'!I17</f>
        <v>0</v>
      </c>
    </row>
    <row r="25" spans="3:24" ht="30" customHeight="1" thickTop="1" thickBot="1" x14ac:dyDescent="0.3">
      <c r="C25" s="7" t="s">
        <v>86</v>
      </c>
      <c r="D25" s="20">
        <f ca="1">'RC (3)'!J7</f>
        <v>0</v>
      </c>
      <c r="E25" s="20">
        <f>'RC (3)'!J8</f>
        <v>0</v>
      </c>
      <c r="F25" s="3">
        <v>7</v>
      </c>
      <c r="G25" s="7" t="s">
        <v>86</v>
      </c>
      <c r="H25" s="30">
        <f ca="1">'RC (3)'!J10</f>
        <v>0</v>
      </c>
      <c r="I25" s="30">
        <f ca="1">'RC (3)'!J11</f>
        <v>0</v>
      </c>
      <c r="J25" s="30">
        <f ca="1">'RC (3)'!J12</f>
        <v>0</v>
      </c>
      <c r="K25" s="30">
        <f ca="1">'RC (3)'!J13</f>
        <v>0</v>
      </c>
      <c r="M25" s="7" t="s">
        <v>86</v>
      </c>
      <c r="N25" s="20">
        <f ca="1">'RC (3)'!J15</f>
        <v>0</v>
      </c>
      <c r="O25" s="20">
        <f ca="1">'RC (3)'!J16</f>
        <v>0</v>
      </c>
      <c r="P25" s="20">
        <f ca="1">'RC (3)'!J17</f>
        <v>0</v>
      </c>
    </row>
    <row r="26" spans="3:24" ht="30" customHeight="1" thickTop="1" thickBot="1" x14ac:dyDescent="0.3">
      <c r="C26" s="7" t="s">
        <v>87</v>
      </c>
      <c r="D26" s="20">
        <f ca="1">'RC (3)'!K7</f>
        <v>0</v>
      </c>
      <c r="E26" s="20">
        <f>'RC (3)'!K8</f>
        <v>0</v>
      </c>
      <c r="F26" s="3">
        <v>8</v>
      </c>
      <c r="G26" s="7" t="s">
        <v>87</v>
      </c>
      <c r="H26" s="30">
        <f ca="1">'RC (3)'!K10</f>
        <v>0</v>
      </c>
      <c r="I26" s="30">
        <f ca="1">'RC (3)'!K11</f>
        <v>0</v>
      </c>
      <c r="J26" s="30">
        <f ca="1">'RC (3)'!K12</f>
        <v>0</v>
      </c>
      <c r="K26" s="30">
        <f ca="1">'RC (3)'!K13</f>
        <v>0</v>
      </c>
      <c r="M26" s="7" t="s">
        <v>87</v>
      </c>
      <c r="N26" s="20">
        <f ca="1">'RC (3)'!K15</f>
        <v>0</v>
      </c>
      <c r="O26" s="20">
        <f ca="1">'RC (3)'!K16</f>
        <v>0</v>
      </c>
      <c r="P26" s="20">
        <f ca="1">'RC (3)'!K17</f>
        <v>0</v>
      </c>
    </row>
    <row r="27" spans="3:24" ht="30" customHeight="1" thickTop="1" thickBot="1" x14ac:dyDescent="0.3">
      <c r="C27" s="7" t="s">
        <v>88</v>
      </c>
      <c r="D27" s="20">
        <f ca="1">'RC (3)'!L7</f>
        <v>0</v>
      </c>
      <c r="E27" s="20">
        <f>'RC (3)'!L8</f>
        <v>0</v>
      </c>
      <c r="F27" s="3">
        <v>9</v>
      </c>
      <c r="G27" s="7" t="s">
        <v>88</v>
      </c>
      <c r="H27" s="30">
        <f ca="1">'RC (3)'!L10</f>
        <v>0</v>
      </c>
      <c r="I27" s="30">
        <f ca="1">'RC (3)'!L11</f>
        <v>0</v>
      </c>
      <c r="J27" s="30">
        <f ca="1">'RC (3)'!L12</f>
        <v>0</v>
      </c>
      <c r="K27" s="30">
        <f ca="1">'RC (3)'!L13</f>
        <v>0</v>
      </c>
      <c r="M27" s="7" t="s">
        <v>88</v>
      </c>
      <c r="N27" s="20">
        <f ca="1">'RC (3)'!L15</f>
        <v>0</v>
      </c>
      <c r="O27" s="20">
        <f ca="1">'RC (3)'!L16</f>
        <v>0</v>
      </c>
      <c r="P27" s="20">
        <f ca="1">'RC (3)'!L17</f>
        <v>0</v>
      </c>
    </row>
    <row r="28" spans="3:24" ht="30" customHeight="1" thickTop="1" thickBot="1" x14ac:dyDescent="0.3">
      <c r="C28" s="7" t="s">
        <v>89</v>
      </c>
      <c r="D28" s="20">
        <f ca="1">'RC (3)'!M7</f>
        <v>0</v>
      </c>
      <c r="E28" s="20">
        <f>'RC (3)'!M8</f>
        <v>0</v>
      </c>
      <c r="F28" s="3">
        <v>10</v>
      </c>
      <c r="G28" s="7" t="s">
        <v>89</v>
      </c>
      <c r="H28" s="30">
        <f ca="1">'RC (3)'!M10</f>
        <v>0</v>
      </c>
      <c r="I28" s="30">
        <f ca="1">'RC (3)'!M11</f>
        <v>0</v>
      </c>
      <c r="J28" s="30">
        <f ca="1">'RC (3)'!M12</f>
        <v>0</v>
      </c>
      <c r="K28" s="30">
        <f ca="1">'RC (3)'!M13</f>
        <v>0</v>
      </c>
      <c r="M28" s="7" t="s">
        <v>89</v>
      </c>
      <c r="N28" s="20">
        <f ca="1">'RC (3)'!M15</f>
        <v>0</v>
      </c>
      <c r="O28" s="20">
        <f ca="1">'RC (3)'!M16</f>
        <v>0</v>
      </c>
      <c r="P28" s="20">
        <f ca="1">'RC (3)'!M17</f>
        <v>0</v>
      </c>
    </row>
    <row r="29" spans="3:24" ht="30" customHeight="1" thickTop="1" thickBot="1" x14ac:dyDescent="0.3">
      <c r="C29" s="7" t="s">
        <v>90</v>
      </c>
      <c r="D29" s="20">
        <f ca="1">'RC (3)'!N7</f>
        <v>0</v>
      </c>
      <c r="E29" s="20">
        <f>'RC (3)'!N8</f>
        <v>0</v>
      </c>
      <c r="F29" s="3">
        <v>11</v>
      </c>
      <c r="G29" s="7" t="s">
        <v>90</v>
      </c>
      <c r="H29" s="30">
        <f ca="1">'RC (3)'!N10</f>
        <v>0</v>
      </c>
      <c r="I29" s="30">
        <f ca="1">'RC (3)'!N11</f>
        <v>0</v>
      </c>
      <c r="J29" s="30">
        <f ca="1">'RC (3)'!N12</f>
        <v>0</v>
      </c>
      <c r="K29" s="30">
        <f ca="1">'RC (3)'!N13</f>
        <v>0</v>
      </c>
      <c r="M29" s="7" t="s">
        <v>90</v>
      </c>
      <c r="N29" s="20">
        <f ca="1">'RC (3)'!N15</f>
        <v>0</v>
      </c>
      <c r="O29" s="20">
        <f ca="1">'RC (3)'!N16</f>
        <v>0</v>
      </c>
      <c r="P29" s="20">
        <f ca="1">'RC (3)'!N17</f>
        <v>0</v>
      </c>
    </row>
    <row r="30" spans="3:24" ht="30" customHeight="1" thickTop="1" thickBot="1" x14ac:dyDescent="0.3">
      <c r="C30" s="7" t="s">
        <v>91</v>
      </c>
      <c r="D30" s="20">
        <f ca="1">'RC (3)'!O7</f>
        <v>0</v>
      </c>
      <c r="E30" s="20">
        <f>'RC (3)'!O8</f>
        <v>0</v>
      </c>
      <c r="F30" s="3">
        <v>12</v>
      </c>
      <c r="G30" s="7" t="s">
        <v>91</v>
      </c>
      <c r="H30" s="30">
        <f ca="1">'RC (3)'!O10</f>
        <v>0</v>
      </c>
      <c r="I30" s="30">
        <f ca="1">'RC (3)'!O11</f>
        <v>0</v>
      </c>
      <c r="J30" s="30">
        <f ca="1">'RC (3)'!O12</f>
        <v>0</v>
      </c>
      <c r="K30" s="30">
        <f ca="1">'RC (3)'!O13</f>
        <v>0</v>
      </c>
      <c r="M30" s="7" t="s">
        <v>91</v>
      </c>
      <c r="N30" s="20">
        <f ca="1">'RC (3)'!O15</f>
        <v>0</v>
      </c>
      <c r="O30" s="20">
        <f ca="1">'RC (3)'!O16</f>
        <v>0</v>
      </c>
      <c r="P30" s="20">
        <f ca="1">'RC (3)'!O17</f>
        <v>0</v>
      </c>
    </row>
    <row r="31" spans="3:24" ht="30" customHeight="1" thickTop="1" thickBot="1" x14ac:dyDescent="0.3">
      <c r="C31" s="7" t="s">
        <v>92</v>
      </c>
      <c r="D31" s="20">
        <f ca="1">SUM(D19:D30)</f>
        <v>30</v>
      </c>
      <c r="E31" s="20">
        <f>SUM(E19:E30)</f>
        <v>200</v>
      </c>
      <c r="F31" s="3">
        <v>13</v>
      </c>
      <c r="G31" s="7" t="s">
        <v>92</v>
      </c>
      <c r="H31" s="30">
        <f ca="1">SUM(H19:H30)</f>
        <v>100</v>
      </c>
      <c r="I31" s="30">
        <f ca="1">SUM(I19:I30)</f>
        <v>0.25125628140703515</v>
      </c>
      <c r="J31" s="30">
        <f ca="1">SUM(J19:J30)</f>
        <v>0</v>
      </c>
      <c r="K31" s="30">
        <f ca="1">SUM(K19:K30)</f>
        <v>1</v>
      </c>
      <c r="M31" s="7" t="s">
        <v>92</v>
      </c>
      <c r="N31" s="20">
        <f ca="1">SUM(N19:N30)</f>
        <v>398</v>
      </c>
      <c r="O31" s="20">
        <f ca="1">SUM(O19:O30)</f>
        <v>0</v>
      </c>
      <c r="P31" s="20">
        <f ca="1">SUM(P19:P30)</f>
        <v>168</v>
      </c>
    </row>
    <row r="32" spans="3:24" ht="30" customHeight="1" thickTop="1" x14ac:dyDescent="0.25"/>
    <row r="33" spans="3:10" ht="30" customHeight="1" thickBot="1" x14ac:dyDescent="0.3">
      <c r="C33" s="27" t="s">
        <v>173</v>
      </c>
    </row>
    <row r="34" spans="3:10" ht="30" customHeight="1" thickTop="1" thickBot="1" x14ac:dyDescent="0.3">
      <c r="C34" s="123" t="s">
        <v>154</v>
      </c>
      <c r="D34" s="124"/>
      <c r="E34" s="124"/>
      <c r="F34" s="124"/>
      <c r="G34" s="125"/>
    </row>
    <row r="35" spans="3:10" ht="30" customHeight="1" thickTop="1" thickBot="1" x14ac:dyDescent="0.3">
      <c r="C35" s="127" t="s">
        <v>61</v>
      </c>
      <c r="D35" s="127"/>
      <c r="E35" s="127"/>
      <c r="F35" s="7" t="s">
        <v>66</v>
      </c>
      <c r="G35" s="7" t="s">
        <v>152</v>
      </c>
      <c r="I35" s="31" t="s">
        <v>100</v>
      </c>
      <c r="J35" s="31" t="s">
        <v>66</v>
      </c>
    </row>
    <row r="36" spans="3:10" ht="30" customHeight="1" thickTop="1" thickBot="1" x14ac:dyDescent="0.3">
      <c r="C36" s="126" t="str">
        <f>'RC'!C8</f>
        <v>Trocar palhetas do para-brisa</v>
      </c>
      <c r="D36" s="126"/>
      <c r="E36" s="126"/>
      <c r="F36" s="32">
        <f>'RC'!D8</f>
        <v>1</v>
      </c>
      <c r="G36" s="20">
        <f>'RC'!E8</f>
        <v>200.00069999999999</v>
      </c>
      <c r="I36" s="32" t="s">
        <v>102</v>
      </c>
      <c r="J36" s="32">
        <f>'RC'!H8</f>
        <v>0</v>
      </c>
    </row>
    <row r="37" spans="3:10" ht="30" customHeight="1" thickTop="1" thickBot="1" x14ac:dyDescent="0.3">
      <c r="C37" s="126" t="str">
        <f>'RC'!C9</f>
        <v>Outros serviços de manutenção</v>
      </c>
      <c r="D37" s="126"/>
      <c r="E37" s="126"/>
      <c r="F37" s="32">
        <f>'RC'!D9</f>
        <v>0</v>
      </c>
      <c r="G37" s="20">
        <f>'RC'!E9</f>
        <v>5.0000000000000001E-3</v>
      </c>
      <c r="I37" s="32" t="s">
        <v>101</v>
      </c>
      <c r="J37" s="32">
        <f>'RC'!H9</f>
        <v>1</v>
      </c>
    </row>
    <row r="38" spans="3:10" ht="30" customHeight="1" thickTop="1" thickBot="1" x14ac:dyDescent="0.3">
      <c r="C38" s="126" t="str">
        <f>'RC'!C10</f>
        <v>Serviço de manutenção extra</v>
      </c>
      <c r="D38" s="126"/>
      <c r="E38" s="126"/>
      <c r="F38" s="32">
        <f>'RC'!D10</f>
        <v>0</v>
      </c>
      <c r="G38" s="20">
        <f>'RC'!E10</f>
        <v>1.6000000000000001E-3</v>
      </c>
    </row>
    <row r="39" spans="3:10" ht="30" customHeight="1" thickTop="1" thickBot="1" x14ac:dyDescent="0.3">
      <c r="C39" s="126" t="str">
        <f>'RC'!C11</f>
        <v>Verificar pneus</v>
      </c>
      <c r="D39" s="126"/>
      <c r="E39" s="126"/>
      <c r="F39" s="32">
        <f>'RC'!D11</f>
        <v>0</v>
      </c>
      <c r="G39" s="20">
        <f>'RC'!E11</f>
        <v>1.5E-3</v>
      </c>
    </row>
    <row r="40" spans="3:10" ht="30" customHeight="1" thickTop="1" thickBot="1" x14ac:dyDescent="0.3">
      <c r="C40" s="126" t="str">
        <f>'RC'!C12</f>
        <v>Verificar iluminação e sinalização</v>
      </c>
      <c r="D40" s="126"/>
      <c r="E40" s="126"/>
      <c r="F40" s="32">
        <f>'RC'!D12</f>
        <v>0</v>
      </c>
      <c r="G40" s="20">
        <f>'RC'!E12</f>
        <v>1.4E-3</v>
      </c>
    </row>
    <row r="41" spans="3:10" ht="30" customHeight="1" thickTop="1" thickBot="1" x14ac:dyDescent="0.3">
      <c r="C41" s="126" t="str">
        <f>'RC'!C13</f>
        <v>Verificar erguedor de eixo</v>
      </c>
      <c r="D41" s="126"/>
      <c r="E41" s="126"/>
      <c r="F41" s="32">
        <f>'RC'!D13</f>
        <v>0</v>
      </c>
      <c r="G41" s="20">
        <f>'RC'!E13</f>
        <v>1.2999999999999999E-3</v>
      </c>
    </row>
    <row r="42" spans="3:10" ht="30" customHeight="1" thickTop="1" thickBot="1" x14ac:dyDescent="0.3">
      <c r="C42" s="126" t="str">
        <f>'RC'!C14</f>
        <v>Verificar pólos da bateria</v>
      </c>
      <c r="D42" s="126"/>
      <c r="E42" s="126"/>
      <c r="F42" s="32">
        <f>'RC'!D14</f>
        <v>0</v>
      </c>
      <c r="G42" s="20">
        <f>'RC'!E14</f>
        <v>1.1999999999999999E-3</v>
      </c>
    </row>
    <row r="43" spans="3:10" ht="30" customHeight="1" thickTop="1" thickBot="1" x14ac:dyDescent="0.3">
      <c r="C43" s="126" t="str">
        <f>'RC'!C15</f>
        <v>Verificar compressor de ar</v>
      </c>
      <c r="D43" s="126"/>
      <c r="E43" s="126"/>
      <c r="F43" s="32">
        <f>'RC'!D15</f>
        <v>0</v>
      </c>
      <c r="G43" s="20">
        <f>'RC'!E15</f>
        <v>1.1000000000000001E-3</v>
      </c>
    </row>
    <row r="44" spans="3:10" ht="30" customHeight="1" thickTop="1" thickBot="1" x14ac:dyDescent="0.3">
      <c r="C44" s="126" t="str">
        <f>'RC'!C16</f>
        <v>Verificar bomba d'água</v>
      </c>
      <c r="D44" s="126"/>
      <c r="E44" s="126"/>
      <c r="F44" s="32">
        <f>'RC'!D16</f>
        <v>0</v>
      </c>
      <c r="G44" s="20">
        <f>'RC'!E16</f>
        <v>1E-3</v>
      </c>
    </row>
    <row r="45" spans="3:10" ht="30" customHeight="1" thickTop="1" thickBot="1" x14ac:dyDescent="0.3">
      <c r="C45" s="126" t="str">
        <f>'RC'!C17</f>
        <v>Verificar unidade injetora</v>
      </c>
      <c r="D45" s="126"/>
      <c r="E45" s="126"/>
      <c r="F45" s="32">
        <f>'RC'!D17</f>
        <v>0</v>
      </c>
      <c r="G45" s="20">
        <f>'RC'!E17</f>
        <v>8.9999999999999998E-4</v>
      </c>
    </row>
    <row r="46" spans="3:10" ht="30" customHeight="1" thickTop="1" thickBot="1" x14ac:dyDescent="0.3">
      <c r="C46" s="126" t="str">
        <f>'RC'!C18</f>
        <v>Verificar compressão do motor</v>
      </c>
      <c r="D46" s="126"/>
      <c r="E46" s="126"/>
      <c r="F46" s="32">
        <f>'RC'!D18</f>
        <v>0</v>
      </c>
      <c r="G46" s="20">
        <f>'RC'!E18</f>
        <v>8.0000000000000004E-4</v>
      </c>
    </row>
    <row r="47" spans="3:10" ht="30" customHeight="1" thickTop="1" thickBot="1" x14ac:dyDescent="0.3">
      <c r="C47" s="126" t="str">
        <f>'RC'!C19</f>
        <v>Trocar filtro lubrificante</v>
      </c>
      <c r="D47" s="126"/>
      <c r="E47" s="126"/>
      <c r="F47" s="32">
        <f>'RC'!D19</f>
        <v>0</v>
      </c>
      <c r="G47" s="20">
        <f>'RC'!E19</f>
        <v>5.9999999999999995E-4</v>
      </c>
    </row>
    <row r="48" spans="3:10" ht="30" customHeight="1" thickTop="1" thickBot="1" x14ac:dyDescent="0.3">
      <c r="C48" s="126" t="str">
        <f>'RC'!C20</f>
        <v>Trocar filtro diesel</v>
      </c>
      <c r="D48" s="126"/>
      <c r="E48" s="126"/>
      <c r="F48" s="32">
        <f>'RC'!D20</f>
        <v>0</v>
      </c>
      <c r="G48" s="20">
        <f>'RC'!E20</f>
        <v>5.0000000000000001E-4</v>
      </c>
    </row>
    <row r="49" spans="3:7" ht="30" customHeight="1" thickTop="1" thickBot="1" x14ac:dyDescent="0.3">
      <c r="C49" s="126" t="str">
        <f>'RC'!C21</f>
        <v>Trocar filtro da cabine</v>
      </c>
      <c r="D49" s="126"/>
      <c r="E49" s="126"/>
      <c r="F49" s="32">
        <f>'RC'!D21</f>
        <v>0</v>
      </c>
      <c r="G49" s="20">
        <f>'RC'!E21</f>
        <v>4.0000000000000002E-4</v>
      </c>
    </row>
    <row r="50" spans="3:7" ht="30" customHeight="1" thickTop="1" thickBot="1" x14ac:dyDescent="0.3">
      <c r="C50" s="126" t="str">
        <f>'RC'!C22</f>
        <v>Trocar filtro racor</v>
      </c>
      <c r="D50" s="126"/>
      <c r="E50" s="126"/>
      <c r="F50" s="32">
        <f>'RC'!D22</f>
        <v>0</v>
      </c>
      <c r="G50" s="20">
        <f>'RC'!E22</f>
        <v>2.9999999999999997E-4</v>
      </c>
    </row>
    <row r="51" spans="3:7" ht="30" customHeight="1" thickTop="1" thickBot="1" x14ac:dyDescent="0.3">
      <c r="C51" s="126" t="str">
        <f>'RC'!C23</f>
        <v>Outros serviços</v>
      </c>
      <c r="D51" s="126"/>
      <c r="E51" s="126"/>
      <c r="F51" s="32">
        <f>'RC'!D23</f>
        <v>0</v>
      </c>
      <c r="G51" s="20">
        <f>'RC'!E23</f>
        <v>-1.8299999999982219E-2</v>
      </c>
    </row>
    <row r="52" spans="3:7" ht="30" customHeight="1" thickTop="1" x14ac:dyDescent="0.25"/>
    <row r="53" spans="3:7" ht="30" customHeight="1" x14ac:dyDescent="0.25">
      <c r="C53" s="27" t="s">
        <v>175</v>
      </c>
    </row>
    <row r="54" spans="3:7" ht="30" customHeight="1" x14ac:dyDescent="0.25">
      <c r="C54" s="27" t="s">
        <v>174</v>
      </c>
    </row>
    <row r="55" spans="3:7" ht="30" customHeight="1" x14ac:dyDescent="0.25">
      <c r="C55" s="34" t="s">
        <v>155</v>
      </c>
    </row>
    <row r="63" spans="3:7" ht="30" customHeight="1" x14ac:dyDescent="0.25">
      <c r="C63" s="34" t="s">
        <v>156</v>
      </c>
    </row>
    <row r="64" spans="3:7" ht="30" customHeight="1" x14ac:dyDescent="0.25">
      <c r="C64" s="34"/>
    </row>
    <row r="71" spans="3:3" ht="30" customHeight="1" x14ac:dyDescent="0.25">
      <c r="C71" s="34" t="s">
        <v>157</v>
      </c>
    </row>
    <row r="79" spans="3:3" ht="30" customHeight="1" x14ac:dyDescent="0.25">
      <c r="C79" s="34" t="s">
        <v>158</v>
      </c>
    </row>
    <row r="87" spans="3:3" ht="30" customHeight="1" x14ac:dyDescent="0.25">
      <c r="C87" s="34" t="s">
        <v>159</v>
      </c>
    </row>
    <row r="95" spans="3:3" ht="30" customHeight="1" x14ac:dyDescent="0.25">
      <c r="C95" s="34" t="s">
        <v>229</v>
      </c>
    </row>
    <row r="104" spans="3:9" ht="30" customHeight="1" x14ac:dyDescent="0.25">
      <c r="C104" s="27" t="s">
        <v>176</v>
      </c>
    </row>
    <row r="105" spans="3:9" ht="30" customHeight="1" x14ac:dyDescent="0.25">
      <c r="C105" s="34" t="s">
        <v>160</v>
      </c>
      <c r="G105" s="61"/>
      <c r="I105" s="34" t="s">
        <v>161</v>
      </c>
    </row>
    <row r="115" spans="3:3" ht="30" customHeight="1" x14ac:dyDescent="0.25">
      <c r="C115" s="34"/>
    </row>
    <row r="117" spans="3:3" ht="30" customHeight="1" x14ac:dyDescent="0.25">
      <c r="C117" s="34" t="s">
        <v>162</v>
      </c>
    </row>
  </sheetData>
  <sheetProtection password="9004" sheet="1" objects="1" scenarios="1"/>
  <mergeCells count="18">
    <mergeCell ref="C49:E49"/>
    <mergeCell ref="C50:E50"/>
    <mergeCell ref="C51:E51"/>
    <mergeCell ref="C48:E48"/>
    <mergeCell ref="C34:G34"/>
    <mergeCell ref="C44:E44"/>
    <mergeCell ref="C45:E45"/>
    <mergeCell ref="C46:E46"/>
    <mergeCell ref="C47:E47"/>
    <mergeCell ref="C39:E39"/>
    <mergeCell ref="C40:E40"/>
    <mergeCell ref="C41:E41"/>
    <mergeCell ref="C42:E42"/>
    <mergeCell ref="C43:E43"/>
    <mergeCell ref="C35:E35"/>
    <mergeCell ref="C36:E36"/>
    <mergeCell ref="C37:E37"/>
    <mergeCell ref="C38:E38"/>
  </mergeCells>
  <conditionalFormatting sqref="P19:P31">
    <cfRule type="cellIs" dxfId="1" priority="1" operator="lessThan">
      <formula>0</formula>
    </cfRule>
    <cfRule type="cellIs" dxfId="0" priority="2" operator="greaterThan">
      <formula>0</formula>
    </cfRule>
  </conditionalFormatting>
  <pageMargins left="0.25" right="0.25" top="0.75" bottom="0.75" header="0.3" footer="0.3"/>
  <pageSetup paperSize="9" scale="74" fitToHeight="0" orientation="landscape" r:id="rId1"/>
  <rowBreaks count="7" manualBreakCount="7">
    <brk id="15" max="16383" man="1"/>
    <brk id="32" max="16383" man="1"/>
    <brk id="52" max="16383" man="1"/>
    <brk id="70" min="2" max="15" man="1"/>
    <brk id="86" min="2" max="15" man="1"/>
    <brk id="103" max="16383" man="1"/>
    <brk id="120" min="2" max="12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K102"/>
  <sheetViews>
    <sheetView showGridLines="0" zoomScale="90" zoomScaleNormal="90" workbookViewId="0">
      <selection activeCell="C7" sqref="C7:K7"/>
    </sheetView>
  </sheetViews>
  <sheetFormatPr defaultRowHeight="15" zeroHeight="1" x14ac:dyDescent="0.25"/>
  <cols>
    <col min="1" max="1" width="1.7109375" style="65" customWidth="1"/>
    <col min="2" max="2" width="1.7109375" style="3" customWidth="1"/>
    <col min="3" max="16384" width="9.140625" style="3"/>
  </cols>
  <sheetData>
    <row r="1" spans="1:11" s="77" customFormat="1" ht="30" customHeight="1" x14ac:dyDescent="0.25"/>
    <row r="2" spans="1:11" s="78" customFormat="1" ht="24.95" customHeight="1" x14ac:dyDescent="0.25"/>
    <row r="3" spans="1:11" s="25" customFormat="1" ht="20.100000000000001" customHeight="1" x14ac:dyDescent="0.25"/>
    <row r="4" spans="1:11" s="25" customFormat="1" ht="20.100000000000001" customHeight="1" x14ac:dyDescent="0.35">
      <c r="C4" s="75" t="s">
        <v>15</v>
      </c>
    </row>
    <row r="5" spans="1:11" s="25" customFormat="1" ht="15" customHeight="1" x14ac:dyDescent="0.35">
      <c r="C5" s="75"/>
    </row>
    <row r="6" spans="1:11" s="4" customFormat="1" ht="30" customHeight="1" x14ac:dyDescent="0.25">
      <c r="A6" s="25"/>
      <c r="C6" s="165" t="s">
        <v>16</v>
      </c>
      <c r="D6" s="165"/>
      <c r="E6" s="165"/>
      <c r="F6" s="165"/>
      <c r="G6" s="165"/>
      <c r="H6" s="165"/>
      <c r="I6" s="165"/>
      <c r="J6" s="165"/>
      <c r="K6" s="165"/>
    </row>
    <row r="7" spans="1:11" s="4" customFormat="1" ht="30" customHeight="1" x14ac:dyDescent="0.25">
      <c r="A7" s="25"/>
      <c r="C7" s="128" t="s">
        <v>213</v>
      </c>
      <c r="D7" s="129"/>
      <c r="E7" s="129"/>
      <c r="F7" s="129"/>
      <c r="G7" s="129"/>
      <c r="H7" s="129"/>
      <c r="I7" s="129"/>
      <c r="J7" s="129"/>
      <c r="K7" s="130"/>
    </row>
    <row r="8" spans="1:11" s="4" customFormat="1" ht="30" customHeight="1" x14ac:dyDescent="0.25">
      <c r="A8" s="25"/>
      <c r="C8" s="166" t="s">
        <v>17</v>
      </c>
      <c r="D8" s="166"/>
      <c r="E8" s="166"/>
      <c r="F8" s="166"/>
      <c r="G8" s="166"/>
      <c r="H8" s="166"/>
      <c r="I8" s="166"/>
      <c r="J8" s="166"/>
      <c r="K8" s="166"/>
    </row>
    <row r="9" spans="1:11" s="4" customFormat="1" ht="30" customHeight="1" x14ac:dyDescent="0.25">
      <c r="A9" s="25"/>
      <c r="C9" s="131" t="str">
        <f>IFERROR(VLOOKUP(C7,C61:J75,8,FALSE),"")</f>
        <v xml:space="preserve">Nós recomendamos fortemente que você utilize a estrutura pronta apresentada, pois existem diversas fórmulas que podem ser afetadas pela adição de linhas e colunas. Além disso, para facilitar o preenchimento mantemos a planilha desbloqueada apenas nos locais para preenchimento. </v>
      </c>
      <c r="D9" s="131"/>
      <c r="E9" s="131"/>
      <c r="F9" s="131"/>
      <c r="G9" s="131"/>
      <c r="H9" s="131"/>
      <c r="I9" s="131"/>
      <c r="J9" s="131"/>
      <c r="K9" s="131"/>
    </row>
    <row r="10" spans="1:11" s="4" customFormat="1" ht="30" customHeight="1" x14ac:dyDescent="0.25">
      <c r="A10" s="25"/>
      <c r="C10" s="131"/>
      <c r="D10" s="131"/>
      <c r="E10" s="131"/>
      <c r="F10" s="131"/>
      <c r="G10" s="131"/>
      <c r="H10" s="131"/>
      <c r="I10" s="131"/>
      <c r="J10" s="131"/>
      <c r="K10" s="131"/>
    </row>
    <row r="11" spans="1:11" s="4" customFormat="1" ht="30" customHeight="1" x14ac:dyDescent="0.25">
      <c r="A11" s="25"/>
      <c r="C11" s="131"/>
      <c r="D11" s="131"/>
      <c r="E11" s="131"/>
      <c r="F11" s="131"/>
      <c r="G11" s="131"/>
      <c r="H11" s="131"/>
      <c r="I11" s="131"/>
      <c r="J11" s="131"/>
      <c r="K11" s="131"/>
    </row>
    <row r="12" spans="1:11" s="4" customFormat="1" ht="30" customHeight="1" x14ac:dyDescent="0.25">
      <c r="A12" s="25"/>
      <c r="C12" s="131"/>
      <c r="D12" s="131"/>
      <c r="E12" s="131"/>
      <c r="F12" s="131"/>
      <c r="G12" s="131"/>
      <c r="H12" s="131"/>
      <c r="I12" s="131"/>
      <c r="J12" s="131"/>
      <c r="K12" s="131"/>
    </row>
    <row r="13" spans="1:11" s="4" customFormat="1" ht="30" customHeight="1" x14ac:dyDescent="0.25">
      <c r="A13" s="25"/>
      <c r="C13" s="131"/>
      <c r="D13" s="131"/>
      <c r="E13" s="131"/>
      <c r="F13" s="131"/>
      <c r="G13" s="131"/>
      <c r="H13" s="131"/>
      <c r="I13" s="131"/>
      <c r="J13" s="131"/>
      <c r="K13" s="131"/>
    </row>
    <row r="14" spans="1:11" s="4" customFormat="1" ht="30" customHeight="1" x14ac:dyDescent="0.25">
      <c r="A14" s="25"/>
    </row>
    <row r="15" spans="1:11" s="4" customFormat="1" ht="30" customHeight="1" x14ac:dyDescent="0.25">
      <c r="A15" s="25"/>
    </row>
    <row r="16" spans="1:11" s="4" customFormat="1" ht="30" customHeight="1" x14ac:dyDescent="0.25">
      <c r="A16" s="25"/>
    </row>
    <row r="17" spans="1:1" s="4" customFormat="1" ht="30" customHeight="1" x14ac:dyDescent="0.25">
      <c r="A17" s="25"/>
    </row>
    <row r="18" spans="1:1" s="4" customFormat="1" ht="30" customHeight="1" x14ac:dyDescent="0.25">
      <c r="A18" s="25"/>
    </row>
    <row r="19" spans="1:1" s="4" customFormat="1" ht="30" customHeight="1" x14ac:dyDescent="0.25">
      <c r="A19" s="25"/>
    </row>
    <row r="20" spans="1:1" s="4" customFormat="1" ht="30" customHeight="1" x14ac:dyDescent="0.25">
      <c r="A20" s="25"/>
    </row>
    <row r="21" spans="1:1" s="4" customFormat="1" ht="30" customHeight="1" x14ac:dyDescent="0.25">
      <c r="A21" s="25"/>
    </row>
    <row r="22" spans="1:1" s="4" customFormat="1" ht="30" customHeight="1" x14ac:dyDescent="0.25">
      <c r="A22" s="25"/>
    </row>
    <row r="23" spans="1:1" s="4" customFormat="1" ht="30" customHeight="1" x14ac:dyDescent="0.25">
      <c r="A23" s="25"/>
    </row>
    <row r="24" spans="1:1" s="4" customFormat="1" ht="30" customHeight="1" x14ac:dyDescent="0.25">
      <c r="A24" s="25"/>
    </row>
    <row r="25" spans="1:1" s="4" customFormat="1" ht="30" customHeight="1" x14ac:dyDescent="0.25">
      <c r="A25" s="25"/>
    </row>
    <row r="26" spans="1:1" s="4" customFormat="1" ht="30" customHeight="1" x14ac:dyDescent="0.25">
      <c r="A26" s="25"/>
    </row>
    <row r="27" spans="1:1" s="4" customFormat="1" ht="30" customHeight="1" x14ac:dyDescent="0.25">
      <c r="A27" s="25"/>
    </row>
    <row r="28" spans="1:1" s="4" customFormat="1" ht="30" customHeight="1" x14ac:dyDescent="0.25">
      <c r="A28" s="25"/>
    </row>
    <row r="29" spans="1:1" s="4" customFormat="1" ht="30" customHeight="1" x14ac:dyDescent="0.25">
      <c r="A29" s="25"/>
    </row>
    <row r="30" spans="1:1" s="4" customFormat="1" ht="30" customHeight="1" x14ac:dyDescent="0.25">
      <c r="A30" s="25"/>
    </row>
    <row r="31" spans="1:1" s="4" customFormat="1" ht="30" customHeight="1" x14ac:dyDescent="0.25">
      <c r="A31" s="25"/>
    </row>
    <row r="32" spans="1:1" s="4" customFormat="1" ht="30" customHeight="1" x14ac:dyDescent="0.25">
      <c r="A32" s="25"/>
    </row>
    <row r="33" spans="1:1" s="4" customFormat="1" ht="30" customHeight="1" x14ac:dyDescent="0.25">
      <c r="A33" s="25"/>
    </row>
    <row r="34" spans="1:1" s="4" customFormat="1" ht="30" customHeight="1" x14ac:dyDescent="0.25">
      <c r="A34" s="25"/>
    </row>
    <row r="35" spans="1:1" s="4" customFormat="1" ht="30" customHeight="1" x14ac:dyDescent="0.25">
      <c r="A35" s="25"/>
    </row>
    <row r="36" spans="1:1" s="4" customFormat="1" ht="30" customHeight="1" x14ac:dyDescent="0.25">
      <c r="A36" s="25"/>
    </row>
    <row r="37" spans="1:1" s="4" customFormat="1" ht="30" customHeight="1" x14ac:dyDescent="0.25">
      <c r="A37" s="25"/>
    </row>
    <row r="38" spans="1:1" s="4" customFormat="1" ht="30" customHeight="1" x14ac:dyDescent="0.25">
      <c r="A38" s="25"/>
    </row>
    <row r="39" spans="1:1" s="4" customFormat="1" ht="30" customHeight="1" x14ac:dyDescent="0.25">
      <c r="A39" s="25"/>
    </row>
    <row r="40" spans="1:1" s="4" customFormat="1" ht="30" customHeight="1" x14ac:dyDescent="0.25">
      <c r="A40" s="25"/>
    </row>
    <row r="41" spans="1:1" s="4" customFormat="1" ht="30" customHeight="1" x14ac:dyDescent="0.25">
      <c r="A41" s="25"/>
    </row>
    <row r="42" spans="1:1" s="4" customFormat="1" ht="30" customHeight="1" x14ac:dyDescent="0.25">
      <c r="A42" s="25"/>
    </row>
    <row r="43" spans="1:1" s="4" customFormat="1" ht="30" customHeight="1" x14ac:dyDescent="0.25">
      <c r="A43" s="25"/>
    </row>
    <row r="44" spans="1:1" s="4" customFormat="1" ht="30" customHeight="1" x14ac:dyDescent="0.25">
      <c r="A44" s="25"/>
    </row>
    <row r="45" spans="1:1" s="4" customFormat="1" ht="30" customHeight="1" x14ac:dyDescent="0.25">
      <c r="A45" s="25"/>
    </row>
    <row r="46" spans="1:1" s="4" customFormat="1" ht="30" customHeight="1" x14ac:dyDescent="0.25">
      <c r="A46" s="25"/>
    </row>
    <row r="47" spans="1:1" s="4" customFormat="1" ht="30" customHeight="1" x14ac:dyDescent="0.25">
      <c r="A47" s="25"/>
    </row>
    <row r="48" spans="1:1" s="4" customFormat="1" ht="30" customHeight="1" x14ac:dyDescent="0.25">
      <c r="A48" s="25"/>
    </row>
    <row r="49" spans="1:10" s="4" customFormat="1" ht="30" customHeight="1" x14ac:dyDescent="0.25">
      <c r="A49" s="25"/>
    </row>
    <row r="50" spans="1:10" s="4" customFormat="1" ht="30" customHeight="1" x14ac:dyDescent="0.25">
      <c r="A50" s="25"/>
    </row>
    <row r="51" spans="1:10" s="4" customFormat="1" ht="30" customHeight="1" x14ac:dyDescent="0.25">
      <c r="A51" s="25"/>
    </row>
    <row r="52" spans="1:10" s="4" customFormat="1" ht="30" customHeight="1" x14ac:dyDescent="0.25">
      <c r="A52" s="25"/>
    </row>
    <row r="53" spans="1:10" s="4" customFormat="1" ht="30" customHeight="1" x14ac:dyDescent="0.25">
      <c r="A53" s="25"/>
    </row>
    <row r="54" spans="1:10" s="4" customFormat="1" ht="30" customHeight="1" x14ac:dyDescent="0.25">
      <c r="A54" s="25"/>
    </row>
    <row r="55" spans="1:10" s="4" customFormat="1" ht="30" customHeight="1" x14ac:dyDescent="0.25">
      <c r="A55" s="25"/>
    </row>
    <row r="56" spans="1:10" s="4" customFormat="1" ht="30" customHeight="1" x14ac:dyDescent="0.25">
      <c r="A56" s="25"/>
    </row>
    <row r="57" spans="1:10" s="4" customFormat="1" ht="30" customHeight="1" x14ac:dyDescent="0.25">
      <c r="A57" s="25"/>
    </row>
    <row r="58" spans="1:10" s="4" customFormat="1" ht="30" customHeight="1" x14ac:dyDescent="0.25">
      <c r="A58" s="25"/>
    </row>
    <row r="59" spans="1:10" s="4" customFormat="1" ht="30" customHeight="1" x14ac:dyDescent="0.25">
      <c r="A59" s="25"/>
    </row>
    <row r="60" spans="1:10" ht="30" hidden="1" customHeight="1" x14ac:dyDescent="0.25"/>
    <row r="61" spans="1:10" ht="30" hidden="1" customHeight="1" x14ac:dyDescent="0.25">
      <c r="C61" s="3" t="str">
        <f>IF(E61="","",D61&amp;". "&amp;E61)</f>
        <v>1. Posso adicionar mais linhas e colunas na planilha?</v>
      </c>
      <c r="D61" s="3">
        <v>1</v>
      </c>
      <c r="E61" s="3" t="s">
        <v>0</v>
      </c>
      <c r="J61" s="3" t="s">
        <v>1</v>
      </c>
    </row>
    <row r="62" spans="1:10" ht="30" hidden="1" customHeight="1" x14ac:dyDescent="0.25">
      <c r="C62" s="3" t="str">
        <f t="shared" ref="C62:C75" si="0">IF(E62="","",D62&amp;". "&amp;E62)</f>
        <v>2. Posso remover linhas?</v>
      </c>
      <c r="D62" s="3">
        <v>2</v>
      </c>
      <c r="E62" s="3" t="s">
        <v>2</v>
      </c>
      <c r="J62" s="3" t="s">
        <v>1</v>
      </c>
    </row>
    <row r="63" spans="1:10" ht="30" hidden="1" customHeight="1" x14ac:dyDescent="0.25">
      <c r="C63" s="3" t="str">
        <f t="shared" si="0"/>
        <v>3. Para que servem os alertas?</v>
      </c>
      <c r="D63" s="3">
        <v>3</v>
      </c>
      <c r="E63" s="3" t="s">
        <v>4</v>
      </c>
      <c r="J63" s="3" t="s">
        <v>3</v>
      </c>
    </row>
    <row r="64" spans="1:10" ht="30" hidden="1" customHeight="1" x14ac:dyDescent="0.25">
      <c r="C64" s="3" t="str">
        <f t="shared" si="0"/>
        <v>4. Essa planilha pode ser apresentada para instituições financeiras?</v>
      </c>
      <c r="D64" s="3">
        <v>4</v>
      </c>
      <c r="E64" s="3" t="s">
        <v>7</v>
      </c>
      <c r="J64" s="3" t="s">
        <v>8</v>
      </c>
    </row>
    <row r="65" spans="3:10" ht="30" hidden="1" customHeight="1" x14ac:dyDescent="0.25">
      <c r="C65" s="3" t="str">
        <f t="shared" si="0"/>
        <v>5. Como desbloquear a planilha?</v>
      </c>
      <c r="D65" s="3">
        <v>5</v>
      </c>
      <c r="E65" s="3" t="s">
        <v>5</v>
      </c>
      <c r="J65" s="3" t="s">
        <v>6</v>
      </c>
    </row>
    <row r="66" spans="3:10" ht="30" hidden="1" customHeight="1" x14ac:dyDescent="0.25">
      <c r="C66" s="3" t="str">
        <f t="shared" si="0"/>
        <v>6. Como redimensiono uma coluna ou linha da planilha?</v>
      </c>
      <c r="D66" s="3">
        <v>6</v>
      </c>
      <c r="E66" s="3" t="s">
        <v>9</v>
      </c>
      <c r="J66" s="3" t="s">
        <v>10</v>
      </c>
    </row>
    <row r="67" spans="3:10" ht="30" hidden="1" customHeight="1" x14ac:dyDescent="0.25">
      <c r="C67" s="3" t="str">
        <f t="shared" si="0"/>
        <v>7. Como faço para imprimir uma planilha?</v>
      </c>
      <c r="D67" s="3">
        <v>7</v>
      </c>
      <c r="E67" s="3" t="s">
        <v>11</v>
      </c>
      <c r="J67" s="3" t="s">
        <v>13</v>
      </c>
    </row>
    <row r="68" spans="3:10" ht="30" hidden="1" customHeight="1" x14ac:dyDescent="0.25">
      <c r="C68" s="3" t="str">
        <f t="shared" si="0"/>
        <v>8. Como mudo a moeda da planilha?</v>
      </c>
      <c r="D68" s="3">
        <v>8</v>
      </c>
      <c r="E68" s="3" t="s">
        <v>12</v>
      </c>
      <c r="J68" s="3" t="s">
        <v>14</v>
      </c>
    </row>
    <row r="69" spans="3:10" ht="30" hidden="1" customHeight="1" x14ac:dyDescent="0.25">
      <c r="C69" s="3" t="str">
        <f t="shared" si="0"/>
        <v/>
      </c>
      <c r="D69" s="3">
        <v>9</v>
      </c>
    </row>
    <row r="70" spans="3:10" ht="30" hidden="1" customHeight="1" x14ac:dyDescent="0.25">
      <c r="C70" s="3" t="str">
        <f t="shared" si="0"/>
        <v/>
      </c>
      <c r="D70" s="3">
        <v>10</v>
      </c>
    </row>
    <row r="71" spans="3:10" ht="30" hidden="1" customHeight="1" x14ac:dyDescent="0.25">
      <c r="C71" s="3" t="str">
        <f t="shared" si="0"/>
        <v/>
      </c>
      <c r="D71" s="3">
        <v>11</v>
      </c>
    </row>
    <row r="72" spans="3:10" ht="30" hidden="1" customHeight="1" x14ac:dyDescent="0.25">
      <c r="C72" s="3" t="str">
        <f t="shared" si="0"/>
        <v/>
      </c>
      <c r="D72" s="3">
        <v>12</v>
      </c>
    </row>
    <row r="73" spans="3:10" ht="30" hidden="1" customHeight="1" x14ac:dyDescent="0.25">
      <c r="C73" s="3" t="str">
        <f t="shared" si="0"/>
        <v/>
      </c>
      <c r="D73" s="3">
        <v>13</v>
      </c>
    </row>
    <row r="74" spans="3:10" ht="30" hidden="1" customHeight="1" x14ac:dyDescent="0.25">
      <c r="C74" s="3" t="str">
        <f t="shared" si="0"/>
        <v/>
      </c>
      <c r="D74" s="3">
        <v>14</v>
      </c>
    </row>
    <row r="75" spans="3:10" ht="30" hidden="1" customHeight="1" x14ac:dyDescent="0.25">
      <c r="C75" s="3" t="str">
        <f t="shared" si="0"/>
        <v/>
      </c>
      <c r="D75" s="3">
        <v>15</v>
      </c>
    </row>
    <row r="76" spans="3:10" ht="30" hidden="1" customHeight="1" x14ac:dyDescent="0.25"/>
    <row r="77" spans="3:10" ht="30" hidden="1" customHeight="1" x14ac:dyDescent="0.25"/>
    <row r="78" spans="3:10" ht="30" hidden="1" customHeight="1" x14ac:dyDescent="0.25"/>
    <row r="79" spans="3:10" ht="30" hidden="1" customHeight="1" x14ac:dyDescent="0.25"/>
    <row r="80" spans="3:10" ht="30" hidden="1" customHeight="1" x14ac:dyDescent="0.25"/>
    <row r="81" ht="30" hidden="1" customHeight="1" x14ac:dyDescent="0.25"/>
    <row r="82" ht="30" hidden="1" customHeight="1" x14ac:dyDescent="0.25"/>
    <row r="83" ht="30" hidden="1" customHeight="1" x14ac:dyDescent="0.25"/>
    <row r="84" ht="30" hidden="1" customHeight="1" x14ac:dyDescent="0.25"/>
    <row r="85" ht="30" hidden="1" customHeight="1" x14ac:dyDescent="0.25"/>
    <row r="86" ht="30" hidden="1" customHeight="1" x14ac:dyDescent="0.25"/>
    <row r="87" ht="30" hidden="1" customHeight="1" x14ac:dyDescent="0.25"/>
    <row r="88" ht="30" hidden="1" customHeight="1" x14ac:dyDescent="0.25"/>
    <row r="89" ht="30" hidden="1" customHeight="1" x14ac:dyDescent="0.25"/>
    <row r="90" ht="30" hidden="1" customHeight="1" x14ac:dyDescent="0.25"/>
    <row r="91" ht="30" hidden="1" customHeight="1" x14ac:dyDescent="0.25"/>
    <row r="92" ht="30" hidden="1" customHeight="1" x14ac:dyDescent="0.25"/>
    <row r="93" ht="30" hidden="1" customHeight="1" x14ac:dyDescent="0.25"/>
    <row r="94" ht="30" hidden="1" customHeight="1" x14ac:dyDescent="0.25"/>
    <row r="95" ht="30" hidden="1" customHeight="1" x14ac:dyDescent="0.25"/>
    <row r="96" ht="30" hidden="1" customHeight="1" x14ac:dyDescent="0.25"/>
    <row r="97" ht="30" hidden="1" customHeight="1" x14ac:dyDescent="0.25"/>
    <row r="98" ht="30" hidden="1" customHeight="1" x14ac:dyDescent="0.25"/>
    <row r="99" ht="30" hidden="1" customHeight="1" x14ac:dyDescent="0.25"/>
    <row r="100" ht="30" hidden="1" customHeight="1" x14ac:dyDescent="0.25"/>
    <row r="101" ht="30" hidden="1" customHeight="1" x14ac:dyDescent="0.25"/>
    <row r="102" x14ac:dyDescent="0.25"/>
  </sheetData>
  <sheetProtection password="9004" sheet="1" objects="1" scenarios="1"/>
  <mergeCells count="4">
    <mergeCell ref="C7:K7"/>
    <mergeCell ref="C9:K13"/>
    <mergeCell ref="C6:K6"/>
    <mergeCell ref="C8:K8"/>
  </mergeCells>
  <dataValidations count="1">
    <dataValidation type="list" allowBlank="1" showInputMessage="1" showErrorMessage="1" sqref="C7:K7">
      <formula1>$C$61:$C$75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AC1007"/>
  <sheetViews>
    <sheetView showGridLines="0" zoomScale="90" zoomScaleNormal="90" workbookViewId="0">
      <selection activeCell="S8" sqref="S8"/>
    </sheetView>
  </sheetViews>
  <sheetFormatPr defaultRowHeight="15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1.5703125" style="4" bestFit="1" customWidth="1"/>
    <col min="22" max="22" width="13.5703125" style="4" bestFit="1" customWidth="1"/>
    <col min="23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25" customFormat="1" ht="20.100000000000001" customHeight="1" x14ac:dyDescent="0.25"/>
    <row r="4" spans="1:29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29" ht="41.25" customHeight="1" thickTop="1" thickBot="1" x14ac:dyDescent="0.3"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29" ht="30" customHeight="1" thickTop="1" thickBot="1" x14ac:dyDescent="0.3">
      <c r="B7" s="3">
        <v>1</v>
      </c>
      <c r="C7" s="70"/>
      <c r="D7" s="66" t="s">
        <v>191</v>
      </c>
      <c r="E7" s="66" t="s">
        <v>188</v>
      </c>
      <c r="F7" s="66" t="s">
        <v>76</v>
      </c>
      <c r="G7" s="71">
        <v>3</v>
      </c>
      <c r="H7" s="71">
        <v>30</v>
      </c>
      <c r="I7" s="17">
        <f>IF(G7=0,"",H7/G7)</f>
        <v>10</v>
      </c>
      <c r="J7" s="72">
        <v>10001</v>
      </c>
      <c r="K7" s="72">
        <v>10101</v>
      </c>
      <c r="L7" s="18">
        <f>K7-J7</f>
        <v>100</v>
      </c>
      <c r="M7" s="66" t="s">
        <v>186</v>
      </c>
      <c r="N7" s="66" t="s">
        <v>193</v>
      </c>
      <c r="O7" s="66" t="s">
        <v>194</v>
      </c>
      <c r="P7" s="20">
        <f>IF(L7=0,0,R7/L7)</f>
        <v>0.3</v>
      </c>
      <c r="Q7" s="19">
        <f>IF(L7=0,0,L7/R7)</f>
        <v>3.3333333333333335</v>
      </c>
      <c r="R7" s="20">
        <f>H7</f>
        <v>30</v>
      </c>
      <c r="S7" s="66" t="s">
        <v>225</v>
      </c>
      <c r="T7" s="66" t="s">
        <v>233</v>
      </c>
      <c r="U7" s="71">
        <v>398</v>
      </c>
      <c r="V7" s="68">
        <v>44562</v>
      </c>
      <c r="W7" s="3" t="str">
        <f>IF(V7="","",TEXT(V7,"MMMM"))</f>
        <v>janeiro</v>
      </c>
    </row>
    <row r="8" spans="1:29" ht="30" customHeight="1" thickTop="1" thickBot="1" x14ac:dyDescent="0.3">
      <c r="B8" s="3">
        <v>2</v>
      </c>
      <c r="C8" s="70"/>
      <c r="D8" s="66"/>
      <c r="E8" s="66"/>
      <c r="F8" s="66"/>
      <c r="G8" s="71"/>
      <c r="H8" s="71"/>
      <c r="I8" s="17" t="str">
        <f>IF(G8=0,"",H8/G8)</f>
        <v/>
      </c>
      <c r="J8" s="72"/>
      <c r="K8" s="72"/>
      <c r="L8" s="18">
        <f>K8-J8</f>
        <v>0</v>
      </c>
      <c r="M8" s="66"/>
      <c r="N8" s="66"/>
      <c r="O8" s="66"/>
      <c r="P8" s="20">
        <f>IF(L8=0,0,R8/L8)</f>
        <v>0</v>
      </c>
      <c r="Q8" s="19">
        <f>IF(L8=0,0,L8/R8)</f>
        <v>0</v>
      </c>
      <c r="R8" s="20">
        <f>H8</f>
        <v>0</v>
      </c>
      <c r="S8" s="66"/>
      <c r="T8" s="66"/>
      <c r="U8" s="71"/>
      <c r="V8" s="68"/>
      <c r="W8" s="3" t="str">
        <f>IF(V8="","",TEXT(V8,"MMMM"))</f>
        <v/>
      </c>
    </row>
    <row r="9" spans="1:29" ht="30" customHeight="1" thickTop="1" thickBot="1" x14ac:dyDescent="0.3">
      <c r="B9" s="3">
        <v>3</v>
      </c>
      <c r="C9" s="70"/>
      <c r="D9" s="66"/>
      <c r="E9" s="66"/>
      <c r="F9" s="66"/>
      <c r="G9" s="71"/>
      <c r="H9" s="71"/>
      <c r="I9" s="17" t="str">
        <f t="shared" ref="I9:I72" si="0">IF(G9=0,"",H9/G9)</f>
        <v/>
      </c>
      <c r="J9" s="72"/>
      <c r="K9" s="72"/>
      <c r="L9" s="18">
        <f t="shared" ref="L9:L72" si="1">K9-J9</f>
        <v>0</v>
      </c>
      <c r="M9" s="66"/>
      <c r="N9" s="66"/>
      <c r="O9" s="66"/>
      <c r="P9" s="20">
        <f t="shared" ref="P9:P72" si="2">IF(L9=0,0,R9/L9)</f>
        <v>0</v>
      </c>
      <c r="Q9" s="19">
        <f t="shared" ref="Q9:Q72" si="3">IF(L9=0,0,L9/R9)</f>
        <v>0</v>
      </c>
      <c r="R9" s="20">
        <f t="shared" ref="R9:R72" si="4">H9</f>
        <v>0</v>
      </c>
      <c r="S9" s="66"/>
      <c r="T9" s="66"/>
      <c r="U9" s="71"/>
      <c r="V9" s="68"/>
      <c r="W9" s="3" t="str">
        <f t="shared" ref="W9:W72" si="5">IF(V9="","",TEXT(V9,"MMMM"))</f>
        <v/>
      </c>
    </row>
    <row r="10" spans="1:29" ht="30" customHeight="1" thickTop="1" thickBot="1" x14ac:dyDescent="0.3">
      <c r="B10" s="3">
        <v>4</v>
      </c>
      <c r="C10" s="137"/>
      <c r="D10" s="106"/>
      <c r="E10" s="106"/>
      <c r="F10" s="106"/>
      <c r="G10" s="138"/>
      <c r="H10" s="138"/>
      <c r="I10" s="17" t="str">
        <f t="shared" si="0"/>
        <v/>
      </c>
      <c r="J10" s="139"/>
      <c r="K10" s="139"/>
      <c r="L10" s="18">
        <f t="shared" si="1"/>
        <v>0</v>
      </c>
      <c r="M10" s="106"/>
      <c r="N10" s="106"/>
      <c r="O10" s="106"/>
      <c r="P10" s="20">
        <f t="shared" si="2"/>
        <v>0</v>
      </c>
      <c r="Q10" s="19">
        <f t="shared" si="3"/>
        <v>0</v>
      </c>
      <c r="R10" s="20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29" ht="30" customHeight="1" thickTop="1" thickBot="1" x14ac:dyDescent="0.3">
      <c r="B11" s="3">
        <v>5</v>
      </c>
      <c r="C11" s="137"/>
      <c r="D11" s="106"/>
      <c r="E11" s="106"/>
      <c r="F11" s="106"/>
      <c r="G11" s="138"/>
      <c r="H11" s="138"/>
      <c r="I11" s="17" t="str">
        <f t="shared" si="0"/>
        <v/>
      </c>
      <c r="J11" s="139"/>
      <c r="K11" s="139"/>
      <c r="L11" s="18">
        <f t="shared" si="1"/>
        <v>0</v>
      </c>
      <c r="M11" s="106"/>
      <c r="N11" s="106"/>
      <c r="O11" s="106"/>
      <c r="P11" s="20">
        <f t="shared" si="2"/>
        <v>0</v>
      </c>
      <c r="Q11" s="19">
        <f t="shared" si="3"/>
        <v>0</v>
      </c>
      <c r="R11" s="20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29" ht="30" customHeight="1" thickTop="1" thickBot="1" x14ac:dyDescent="0.3">
      <c r="B12" s="3">
        <v>6</v>
      </c>
      <c r="C12" s="137"/>
      <c r="D12" s="106"/>
      <c r="E12" s="106"/>
      <c r="F12" s="106"/>
      <c r="G12" s="138"/>
      <c r="H12" s="138"/>
      <c r="I12" s="17" t="str">
        <f t="shared" si="0"/>
        <v/>
      </c>
      <c r="J12" s="139"/>
      <c r="K12" s="139"/>
      <c r="L12" s="18">
        <f t="shared" si="1"/>
        <v>0</v>
      </c>
      <c r="M12" s="106"/>
      <c r="N12" s="106"/>
      <c r="O12" s="106"/>
      <c r="P12" s="20">
        <f t="shared" si="2"/>
        <v>0</v>
      </c>
      <c r="Q12" s="19">
        <f t="shared" si="3"/>
        <v>0</v>
      </c>
      <c r="R12" s="20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29" ht="30" customHeight="1" thickTop="1" thickBot="1" x14ac:dyDescent="0.3">
      <c r="B13" s="3">
        <v>7</v>
      </c>
      <c r="C13" s="137"/>
      <c r="D13" s="106"/>
      <c r="E13" s="106"/>
      <c r="F13" s="106"/>
      <c r="G13" s="138"/>
      <c r="H13" s="138"/>
      <c r="I13" s="17" t="str">
        <f t="shared" si="0"/>
        <v/>
      </c>
      <c r="J13" s="139"/>
      <c r="K13" s="139"/>
      <c r="L13" s="18">
        <f t="shared" si="1"/>
        <v>0</v>
      </c>
      <c r="M13" s="106"/>
      <c r="N13" s="106"/>
      <c r="O13" s="106"/>
      <c r="P13" s="20">
        <f t="shared" si="2"/>
        <v>0</v>
      </c>
      <c r="Q13" s="19">
        <f t="shared" si="3"/>
        <v>0</v>
      </c>
      <c r="R13" s="20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29" ht="30" customHeight="1" thickTop="1" thickBot="1" x14ac:dyDescent="0.3">
      <c r="B14" s="3">
        <v>8</v>
      </c>
      <c r="C14" s="137"/>
      <c r="D14" s="106"/>
      <c r="E14" s="106"/>
      <c r="F14" s="106"/>
      <c r="G14" s="138"/>
      <c r="H14" s="138"/>
      <c r="I14" s="17" t="str">
        <f t="shared" si="0"/>
        <v/>
      </c>
      <c r="J14" s="139"/>
      <c r="K14" s="139"/>
      <c r="L14" s="18">
        <f t="shared" si="1"/>
        <v>0</v>
      </c>
      <c r="M14" s="106"/>
      <c r="N14" s="106"/>
      <c r="O14" s="106"/>
      <c r="P14" s="20">
        <f t="shared" si="2"/>
        <v>0</v>
      </c>
      <c r="Q14" s="19">
        <f t="shared" si="3"/>
        <v>0</v>
      </c>
      <c r="R14" s="20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29" ht="30" customHeight="1" thickTop="1" thickBot="1" x14ac:dyDescent="0.3">
      <c r="B15" s="3">
        <v>9</v>
      </c>
      <c r="C15" s="137"/>
      <c r="D15" s="106"/>
      <c r="E15" s="106"/>
      <c r="F15" s="106"/>
      <c r="G15" s="138"/>
      <c r="H15" s="138"/>
      <c r="I15" s="17" t="str">
        <f t="shared" si="0"/>
        <v/>
      </c>
      <c r="J15" s="139"/>
      <c r="K15" s="139"/>
      <c r="L15" s="18">
        <f t="shared" si="1"/>
        <v>0</v>
      </c>
      <c r="M15" s="106"/>
      <c r="N15" s="106"/>
      <c r="O15" s="106"/>
      <c r="P15" s="20">
        <f t="shared" si="2"/>
        <v>0</v>
      </c>
      <c r="Q15" s="19">
        <f t="shared" si="3"/>
        <v>0</v>
      </c>
      <c r="R15" s="20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29" ht="30" customHeight="1" thickTop="1" thickBot="1" x14ac:dyDescent="0.3">
      <c r="B16" s="3">
        <v>10</v>
      </c>
      <c r="C16" s="137"/>
      <c r="D16" s="106"/>
      <c r="E16" s="106"/>
      <c r="F16" s="106"/>
      <c r="G16" s="138"/>
      <c r="H16" s="138"/>
      <c r="I16" s="17" t="str">
        <f t="shared" si="0"/>
        <v/>
      </c>
      <c r="J16" s="139"/>
      <c r="K16" s="139"/>
      <c r="L16" s="18">
        <f t="shared" si="1"/>
        <v>0</v>
      </c>
      <c r="M16" s="106"/>
      <c r="N16" s="106"/>
      <c r="O16" s="106"/>
      <c r="P16" s="20">
        <f t="shared" si="2"/>
        <v>0</v>
      </c>
      <c r="Q16" s="19">
        <f t="shared" si="3"/>
        <v>0</v>
      </c>
      <c r="R16" s="20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11</v>
      </c>
      <c r="C17" s="137"/>
      <c r="D17" s="106"/>
      <c r="E17" s="106"/>
      <c r="F17" s="106"/>
      <c r="G17" s="138"/>
      <c r="H17" s="138"/>
      <c r="I17" s="17" t="str">
        <f t="shared" si="0"/>
        <v/>
      </c>
      <c r="J17" s="139"/>
      <c r="K17" s="139"/>
      <c r="L17" s="18">
        <f t="shared" si="1"/>
        <v>0</v>
      </c>
      <c r="M17" s="106"/>
      <c r="N17" s="106"/>
      <c r="O17" s="106"/>
      <c r="P17" s="20">
        <f t="shared" si="2"/>
        <v>0</v>
      </c>
      <c r="Q17" s="19">
        <f t="shared" si="3"/>
        <v>0</v>
      </c>
      <c r="R17" s="20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12</v>
      </c>
      <c r="C18" s="137"/>
      <c r="D18" s="106"/>
      <c r="E18" s="106"/>
      <c r="F18" s="106"/>
      <c r="G18" s="138"/>
      <c r="H18" s="138"/>
      <c r="I18" s="17" t="str">
        <f t="shared" si="0"/>
        <v/>
      </c>
      <c r="J18" s="139"/>
      <c r="K18" s="139"/>
      <c r="L18" s="18">
        <f t="shared" si="1"/>
        <v>0</v>
      </c>
      <c r="M18" s="106"/>
      <c r="N18" s="106"/>
      <c r="O18" s="106"/>
      <c r="P18" s="20">
        <f t="shared" si="2"/>
        <v>0</v>
      </c>
      <c r="Q18" s="19">
        <f t="shared" si="3"/>
        <v>0</v>
      </c>
      <c r="R18" s="20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13</v>
      </c>
      <c r="C19" s="137"/>
      <c r="D19" s="106"/>
      <c r="E19" s="106"/>
      <c r="F19" s="106"/>
      <c r="G19" s="138"/>
      <c r="H19" s="138"/>
      <c r="I19" s="17" t="str">
        <f t="shared" si="0"/>
        <v/>
      </c>
      <c r="J19" s="139"/>
      <c r="K19" s="139"/>
      <c r="L19" s="18">
        <f t="shared" si="1"/>
        <v>0</v>
      </c>
      <c r="M19" s="106"/>
      <c r="N19" s="106"/>
      <c r="O19" s="106"/>
      <c r="P19" s="20">
        <f t="shared" si="2"/>
        <v>0</v>
      </c>
      <c r="Q19" s="19">
        <f t="shared" si="3"/>
        <v>0</v>
      </c>
      <c r="R19" s="20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14</v>
      </c>
      <c r="C20" s="137"/>
      <c r="D20" s="106"/>
      <c r="E20" s="106"/>
      <c r="F20" s="106"/>
      <c r="G20" s="138"/>
      <c r="H20" s="138"/>
      <c r="I20" s="17" t="str">
        <f t="shared" si="0"/>
        <v/>
      </c>
      <c r="J20" s="139"/>
      <c r="K20" s="139"/>
      <c r="L20" s="18">
        <f t="shared" si="1"/>
        <v>0</v>
      </c>
      <c r="M20" s="106"/>
      <c r="N20" s="106"/>
      <c r="O20" s="106"/>
      <c r="P20" s="20">
        <f t="shared" si="2"/>
        <v>0</v>
      </c>
      <c r="Q20" s="19">
        <f t="shared" si="3"/>
        <v>0</v>
      </c>
      <c r="R20" s="20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15</v>
      </c>
      <c r="C21" s="137"/>
      <c r="D21" s="106"/>
      <c r="E21" s="106"/>
      <c r="F21" s="106"/>
      <c r="G21" s="138"/>
      <c r="H21" s="138"/>
      <c r="I21" s="17" t="str">
        <f t="shared" si="0"/>
        <v/>
      </c>
      <c r="J21" s="139"/>
      <c r="K21" s="139"/>
      <c r="L21" s="18">
        <f t="shared" si="1"/>
        <v>0</v>
      </c>
      <c r="M21" s="106"/>
      <c r="N21" s="106"/>
      <c r="O21" s="106"/>
      <c r="P21" s="20">
        <f t="shared" si="2"/>
        <v>0</v>
      </c>
      <c r="Q21" s="19">
        <f t="shared" si="3"/>
        <v>0</v>
      </c>
      <c r="R21" s="20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16</v>
      </c>
      <c r="C22" s="137"/>
      <c r="D22" s="106"/>
      <c r="E22" s="106"/>
      <c r="F22" s="106"/>
      <c r="G22" s="138"/>
      <c r="H22" s="138"/>
      <c r="I22" s="17" t="str">
        <f t="shared" si="0"/>
        <v/>
      </c>
      <c r="J22" s="139"/>
      <c r="K22" s="139"/>
      <c r="L22" s="18">
        <f t="shared" si="1"/>
        <v>0</v>
      </c>
      <c r="M22" s="106"/>
      <c r="N22" s="106"/>
      <c r="O22" s="106"/>
      <c r="P22" s="20">
        <f t="shared" si="2"/>
        <v>0</v>
      </c>
      <c r="Q22" s="19">
        <f t="shared" si="3"/>
        <v>0</v>
      </c>
      <c r="R22" s="20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17</v>
      </c>
      <c r="C23" s="137"/>
      <c r="D23" s="106"/>
      <c r="E23" s="106"/>
      <c r="F23" s="106"/>
      <c r="G23" s="138"/>
      <c r="H23" s="138"/>
      <c r="I23" s="17" t="str">
        <f t="shared" si="0"/>
        <v/>
      </c>
      <c r="J23" s="139"/>
      <c r="K23" s="139"/>
      <c r="L23" s="18">
        <f t="shared" si="1"/>
        <v>0</v>
      </c>
      <c r="M23" s="106"/>
      <c r="N23" s="106"/>
      <c r="O23" s="106"/>
      <c r="P23" s="20">
        <f t="shared" si="2"/>
        <v>0</v>
      </c>
      <c r="Q23" s="19">
        <f t="shared" si="3"/>
        <v>0</v>
      </c>
      <c r="R23" s="20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18</v>
      </c>
      <c r="C24" s="137"/>
      <c r="D24" s="106"/>
      <c r="E24" s="106"/>
      <c r="F24" s="106"/>
      <c r="G24" s="138"/>
      <c r="H24" s="138"/>
      <c r="I24" s="17" t="str">
        <f t="shared" si="0"/>
        <v/>
      </c>
      <c r="J24" s="139"/>
      <c r="K24" s="139"/>
      <c r="L24" s="18">
        <f t="shared" si="1"/>
        <v>0</v>
      </c>
      <c r="M24" s="106"/>
      <c r="N24" s="106"/>
      <c r="O24" s="106"/>
      <c r="P24" s="20">
        <f t="shared" si="2"/>
        <v>0</v>
      </c>
      <c r="Q24" s="19">
        <f t="shared" si="3"/>
        <v>0</v>
      </c>
      <c r="R24" s="20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19</v>
      </c>
      <c r="C25" s="137"/>
      <c r="D25" s="106"/>
      <c r="E25" s="106"/>
      <c r="F25" s="106"/>
      <c r="G25" s="138"/>
      <c r="H25" s="138"/>
      <c r="I25" s="17" t="str">
        <f t="shared" si="0"/>
        <v/>
      </c>
      <c r="J25" s="139"/>
      <c r="K25" s="139"/>
      <c r="L25" s="18">
        <f t="shared" si="1"/>
        <v>0</v>
      </c>
      <c r="M25" s="106"/>
      <c r="N25" s="106"/>
      <c r="O25" s="106"/>
      <c r="P25" s="20">
        <f t="shared" si="2"/>
        <v>0</v>
      </c>
      <c r="Q25" s="19">
        <f t="shared" si="3"/>
        <v>0</v>
      </c>
      <c r="R25" s="20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20</v>
      </c>
      <c r="C26" s="137"/>
      <c r="D26" s="106"/>
      <c r="E26" s="106"/>
      <c r="F26" s="106"/>
      <c r="G26" s="138"/>
      <c r="H26" s="138"/>
      <c r="I26" s="17" t="str">
        <f t="shared" si="0"/>
        <v/>
      </c>
      <c r="J26" s="139"/>
      <c r="K26" s="139"/>
      <c r="L26" s="18">
        <f t="shared" si="1"/>
        <v>0</v>
      </c>
      <c r="M26" s="106"/>
      <c r="N26" s="106"/>
      <c r="O26" s="106"/>
      <c r="P26" s="20">
        <f t="shared" si="2"/>
        <v>0</v>
      </c>
      <c r="Q26" s="19">
        <f t="shared" si="3"/>
        <v>0</v>
      </c>
      <c r="R26" s="20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21</v>
      </c>
      <c r="C27" s="137"/>
      <c r="D27" s="106"/>
      <c r="E27" s="106"/>
      <c r="F27" s="106"/>
      <c r="G27" s="138"/>
      <c r="H27" s="138"/>
      <c r="I27" s="17" t="str">
        <f t="shared" si="0"/>
        <v/>
      </c>
      <c r="J27" s="139"/>
      <c r="K27" s="139"/>
      <c r="L27" s="18">
        <f t="shared" si="1"/>
        <v>0</v>
      </c>
      <c r="M27" s="106"/>
      <c r="N27" s="106"/>
      <c r="O27" s="106"/>
      <c r="P27" s="20">
        <f t="shared" si="2"/>
        <v>0</v>
      </c>
      <c r="Q27" s="19">
        <f t="shared" si="3"/>
        <v>0</v>
      </c>
      <c r="R27" s="20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22</v>
      </c>
      <c r="C28" s="137"/>
      <c r="D28" s="106"/>
      <c r="E28" s="106"/>
      <c r="F28" s="106"/>
      <c r="G28" s="138"/>
      <c r="H28" s="138"/>
      <c r="I28" s="17" t="str">
        <f t="shared" si="0"/>
        <v/>
      </c>
      <c r="J28" s="139"/>
      <c r="K28" s="139"/>
      <c r="L28" s="18">
        <f t="shared" si="1"/>
        <v>0</v>
      </c>
      <c r="M28" s="106"/>
      <c r="N28" s="106"/>
      <c r="O28" s="106"/>
      <c r="P28" s="20">
        <f t="shared" si="2"/>
        <v>0</v>
      </c>
      <c r="Q28" s="19">
        <f t="shared" si="3"/>
        <v>0</v>
      </c>
      <c r="R28" s="20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23</v>
      </c>
      <c r="C29" s="137"/>
      <c r="D29" s="106"/>
      <c r="E29" s="106"/>
      <c r="F29" s="106"/>
      <c r="G29" s="138"/>
      <c r="H29" s="138"/>
      <c r="I29" s="17" t="str">
        <f t="shared" si="0"/>
        <v/>
      </c>
      <c r="J29" s="139"/>
      <c r="K29" s="139"/>
      <c r="L29" s="18">
        <f t="shared" si="1"/>
        <v>0</v>
      </c>
      <c r="M29" s="106"/>
      <c r="N29" s="106"/>
      <c r="O29" s="106"/>
      <c r="P29" s="20">
        <f t="shared" si="2"/>
        <v>0</v>
      </c>
      <c r="Q29" s="19">
        <f t="shared" si="3"/>
        <v>0</v>
      </c>
      <c r="R29" s="20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24</v>
      </c>
      <c r="C30" s="137"/>
      <c r="D30" s="106"/>
      <c r="E30" s="106"/>
      <c r="F30" s="106"/>
      <c r="G30" s="138"/>
      <c r="H30" s="138"/>
      <c r="I30" s="17" t="str">
        <f t="shared" si="0"/>
        <v/>
      </c>
      <c r="J30" s="139"/>
      <c r="K30" s="139"/>
      <c r="L30" s="18">
        <f t="shared" si="1"/>
        <v>0</v>
      </c>
      <c r="M30" s="106"/>
      <c r="N30" s="106"/>
      <c r="O30" s="106"/>
      <c r="P30" s="20">
        <f t="shared" si="2"/>
        <v>0</v>
      </c>
      <c r="Q30" s="19">
        <f t="shared" si="3"/>
        <v>0</v>
      </c>
      <c r="R30" s="20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25</v>
      </c>
      <c r="C31" s="137"/>
      <c r="D31" s="106"/>
      <c r="E31" s="106"/>
      <c r="F31" s="106"/>
      <c r="G31" s="138"/>
      <c r="H31" s="138"/>
      <c r="I31" s="17" t="str">
        <f t="shared" si="0"/>
        <v/>
      </c>
      <c r="J31" s="139"/>
      <c r="K31" s="139"/>
      <c r="L31" s="18">
        <f t="shared" si="1"/>
        <v>0</v>
      </c>
      <c r="M31" s="106"/>
      <c r="N31" s="106"/>
      <c r="O31" s="106"/>
      <c r="P31" s="20">
        <f t="shared" si="2"/>
        <v>0</v>
      </c>
      <c r="Q31" s="19">
        <f t="shared" si="3"/>
        <v>0</v>
      </c>
      <c r="R31" s="20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26</v>
      </c>
      <c r="C32" s="137"/>
      <c r="D32" s="106"/>
      <c r="E32" s="106"/>
      <c r="F32" s="106"/>
      <c r="G32" s="138"/>
      <c r="H32" s="138"/>
      <c r="I32" s="17" t="str">
        <f t="shared" si="0"/>
        <v/>
      </c>
      <c r="J32" s="139"/>
      <c r="K32" s="139"/>
      <c r="L32" s="18">
        <f t="shared" si="1"/>
        <v>0</v>
      </c>
      <c r="M32" s="106"/>
      <c r="N32" s="106"/>
      <c r="O32" s="106"/>
      <c r="P32" s="20">
        <f t="shared" si="2"/>
        <v>0</v>
      </c>
      <c r="Q32" s="19">
        <f t="shared" si="3"/>
        <v>0</v>
      </c>
      <c r="R32" s="20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27</v>
      </c>
      <c r="C33" s="137"/>
      <c r="D33" s="106"/>
      <c r="E33" s="106"/>
      <c r="F33" s="106"/>
      <c r="G33" s="138"/>
      <c r="H33" s="138"/>
      <c r="I33" s="17" t="str">
        <f t="shared" si="0"/>
        <v/>
      </c>
      <c r="J33" s="139"/>
      <c r="K33" s="139"/>
      <c r="L33" s="18">
        <f t="shared" si="1"/>
        <v>0</v>
      </c>
      <c r="M33" s="106"/>
      <c r="N33" s="106"/>
      <c r="O33" s="106"/>
      <c r="P33" s="20">
        <f t="shared" si="2"/>
        <v>0</v>
      </c>
      <c r="Q33" s="19">
        <f t="shared" si="3"/>
        <v>0</v>
      </c>
      <c r="R33" s="20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28</v>
      </c>
      <c r="C34" s="137"/>
      <c r="D34" s="106"/>
      <c r="E34" s="106"/>
      <c r="F34" s="106"/>
      <c r="G34" s="138"/>
      <c r="H34" s="138"/>
      <c r="I34" s="17" t="str">
        <f t="shared" si="0"/>
        <v/>
      </c>
      <c r="J34" s="139"/>
      <c r="K34" s="139"/>
      <c r="L34" s="18">
        <f t="shared" si="1"/>
        <v>0</v>
      </c>
      <c r="M34" s="106"/>
      <c r="N34" s="106"/>
      <c r="O34" s="106"/>
      <c r="P34" s="20">
        <f t="shared" si="2"/>
        <v>0</v>
      </c>
      <c r="Q34" s="19">
        <f t="shared" si="3"/>
        <v>0</v>
      </c>
      <c r="R34" s="20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29</v>
      </c>
      <c r="C35" s="137"/>
      <c r="D35" s="106"/>
      <c r="E35" s="106"/>
      <c r="F35" s="106"/>
      <c r="G35" s="138"/>
      <c r="H35" s="138"/>
      <c r="I35" s="17" t="str">
        <f t="shared" si="0"/>
        <v/>
      </c>
      <c r="J35" s="139"/>
      <c r="K35" s="139"/>
      <c r="L35" s="18">
        <f t="shared" si="1"/>
        <v>0</v>
      </c>
      <c r="M35" s="106"/>
      <c r="N35" s="106"/>
      <c r="O35" s="106"/>
      <c r="P35" s="20">
        <f t="shared" si="2"/>
        <v>0</v>
      </c>
      <c r="Q35" s="19">
        <f t="shared" si="3"/>
        <v>0</v>
      </c>
      <c r="R35" s="20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30</v>
      </c>
      <c r="C36" s="137"/>
      <c r="D36" s="106"/>
      <c r="E36" s="106"/>
      <c r="F36" s="106"/>
      <c r="G36" s="138"/>
      <c r="H36" s="138"/>
      <c r="I36" s="17" t="str">
        <f t="shared" si="0"/>
        <v/>
      </c>
      <c r="J36" s="139"/>
      <c r="K36" s="139"/>
      <c r="L36" s="18">
        <f t="shared" si="1"/>
        <v>0</v>
      </c>
      <c r="M36" s="106"/>
      <c r="N36" s="106"/>
      <c r="O36" s="106"/>
      <c r="P36" s="20">
        <f t="shared" si="2"/>
        <v>0</v>
      </c>
      <c r="Q36" s="19">
        <f t="shared" si="3"/>
        <v>0</v>
      </c>
      <c r="R36" s="20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B37" s="3">
        <v>31</v>
      </c>
      <c r="C37" s="137"/>
      <c r="D37" s="106"/>
      <c r="E37" s="106"/>
      <c r="F37" s="106"/>
      <c r="G37" s="138"/>
      <c r="H37" s="138"/>
      <c r="I37" s="17" t="str">
        <f t="shared" si="0"/>
        <v/>
      </c>
      <c r="J37" s="139"/>
      <c r="K37" s="139"/>
      <c r="L37" s="18">
        <f t="shared" si="1"/>
        <v>0</v>
      </c>
      <c r="M37" s="106"/>
      <c r="N37" s="106"/>
      <c r="O37" s="106"/>
      <c r="P37" s="20">
        <f t="shared" si="2"/>
        <v>0</v>
      </c>
      <c r="Q37" s="19">
        <f t="shared" si="3"/>
        <v>0</v>
      </c>
      <c r="R37" s="20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17" t="str">
        <f t="shared" si="0"/>
        <v/>
      </c>
      <c r="J38" s="139"/>
      <c r="K38" s="139"/>
      <c r="L38" s="18">
        <f t="shared" si="1"/>
        <v>0</v>
      </c>
      <c r="M38" s="106"/>
      <c r="N38" s="106"/>
      <c r="O38" s="106"/>
      <c r="P38" s="20">
        <f t="shared" si="2"/>
        <v>0</v>
      </c>
      <c r="Q38" s="19">
        <f t="shared" si="3"/>
        <v>0</v>
      </c>
      <c r="R38" s="20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17" t="str">
        <f t="shared" si="0"/>
        <v/>
      </c>
      <c r="J39" s="139"/>
      <c r="K39" s="139"/>
      <c r="L39" s="18">
        <f t="shared" si="1"/>
        <v>0</v>
      </c>
      <c r="M39" s="106"/>
      <c r="N39" s="106"/>
      <c r="O39" s="106"/>
      <c r="P39" s="20">
        <f t="shared" si="2"/>
        <v>0</v>
      </c>
      <c r="Q39" s="19">
        <f t="shared" si="3"/>
        <v>0</v>
      </c>
      <c r="R39" s="20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17" t="str">
        <f t="shared" si="0"/>
        <v/>
      </c>
      <c r="J40" s="139"/>
      <c r="K40" s="139"/>
      <c r="L40" s="18">
        <f t="shared" si="1"/>
        <v>0</v>
      </c>
      <c r="M40" s="106"/>
      <c r="N40" s="106"/>
      <c r="O40" s="106"/>
      <c r="P40" s="20">
        <f t="shared" si="2"/>
        <v>0</v>
      </c>
      <c r="Q40" s="19">
        <f t="shared" si="3"/>
        <v>0</v>
      </c>
      <c r="R40" s="20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17" t="str">
        <f t="shared" si="0"/>
        <v/>
      </c>
      <c r="J41" s="139"/>
      <c r="K41" s="139"/>
      <c r="L41" s="18">
        <f t="shared" si="1"/>
        <v>0</v>
      </c>
      <c r="M41" s="106"/>
      <c r="N41" s="106"/>
      <c r="O41" s="106"/>
      <c r="P41" s="20">
        <f t="shared" si="2"/>
        <v>0</v>
      </c>
      <c r="Q41" s="19">
        <f t="shared" si="3"/>
        <v>0</v>
      </c>
      <c r="R41" s="20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17" t="str">
        <f t="shared" si="0"/>
        <v/>
      </c>
      <c r="J42" s="139"/>
      <c r="K42" s="139"/>
      <c r="L42" s="18">
        <f t="shared" si="1"/>
        <v>0</v>
      </c>
      <c r="M42" s="106"/>
      <c r="N42" s="106"/>
      <c r="O42" s="106"/>
      <c r="P42" s="20">
        <f t="shared" si="2"/>
        <v>0</v>
      </c>
      <c r="Q42" s="19">
        <f t="shared" si="3"/>
        <v>0</v>
      </c>
      <c r="R42" s="20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17" t="str">
        <f t="shared" si="0"/>
        <v/>
      </c>
      <c r="J43" s="139"/>
      <c r="K43" s="139"/>
      <c r="L43" s="18">
        <f t="shared" si="1"/>
        <v>0</v>
      </c>
      <c r="M43" s="106"/>
      <c r="N43" s="106"/>
      <c r="O43" s="106"/>
      <c r="P43" s="20">
        <f t="shared" si="2"/>
        <v>0</v>
      </c>
      <c r="Q43" s="19">
        <f t="shared" si="3"/>
        <v>0</v>
      </c>
      <c r="R43" s="20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17" t="str">
        <f t="shared" si="0"/>
        <v/>
      </c>
      <c r="J44" s="139"/>
      <c r="K44" s="139"/>
      <c r="L44" s="18">
        <f t="shared" si="1"/>
        <v>0</v>
      </c>
      <c r="M44" s="106"/>
      <c r="N44" s="106"/>
      <c r="O44" s="106"/>
      <c r="P44" s="20">
        <f t="shared" si="2"/>
        <v>0</v>
      </c>
      <c r="Q44" s="19">
        <f t="shared" si="3"/>
        <v>0</v>
      </c>
      <c r="R44" s="20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17" t="str">
        <f t="shared" si="0"/>
        <v/>
      </c>
      <c r="J45" s="139"/>
      <c r="K45" s="139"/>
      <c r="L45" s="18">
        <f t="shared" si="1"/>
        <v>0</v>
      </c>
      <c r="M45" s="106"/>
      <c r="N45" s="106"/>
      <c r="O45" s="106"/>
      <c r="P45" s="20">
        <f t="shared" si="2"/>
        <v>0</v>
      </c>
      <c r="Q45" s="19">
        <f t="shared" si="3"/>
        <v>0</v>
      </c>
      <c r="R45" s="20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17" t="str">
        <f t="shared" si="0"/>
        <v/>
      </c>
      <c r="J46" s="139"/>
      <c r="K46" s="139"/>
      <c r="L46" s="18">
        <f t="shared" si="1"/>
        <v>0</v>
      </c>
      <c r="M46" s="106"/>
      <c r="N46" s="106"/>
      <c r="O46" s="106"/>
      <c r="P46" s="20">
        <f t="shared" si="2"/>
        <v>0</v>
      </c>
      <c r="Q46" s="19">
        <f t="shared" si="3"/>
        <v>0</v>
      </c>
      <c r="R46" s="20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17" t="str">
        <f t="shared" si="0"/>
        <v/>
      </c>
      <c r="J47" s="139"/>
      <c r="K47" s="139"/>
      <c r="L47" s="18">
        <f t="shared" si="1"/>
        <v>0</v>
      </c>
      <c r="M47" s="106"/>
      <c r="N47" s="106"/>
      <c r="O47" s="106"/>
      <c r="P47" s="20">
        <f t="shared" si="2"/>
        <v>0</v>
      </c>
      <c r="Q47" s="19">
        <f t="shared" si="3"/>
        <v>0</v>
      </c>
      <c r="R47" s="20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17" t="str">
        <f t="shared" si="0"/>
        <v/>
      </c>
      <c r="J48" s="139"/>
      <c r="K48" s="139"/>
      <c r="L48" s="18">
        <f t="shared" si="1"/>
        <v>0</v>
      </c>
      <c r="M48" s="106"/>
      <c r="N48" s="106"/>
      <c r="O48" s="106"/>
      <c r="P48" s="20">
        <f t="shared" si="2"/>
        <v>0</v>
      </c>
      <c r="Q48" s="19">
        <f t="shared" si="3"/>
        <v>0</v>
      </c>
      <c r="R48" s="20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17" t="str">
        <f t="shared" si="0"/>
        <v/>
      </c>
      <c r="J49" s="139"/>
      <c r="K49" s="139"/>
      <c r="L49" s="18">
        <f t="shared" si="1"/>
        <v>0</v>
      </c>
      <c r="M49" s="106"/>
      <c r="N49" s="106"/>
      <c r="O49" s="106"/>
      <c r="P49" s="20">
        <f t="shared" si="2"/>
        <v>0</v>
      </c>
      <c r="Q49" s="19">
        <f t="shared" si="3"/>
        <v>0</v>
      </c>
      <c r="R49" s="20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17" t="str">
        <f t="shared" si="0"/>
        <v/>
      </c>
      <c r="J50" s="139"/>
      <c r="K50" s="139"/>
      <c r="L50" s="18">
        <f t="shared" si="1"/>
        <v>0</v>
      </c>
      <c r="M50" s="106"/>
      <c r="N50" s="106"/>
      <c r="O50" s="106"/>
      <c r="P50" s="20">
        <f t="shared" si="2"/>
        <v>0</v>
      </c>
      <c r="Q50" s="19">
        <f t="shared" si="3"/>
        <v>0</v>
      </c>
      <c r="R50" s="20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17" t="str">
        <f t="shared" si="0"/>
        <v/>
      </c>
      <c r="J51" s="139"/>
      <c r="K51" s="139"/>
      <c r="L51" s="18">
        <f t="shared" si="1"/>
        <v>0</v>
      </c>
      <c r="M51" s="106"/>
      <c r="N51" s="106"/>
      <c r="O51" s="106"/>
      <c r="P51" s="20">
        <f t="shared" si="2"/>
        <v>0</v>
      </c>
      <c r="Q51" s="19">
        <f t="shared" si="3"/>
        <v>0</v>
      </c>
      <c r="R51" s="20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17" t="str">
        <f t="shared" si="0"/>
        <v/>
      </c>
      <c r="J52" s="139"/>
      <c r="K52" s="139"/>
      <c r="L52" s="18">
        <f t="shared" si="1"/>
        <v>0</v>
      </c>
      <c r="M52" s="106"/>
      <c r="N52" s="106"/>
      <c r="O52" s="106"/>
      <c r="P52" s="20">
        <f t="shared" si="2"/>
        <v>0</v>
      </c>
      <c r="Q52" s="19">
        <f t="shared" si="3"/>
        <v>0</v>
      </c>
      <c r="R52" s="20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17" t="str">
        <f t="shared" si="0"/>
        <v/>
      </c>
      <c r="J53" s="139"/>
      <c r="K53" s="139"/>
      <c r="L53" s="18">
        <f t="shared" si="1"/>
        <v>0</v>
      </c>
      <c r="M53" s="106"/>
      <c r="N53" s="106"/>
      <c r="O53" s="106"/>
      <c r="P53" s="20">
        <f t="shared" si="2"/>
        <v>0</v>
      </c>
      <c r="Q53" s="19">
        <f t="shared" si="3"/>
        <v>0</v>
      </c>
      <c r="R53" s="20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17" t="str">
        <f t="shared" si="0"/>
        <v/>
      </c>
      <c r="J54" s="139"/>
      <c r="K54" s="139"/>
      <c r="L54" s="18">
        <f t="shared" si="1"/>
        <v>0</v>
      </c>
      <c r="M54" s="106"/>
      <c r="N54" s="106"/>
      <c r="O54" s="106"/>
      <c r="P54" s="20">
        <f t="shared" si="2"/>
        <v>0</v>
      </c>
      <c r="Q54" s="19">
        <f t="shared" si="3"/>
        <v>0</v>
      </c>
      <c r="R54" s="20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17" t="str">
        <f t="shared" si="0"/>
        <v/>
      </c>
      <c r="J55" s="139"/>
      <c r="K55" s="139"/>
      <c r="L55" s="18">
        <f t="shared" si="1"/>
        <v>0</v>
      </c>
      <c r="M55" s="106"/>
      <c r="N55" s="106"/>
      <c r="O55" s="106"/>
      <c r="P55" s="20">
        <f t="shared" si="2"/>
        <v>0</v>
      </c>
      <c r="Q55" s="19">
        <f t="shared" si="3"/>
        <v>0</v>
      </c>
      <c r="R55" s="20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17" t="str">
        <f t="shared" si="0"/>
        <v/>
      </c>
      <c r="J56" s="139"/>
      <c r="K56" s="139"/>
      <c r="L56" s="18">
        <f t="shared" si="1"/>
        <v>0</v>
      </c>
      <c r="M56" s="106"/>
      <c r="N56" s="106"/>
      <c r="O56" s="106"/>
      <c r="P56" s="20">
        <f t="shared" si="2"/>
        <v>0</v>
      </c>
      <c r="Q56" s="19">
        <f t="shared" si="3"/>
        <v>0</v>
      </c>
      <c r="R56" s="20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17" t="str">
        <f t="shared" si="0"/>
        <v/>
      </c>
      <c r="J57" s="139"/>
      <c r="K57" s="139"/>
      <c r="L57" s="18">
        <f t="shared" si="1"/>
        <v>0</v>
      </c>
      <c r="M57" s="106"/>
      <c r="N57" s="106"/>
      <c r="O57" s="106"/>
      <c r="P57" s="20">
        <f t="shared" si="2"/>
        <v>0</v>
      </c>
      <c r="Q57" s="19">
        <f t="shared" si="3"/>
        <v>0</v>
      </c>
      <c r="R57" s="20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17" t="str">
        <f t="shared" si="0"/>
        <v/>
      </c>
      <c r="J58" s="139"/>
      <c r="K58" s="139"/>
      <c r="L58" s="18">
        <f t="shared" si="1"/>
        <v>0</v>
      </c>
      <c r="M58" s="106"/>
      <c r="N58" s="106"/>
      <c r="O58" s="106"/>
      <c r="P58" s="20">
        <f t="shared" si="2"/>
        <v>0</v>
      </c>
      <c r="Q58" s="19">
        <f t="shared" si="3"/>
        <v>0</v>
      </c>
      <c r="R58" s="20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17" t="str">
        <f t="shared" si="0"/>
        <v/>
      </c>
      <c r="J59" s="139"/>
      <c r="K59" s="139"/>
      <c r="L59" s="18">
        <f t="shared" si="1"/>
        <v>0</v>
      </c>
      <c r="M59" s="106"/>
      <c r="N59" s="106"/>
      <c r="O59" s="106"/>
      <c r="P59" s="20">
        <f t="shared" si="2"/>
        <v>0</v>
      </c>
      <c r="Q59" s="19">
        <f t="shared" si="3"/>
        <v>0</v>
      </c>
      <c r="R59" s="20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17" t="str">
        <f t="shared" si="0"/>
        <v/>
      </c>
      <c r="J60" s="139"/>
      <c r="K60" s="139"/>
      <c r="L60" s="18">
        <f t="shared" si="1"/>
        <v>0</v>
      </c>
      <c r="M60" s="106"/>
      <c r="N60" s="106"/>
      <c r="O60" s="106"/>
      <c r="P60" s="20">
        <f t="shared" si="2"/>
        <v>0</v>
      </c>
      <c r="Q60" s="19">
        <f t="shared" si="3"/>
        <v>0</v>
      </c>
      <c r="R60" s="20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17" t="str">
        <f t="shared" si="0"/>
        <v/>
      </c>
      <c r="J61" s="139"/>
      <c r="K61" s="139"/>
      <c r="L61" s="18">
        <f t="shared" si="1"/>
        <v>0</v>
      </c>
      <c r="M61" s="106"/>
      <c r="N61" s="106"/>
      <c r="O61" s="106"/>
      <c r="P61" s="20">
        <f t="shared" si="2"/>
        <v>0</v>
      </c>
      <c r="Q61" s="19">
        <f t="shared" si="3"/>
        <v>0</v>
      </c>
      <c r="R61" s="20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17" t="str">
        <f t="shared" si="0"/>
        <v/>
      </c>
      <c r="J62" s="139"/>
      <c r="K62" s="139"/>
      <c r="L62" s="18">
        <f t="shared" si="1"/>
        <v>0</v>
      </c>
      <c r="M62" s="106"/>
      <c r="N62" s="106"/>
      <c r="O62" s="106"/>
      <c r="P62" s="20">
        <f t="shared" si="2"/>
        <v>0</v>
      </c>
      <c r="Q62" s="19">
        <f t="shared" si="3"/>
        <v>0</v>
      </c>
      <c r="R62" s="20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17" t="str">
        <f t="shared" si="0"/>
        <v/>
      </c>
      <c r="J63" s="139"/>
      <c r="K63" s="139"/>
      <c r="L63" s="18">
        <f t="shared" si="1"/>
        <v>0</v>
      </c>
      <c r="M63" s="106"/>
      <c r="N63" s="106"/>
      <c r="O63" s="106"/>
      <c r="P63" s="20">
        <f t="shared" si="2"/>
        <v>0</v>
      </c>
      <c r="Q63" s="19">
        <f t="shared" si="3"/>
        <v>0</v>
      </c>
      <c r="R63" s="20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17" t="str">
        <f t="shared" si="0"/>
        <v/>
      </c>
      <c r="J64" s="139"/>
      <c r="K64" s="139"/>
      <c r="L64" s="18">
        <f t="shared" si="1"/>
        <v>0</v>
      </c>
      <c r="M64" s="106"/>
      <c r="N64" s="106"/>
      <c r="O64" s="106"/>
      <c r="P64" s="20">
        <f t="shared" si="2"/>
        <v>0</v>
      </c>
      <c r="Q64" s="19">
        <f t="shared" si="3"/>
        <v>0</v>
      </c>
      <c r="R64" s="20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17" t="str">
        <f t="shared" si="0"/>
        <v/>
      </c>
      <c r="J65" s="139"/>
      <c r="K65" s="139"/>
      <c r="L65" s="18">
        <f t="shared" si="1"/>
        <v>0</v>
      </c>
      <c r="M65" s="106"/>
      <c r="N65" s="106"/>
      <c r="O65" s="106"/>
      <c r="P65" s="20">
        <f t="shared" si="2"/>
        <v>0</v>
      </c>
      <c r="Q65" s="19">
        <f t="shared" si="3"/>
        <v>0</v>
      </c>
      <c r="R65" s="20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17" t="str">
        <f t="shared" si="0"/>
        <v/>
      </c>
      <c r="J66" s="139"/>
      <c r="K66" s="139"/>
      <c r="L66" s="18">
        <f t="shared" si="1"/>
        <v>0</v>
      </c>
      <c r="M66" s="106"/>
      <c r="N66" s="106"/>
      <c r="O66" s="106"/>
      <c r="P66" s="20">
        <f t="shared" si="2"/>
        <v>0</v>
      </c>
      <c r="Q66" s="19">
        <f t="shared" si="3"/>
        <v>0</v>
      </c>
      <c r="R66" s="20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17" t="str">
        <f t="shared" si="0"/>
        <v/>
      </c>
      <c r="J67" s="139"/>
      <c r="K67" s="139"/>
      <c r="L67" s="18">
        <f t="shared" si="1"/>
        <v>0</v>
      </c>
      <c r="M67" s="106"/>
      <c r="N67" s="106"/>
      <c r="O67" s="106"/>
      <c r="P67" s="20">
        <f t="shared" si="2"/>
        <v>0</v>
      </c>
      <c r="Q67" s="19">
        <f t="shared" si="3"/>
        <v>0</v>
      </c>
      <c r="R67" s="20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17" t="str">
        <f t="shared" si="0"/>
        <v/>
      </c>
      <c r="J68" s="139"/>
      <c r="K68" s="139"/>
      <c r="L68" s="18">
        <f t="shared" si="1"/>
        <v>0</v>
      </c>
      <c r="M68" s="106"/>
      <c r="N68" s="106"/>
      <c r="O68" s="106"/>
      <c r="P68" s="20">
        <f t="shared" si="2"/>
        <v>0</v>
      </c>
      <c r="Q68" s="19">
        <f t="shared" si="3"/>
        <v>0</v>
      </c>
      <c r="R68" s="20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17" t="str">
        <f t="shared" si="0"/>
        <v/>
      </c>
      <c r="J69" s="139"/>
      <c r="K69" s="139"/>
      <c r="L69" s="18">
        <f t="shared" si="1"/>
        <v>0</v>
      </c>
      <c r="M69" s="106"/>
      <c r="N69" s="106"/>
      <c r="O69" s="106"/>
      <c r="P69" s="20">
        <f t="shared" si="2"/>
        <v>0</v>
      </c>
      <c r="Q69" s="19">
        <f t="shared" si="3"/>
        <v>0</v>
      </c>
      <c r="R69" s="20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17" t="str">
        <f t="shared" si="0"/>
        <v/>
      </c>
      <c r="J70" s="139"/>
      <c r="K70" s="139"/>
      <c r="L70" s="18">
        <f t="shared" si="1"/>
        <v>0</v>
      </c>
      <c r="M70" s="106"/>
      <c r="N70" s="106"/>
      <c r="O70" s="106"/>
      <c r="P70" s="20">
        <f t="shared" si="2"/>
        <v>0</v>
      </c>
      <c r="Q70" s="19">
        <f t="shared" si="3"/>
        <v>0</v>
      </c>
      <c r="R70" s="20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17" t="str">
        <f t="shared" si="0"/>
        <v/>
      </c>
      <c r="J71" s="139"/>
      <c r="K71" s="139"/>
      <c r="L71" s="18">
        <f t="shared" si="1"/>
        <v>0</v>
      </c>
      <c r="M71" s="106"/>
      <c r="N71" s="106"/>
      <c r="O71" s="106"/>
      <c r="P71" s="20">
        <f t="shared" si="2"/>
        <v>0</v>
      </c>
      <c r="Q71" s="19">
        <f t="shared" si="3"/>
        <v>0</v>
      </c>
      <c r="R71" s="20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17" t="str">
        <f t="shared" si="0"/>
        <v/>
      </c>
      <c r="J72" s="139"/>
      <c r="K72" s="139"/>
      <c r="L72" s="18">
        <f t="shared" si="1"/>
        <v>0</v>
      </c>
      <c r="M72" s="106"/>
      <c r="N72" s="106"/>
      <c r="O72" s="106"/>
      <c r="P72" s="20">
        <f t="shared" si="2"/>
        <v>0</v>
      </c>
      <c r="Q72" s="19">
        <f t="shared" si="3"/>
        <v>0</v>
      </c>
      <c r="R72" s="20">
        <f t="shared" si="4"/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17" t="str">
        <f t="shared" ref="I73:I136" si="6">IF(G73=0,"",H73/G73)</f>
        <v/>
      </c>
      <c r="J73" s="139"/>
      <c r="K73" s="139"/>
      <c r="L73" s="18">
        <f t="shared" ref="L73:L136" si="7">K73-J73</f>
        <v>0</v>
      </c>
      <c r="M73" s="106"/>
      <c r="N73" s="106"/>
      <c r="O73" s="106"/>
      <c r="P73" s="20">
        <f t="shared" ref="P73:P136" si="8">IF(L73=0,0,R73/L73)</f>
        <v>0</v>
      </c>
      <c r="Q73" s="19">
        <f t="shared" ref="Q73:Q136" si="9">IF(L73=0,0,L73/R73)</f>
        <v>0</v>
      </c>
      <c r="R73" s="20">
        <f t="shared" ref="R73:R136" si="10">H73</f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17" t="str">
        <f t="shared" si="6"/>
        <v/>
      </c>
      <c r="J74" s="139"/>
      <c r="K74" s="139"/>
      <c r="L74" s="18">
        <f t="shared" si="7"/>
        <v>0</v>
      </c>
      <c r="M74" s="106"/>
      <c r="N74" s="106"/>
      <c r="O74" s="106"/>
      <c r="P74" s="20">
        <f t="shared" si="8"/>
        <v>0</v>
      </c>
      <c r="Q74" s="19">
        <f t="shared" si="9"/>
        <v>0</v>
      </c>
      <c r="R74" s="20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17" t="str">
        <f t="shared" si="6"/>
        <v/>
      </c>
      <c r="J75" s="139"/>
      <c r="K75" s="139"/>
      <c r="L75" s="18">
        <f t="shared" si="7"/>
        <v>0</v>
      </c>
      <c r="M75" s="106"/>
      <c r="N75" s="106"/>
      <c r="O75" s="106"/>
      <c r="P75" s="20">
        <f t="shared" si="8"/>
        <v>0</v>
      </c>
      <c r="Q75" s="19">
        <f t="shared" si="9"/>
        <v>0</v>
      </c>
      <c r="R75" s="20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17" t="str">
        <f t="shared" si="6"/>
        <v/>
      </c>
      <c r="J76" s="139"/>
      <c r="K76" s="139"/>
      <c r="L76" s="18">
        <f t="shared" si="7"/>
        <v>0</v>
      </c>
      <c r="M76" s="106"/>
      <c r="N76" s="106"/>
      <c r="O76" s="106"/>
      <c r="P76" s="20">
        <f t="shared" si="8"/>
        <v>0</v>
      </c>
      <c r="Q76" s="19">
        <f t="shared" si="9"/>
        <v>0</v>
      </c>
      <c r="R76" s="20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17" t="str">
        <f t="shared" si="6"/>
        <v/>
      </c>
      <c r="J77" s="139"/>
      <c r="K77" s="139"/>
      <c r="L77" s="18">
        <f t="shared" si="7"/>
        <v>0</v>
      </c>
      <c r="M77" s="106"/>
      <c r="N77" s="106"/>
      <c r="O77" s="106"/>
      <c r="P77" s="20">
        <f t="shared" si="8"/>
        <v>0</v>
      </c>
      <c r="Q77" s="19">
        <f t="shared" si="9"/>
        <v>0</v>
      </c>
      <c r="R77" s="20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17" t="str">
        <f t="shared" si="6"/>
        <v/>
      </c>
      <c r="J78" s="139"/>
      <c r="K78" s="139"/>
      <c r="L78" s="18">
        <f t="shared" si="7"/>
        <v>0</v>
      </c>
      <c r="M78" s="106"/>
      <c r="N78" s="106"/>
      <c r="O78" s="106"/>
      <c r="P78" s="20">
        <f t="shared" si="8"/>
        <v>0</v>
      </c>
      <c r="Q78" s="19">
        <f t="shared" si="9"/>
        <v>0</v>
      </c>
      <c r="R78" s="20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17" t="str">
        <f t="shared" si="6"/>
        <v/>
      </c>
      <c r="J79" s="139"/>
      <c r="K79" s="139"/>
      <c r="L79" s="18">
        <f t="shared" si="7"/>
        <v>0</v>
      </c>
      <c r="M79" s="106"/>
      <c r="N79" s="106"/>
      <c r="O79" s="106"/>
      <c r="P79" s="20">
        <f t="shared" si="8"/>
        <v>0</v>
      </c>
      <c r="Q79" s="19">
        <f t="shared" si="9"/>
        <v>0</v>
      </c>
      <c r="R79" s="20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17" t="str">
        <f t="shared" si="6"/>
        <v/>
      </c>
      <c r="J80" s="139"/>
      <c r="K80" s="139"/>
      <c r="L80" s="18">
        <f t="shared" si="7"/>
        <v>0</v>
      </c>
      <c r="M80" s="106"/>
      <c r="N80" s="106"/>
      <c r="O80" s="106"/>
      <c r="P80" s="20">
        <f t="shared" si="8"/>
        <v>0</v>
      </c>
      <c r="Q80" s="19">
        <f t="shared" si="9"/>
        <v>0</v>
      </c>
      <c r="R80" s="20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17" t="str">
        <f t="shared" si="6"/>
        <v/>
      </c>
      <c r="J81" s="139"/>
      <c r="K81" s="139"/>
      <c r="L81" s="18">
        <f t="shared" si="7"/>
        <v>0</v>
      </c>
      <c r="M81" s="106"/>
      <c r="N81" s="106"/>
      <c r="O81" s="106"/>
      <c r="P81" s="20">
        <f t="shared" si="8"/>
        <v>0</v>
      </c>
      <c r="Q81" s="19">
        <f t="shared" si="9"/>
        <v>0</v>
      </c>
      <c r="R81" s="20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17" t="str">
        <f t="shared" si="6"/>
        <v/>
      </c>
      <c r="J82" s="139"/>
      <c r="K82" s="139"/>
      <c r="L82" s="18">
        <f t="shared" si="7"/>
        <v>0</v>
      </c>
      <c r="M82" s="106"/>
      <c r="N82" s="106"/>
      <c r="O82" s="106"/>
      <c r="P82" s="20">
        <f t="shared" si="8"/>
        <v>0</v>
      </c>
      <c r="Q82" s="19">
        <f t="shared" si="9"/>
        <v>0</v>
      </c>
      <c r="R82" s="20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17" t="str">
        <f t="shared" si="6"/>
        <v/>
      </c>
      <c r="J83" s="139"/>
      <c r="K83" s="139"/>
      <c r="L83" s="18">
        <f t="shared" si="7"/>
        <v>0</v>
      </c>
      <c r="M83" s="106"/>
      <c r="N83" s="106"/>
      <c r="O83" s="106"/>
      <c r="P83" s="20">
        <f t="shared" si="8"/>
        <v>0</v>
      </c>
      <c r="Q83" s="19">
        <f t="shared" si="9"/>
        <v>0</v>
      </c>
      <c r="R83" s="20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17" t="str">
        <f t="shared" si="6"/>
        <v/>
      </c>
      <c r="J84" s="139"/>
      <c r="K84" s="139"/>
      <c r="L84" s="18">
        <f t="shared" si="7"/>
        <v>0</v>
      </c>
      <c r="M84" s="106"/>
      <c r="N84" s="106"/>
      <c r="O84" s="106"/>
      <c r="P84" s="20">
        <f t="shared" si="8"/>
        <v>0</v>
      </c>
      <c r="Q84" s="19">
        <f t="shared" si="9"/>
        <v>0</v>
      </c>
      <c r="R84" s="20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17" t="str">
        <f t="shared" si="6"/>
        <v/>
      </c>
      <c r="J85" s="139"/>
      <c r="K85" s="139"/>
      <c r="L85" s="18">
        <f t="shared" si="7"/>
        <v>0</v>
      </c>
      <c r="M85" s="106"/>
      <c r="N85" s="106"/>
      <c r="O85" s="106"/>
      <c r="P85" s="20">
        <f t="shared" si="8"/>
        <v>0</v>
      </c>
      <c r="Q85" s="19">
        <f t="shared" si="9"/>
        <v>0</v>
      </c>
      <c r="R85" s="20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17" t="str">
        <f t="shared" si="6"/>
        <v/>
      </c>
      <c r="J86" s="139"/>
      <c r="K86" s="139"/>
      <c r="L86" s="18">
        <f t="shared" si="7"/>
        <v>0</v>
      </c>
      <c r="M86" s="106"/>
      <c r="N86" s="106"/>
      <c r="O86" s="106"/>
      <c r="P86" s="20">
        <f t="shared" si="8"/>
        <v>0</v>
      </c>
      <c r="Q86" s="19">
        <f t="shared" si="9"/>
        <v>0</v>
      </c>
      <c r="R86" s="20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17" t="str">
        <f t="shared" si="6"/>
        <v/>
      </c>
      <c r="J87" s="139"/>
      <c r="K87" s="139"/>
      <c r="L87" s="18">
        <f t="shared" si="7"/>
        <v>0</v>
      </c>
      <c r="M87" s="106"/>
      <c r="N87" s="106"/>
      <c r="O87" s="106"/>
      <c r="P87" s="20">
        <f t="shared" si="8"/>
        <v>0</v>
      </c>
      <c r="Q87" s="19">
        <f t="shared" si="9"/>
        <v>0</v>
      </c>
      <c r="R87" s="20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17" t="str">
        <f t="shared" si="6"/>
        <v/>
      </c>
      <c r="J88" s="139"/>
      <c r="K88" s="139"/>
      <c r="L88" s="18">
        <f t="shared" si="7"/>
        <v>0</v>
      </c>
      <c r="M88" s="106"/>
      <c r="N88" s="106"/>
      <c r="O88" s="106"/>
      <c r="P88" s="20">
        <f t="shared" si="8"/>
        <v>0</v>
      </c>
      <c r="Q88" s="19">
        <f t="shared" si="9"/>
        <v>0</v>
      </c>
      <c r="R88" s="20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17" t="str">
        <f t="shared" si="6"/>
        <v/>
      </c>
      <c r="J89" s="139"/>
      <c r="K89" s="139"/>
      <c r="L89" s="18">
        <f t="shared" si="7"/>
        <v>0</v>
      </c>
      <c r="M89" s="106"/>
      <c r="N89" s="106"/>
      <c r="O89" s="106"/>
      <c r="P89" s="20">
        <f t="shared" si="8"/>
        <v>0</v>
      </c>
      <c r="Q89" s="19">
        <f t="shared" si="9"/>
        <v>0</v>
      </c>
      <c r="R89" s="20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17" t="str">
        <f t="shared" si="6"/>
        <v/>
      </c>
      <c r="J90" s="139"/>
      <c r="K90" s="139"/>
      <c r="L90" s="18">
        <f t="shared" si="7"/>
        <v>0</v>
      </c>
      <c r="M90" s="106"/>
      <c r="N90" s="106"/>
      <c r="O90" s="106"/>
      <c r="P90" s="20">
        <f t="shared" si="8"/>
        <v>0</v>
      </c>
      <c r="Q90" s="19">
        <f t="shared" si="9"/>
        <v>0</v>
      </c>
      <c r="R90" s="20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17" t="str">
        <f t="shared" si="6"/>
        <v/>
      </c>
      <c r="J91" s="139"/>
      <c r="K91" s="139"/>
      <c r="L91" s="18">
        <f t="shared" si="7"/>
        <v>0</v>
      </c>
      <c r="M91" s="106"/>
      <c r="N91" s="106"/>
      <c r="O91" s="106"/>
      <c r="P91" s="20">
        <f t="shared" si="8"/>
        <v>0</v>
      </c>
      <c r="Q91" s="19">
        <f t="shared" si="9"/>
        <v>0</v>
      </c>
      <c r="R91" s="20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17" t="str">
        <f t="shared" si="6"/>
        <v/>
      </c>
      <c r="J92" s="139"/>
      <c r="K92" s="139"/>
      <c r="L92" s="18">
        <f t="shared" si="7"/>
        <v>0</v>
      </c>
      <c r="M92" s="106"/>
      <c r="N92" s="106"/>
      <c r="O92" s="106"/>
      <c r="P92" s="20">
        <f t="shared" si="8"/>
        <v>0</v>
      </c>
      <c r="Q92" s="19">
        <f t="shared" si="9"/>
        <v>0</v>
      </c>
      <c r="R92" s="20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17" t="str">
        <f t="shared" si="6"/>
        <v/>
      </c>
      <c r="J93" s="139"/>
      <c r="K93" s="139"/>
      <c r="L93" s="18">
        <f t="shared" si="7"/>
        <v>0</v>
      </c>
      <c r="M93" s="106"/>
      <c r="N93" s="106"/>
      <c r="O93" s="106"/>
      <c r="P93" s="20">
        <f t="shared" si="8"/>
        <v>0</v>
      </c>
      <c r="Q93" s="19">
        <f t="shared" si="9"/>
        <v>0</v>
      </c>
      <c r="R93" s="20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17" t="str">
        <f t="shared" si="6"/>
        <v/>
      </c>
      <c r="J94" s="139"/>
      <c r="K94" s="139"/>
      <c r="L94" s="18">
        <f t="shared" si="7"/>
        <v>0</v>
      </c>
      <c r="M94" s="106"/>
      <c r="N94" s="106"/>
      <c r="O94" s="106"/>
      <c r="P94" s="20">
        <f t="shared" si="8"/>
        <v>0</v>
      </c>
      <c r="Q94" s="19">
        <f t="shared" si="9"/>
        <v>0</v>
      </c>
      <c r="R94" s="20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17" t="str">
        <f t="shared" si="6"/>
        <v/>
      </c>
      <c r="J95" s="139"/>
      <c r="K95" s="139"/>
      <c r="L95" s="18">
        <f t="shared" si="7"/>
        <v>0</v>
      </c>
      <c r="M95" s="106"/>
      <c r="N95" s="106"/>
      <c r="O95" s="106"/>
      <c r="P95" s="20">
        <f t="shared" si="8"/>
        <v>0</v>
      </c>
      <c r="Q95" s="19">
        <f t="shared" si="9"/>
        <v>0</v>
      </c>
      <c r="R95" s="20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17" t="str">
        <f t="shared" si="6"/>
        <v/>
      </c>
      <c r="J96" s="139"/>
      <c r="K96" s="139"/>
      <c r="L96" s="18">
        <f t="shared" si="7"/>
        <v>0</v>
      </c>
      <c r="M96" s="106"/>
      <c r="N96" s="106"/>
      <c r="O96" s="106"/>
      <c r="P96" s="20">
        <f t="shared" si="8"/>
        <v>0</v>
      </c>
      <c r="Q96" s="19">
        <f t="shared" si="9"/>
        <v>0</v>
      </c>
      <c r="R96" s="20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17" t="str">
        <f t="shared" si="6"/>
        <v/>
      </c>
      <c r="J97" s="139"/>
      <c r="K97" s="139"/>
      <c r="L97" s="18">
        <f t="shared" si="7"/>
        <v>0</v>
      </c>
      <c r="M97" s="106"/>
      <c r="N97" s="106"/>
      <c r="O97" s="106"/>
      <c r="P97" s="20">
        <f t="shared" si="8"/>
        <v>0</v>
      </c>
      <c r="Q97" s="19">
        <f t="shared" si="9"/>
        <v>0</v>
      </c>
      <c r="R97" s="20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17" t="str">
        <f t="shared" si="6"/>
        <v/>
      </c>
      <c r="J98" s="139"/>
      <c r="K98" s="139"/>
      <c r="L98" s="18">
        <f t="shared" si="7"/>
        <v>0</v>
      </c>
      <c r="M98" s="106"/>
      <c r="N98" s="106"/>
      <c r="O98" s="106"/>
      <c r="P98" s="20">
        <f t="shared" si="8"/>
        <v>0</v>
      </c>
      <c r="Q98" s="19">
        <f t="shared" si="9"/>
        <v>0</v>
      </c>
      <c r="R98" s="20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17" t="str">
        <f t="shared" si="6"/>
        <v/>
      </c>
      <c r="J99" s="139"/>
      <c r="K99" s="139"/>
      <c r="L99" s="18">
        <f t="shared" si="7"/>
        <v>0</v>
      </c>
      <c r="M99" s="106"/>
      <c r="N99" s="106"/>
      <c r="O99" s="106"/>
      <c r="P99" s="20">
        <f t="shared" si="8"/>
        <v>0</v>
      </c>
      <c r="Q99" s="19">
        <f t="shared" si="9"/>
        <v>0</v>
      </c>
      <c r="R99" s="20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17" t="str">
        <f t="shared" si="6"/>
        <v/>
      </c>
      <c r="J100" s="139"/>
      <c r="K100" s="139"/>
      <c r="L100" s="18">
        <f t="shared" si="7"/>
        <v>0</v>
      </c>
      <c r="M100" s="106"/>
      <c r="N100" s="106"/>
      <c r="O100" s="106"/>
      <c r="P100" s="20">
        <f t="shared" si="8"/>
        <v>0</v>
      </c>
      <c r="Q100" s="19">
        <f t="shared" si="9"/>
        <v>0</v>
      </c>
      <c r="R100" s="20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17" t="str">
        <f t="shared" si="6"/>
        <v/>
      </c>
      <c r="J101" s="139"/>
      <c r="K101" s="139"/>
      <c r="L101" s="18">
        <f t="shared" si="7"/>
        <v>0</v>
      </c>
      <c r="M101" s="106"/>
      <c r="N101" s="106"/>
      <c r="O101" s="106"/>
      <c r="P101" s="20">
        <f t="shared" si="8"/>
        <v>0</v>
      </c>
      <c r="Q101" s="19">
        <f t="shared" si="9"/>
        <v>0</v>
      </c>
      <c r="R101" s="20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17" t="str">
        <f t="shared" si="6"/>
        <v/>
      </c>
      <c r="J102" s="139"/>
      <c r="K102" s="139"/>
      <c r="L102" s="18">
        <f t="shared" si="7"/>
        <v>0</v>
      </c>
      <c r="M102" s="106"/>
      <c r="N102" s="106"/>
      <c r="O102" s="106"/>
      <c r="P102" s="20">
        <f t="shared" si="8"/>
        <v>0</v>
      </c>
      <c r="Q102" s="19">
        <f t="shared" si="9"/>
        <v>0</v>
      </c>
      <c r="R102" s="20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17" t="str">
        <f t="shared" si="6"/>
        <v/>
      </c>
      <c r="J103" s="139"/>
      <c r="K103" s="139"/>
      <c r="L103" s="18">
        <f t="shared" si="7"/>
        <v>0</v>
      </c>
      <c r="M103" s="106"/>
      <c r="N103" s="106"/>
      <c r="O103" s="106"/>
      <c r="P103" s="20">
        <f t="shared" si="8"/>
        <v>0</v>
      </c>
      <c r="Q103" s="19">
        <f t="shared" si="9"/>
        <v>0</v>
      </c>
      <c r="R103" s="20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17" t="str">
        <f t="shared" si="6"/>
        <v/>
      </c>
      <c r="J104" s="139"/>
      <c r="K104" s="139"/>
      <c r="L104" s="18">
        <f t="shared" si="7"/>
        <v>0</v>
      </c>
      <c r="M104" s="106"/>
      <c r="N104" s="106"/>
      <c r="O104" s="106"/>
      <c r="P104" s="20">
        <f t="shared" si="8"/>
        <v>0</v>
      </c>
      <c r="Q104" s="19">
        <f t="shared" si="9"/>
        <v>0</v>
      </c>
      <c r="R104" s="20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17" t="str">
        <f t="shared" si="6"/>
        <v/>
      </c>
      <c r="J105" s="139"/>
      <c r="K105" s="139"/>
      <c r="L105" s="18">
        <f t="shared" si="7"/>
        <v>0</v>
      </c>
      <c r="M105" s="106"/>
      <c r="N105" s="106"/>
      <c r="O105" s="106"/>
      <c r="P105" s="20">
        <f t="shared" si="8"/>
        <v>0</v>
      </c>
      <c r="Q105" s="19">
        <f t="shared" si="9"/>
        <v>0</v>
      </c>
      <c r="R105" s="20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17" t="str">
        <f t="shared" si="6"/>
        <v/>
      </c>
      <c r="J106" s="139"/>
      <c r="K106" s="139"/>
      <c r="L106" s="18">
        <f t="shared" si="7"/>
        <v>0</v>
      </c>
      <c r="M106" s="106"/>
      <c r="N106" s="106"/>
      <c r="O106" s="106"/>
      <c r="P106" s="20">
        <f t="shared" si="8"/>
        <v>0</v>
      </c>
      <c r="Q106" s="19">
        <f t="shared" si="9"/>
        <v>0</v>
      </c>
      <c r="R106" s="20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17" t="str">
        <f t="shared" si="6"/>
        <v/>
      </c>
      <c r="J107" s="139"/>
      <c r="K107" s="139"/>
      <c r="L107" s="18">
        <f t="shared" si="7"/>
        <v>0</v>
      </c>
      <c r="M107" s="106"/>
      <c r="N107" s="106"/>
      <c r="O107" s="106"/>
      <c r="P107" s="20">
        <f t="shared" si="8"/>
        <v>0</v>
      </c>
      <c r="Q107" s="19">
        <f t="shared" si="9"/>
        <v>0</v>
      </c>
      <c r="R107" s="20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17" t="str">
        <f t="shared" si="6"/>
        <v/>
      </c>
      <c r="J108" s="139"/>
      <c r="K108" s="139"/>
      <c r="L108" s="18">
        <f t="shared" si="7"/>
        <v>0</v>
      </c>
      <c r="M108" s="106"/>
      <c r="N108" s="106"/>
      <c r="O108" s="106"/>
      <c r="P108" s="20">
        <f t="shared" si="8"/>
        <v>0</v>
      </c>
      <c r="Q108" s="19">
        <f t="shared" si="9"/>
        <v>0</v>
      </c>
      <c r="R108" s="20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17" t="str">
        <f t="shared" si="6"/>
        <v/>
      </c>
      <c r="J109" s="139"/>
      <c r="K109" s="139"/>
      <c r="L109" s="18">
        <f t="shared" si="7"/>
        <v>0</v>
      </c>
      <c r="M109" s="106"/>
      <c r="N109" s="106"/>
      <c r="O109" s="106"/>
      <c r="P109" s="20">
        <f t="shared" si="8"/>
        <v>0</v>
      </c>
      <c r="Q109" s="19">
        <f t="shared" si="9"/>
        <v>0</v>
      </c>
      <c r="R109" s="20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17" t="str">
        <f t="shared" si="6"/>
        <v/>
      </c>
      <c r="J110" s="139"/>
      <c r="K110" s="139"/>
      <c r="L110" s="18">
        <f t="shared" si="7"/>
        <v>0</v>
      </c>
      <c r="M110" s="106"/>
      <c r="N110" s="106"/>
      <c r="O110" s="106"/>
      <c r="P110" s="20">
        <f t="shared" si="8"/>
        <v>0</v>
      </c>
      <c r="Q110" s="19">
        <f t="shared" si="9"/>
        <v>0</v>
      </c>
      <c r="R110" s="20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17" t="str">
        <f t="shared" si="6"/>
        <v/>
      </c>
      <c r="J111" s="139"/>
      <c r="K111" s="139"/>
      <c r="L111" s="18">
        <f t="shared" si="7"/>
        <v>0</v>
      </c>
      <c r="M111" s="106"/>
      <c r="N111" s="106"/>
      <c r="O111" s="106"/>
      <c r="P111" s="20">
        <f t="shared" si="8"/>
        <v>0</v>
      </c>
      <c r="Q111" s="19">
        <f t="shared" si="9"/>
        <v>0</v>
      </c>
      <c r="R111" s="20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17" t="str">
        <f t="shared" si="6"/>
        <v/>
      </c>
      <c r="J112" s="139"/>
      <c r="K112" s="139"/>
      <c r="L112" s="18">
        <f t="shared" si="7"/>
        <v>0</v>
      </c>
      <c r="M112" s="106"/>
      <c r="N112" s="106"/>
      <c r="O112" s="106"/>
      <c r="P112" s="20">
        <f t="shared" si="8"/>
        <v>0</v>
      </c>
      <c r="Q112" s="19">
        <f t="shared" si="9"/>
        <v>0</v>
      </c>
      <c r="R112" s="20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17" t="str">
        <f t="shared" si="6"/>
        <v/>
      </c>
      <c r="J113" s="139"/>
      <c r="K113" s="139"/>
      <c r="L113" s="18">
        <f t="shared" si="7"/>
        <v>0</v>
      </c>
      <c r="M113" s="106"/>
      <c r="N113" s="106"/>
      <c r="O113" s="106"/>
      <c r="P113" s="20">
        <f t="shared" si="8"/>
        <v>0</v>
      </c>
      <c r="Q113" s="19">
        <f t="shared" si="9"/>
        <v>0</v>
      </c>
      <c r="R113" s="20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17" t="str">
        <f t="shared" si="6"/>
        <v/>
      </c>
      <c r="J114" s="139"/>
      <c r="K114" s="139"/>
      <c r="L114" s="18">
        <f t="shared" si="7"/>
        <v>0</v>
      </c>
      <c r="M114" s="106"/>
      <c r="N114" s="106"/>
      <c r="O114" s="106"/>
      <c r="P114" s="20">
        <f t="shared" si="8"/>
        <v>0</v>
      </c>
      <c r="Q114" s="19">
        <f t="shared" si="9"/>
        <v>0</v>
      </c>
      <c r="R114" s="20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17" t="str">
        <f t="shared" si="6"/>
        <v/>
      </c>
      <c r="J115" s="139"/>
      <c r="K115" s="139"/>
      <c r="L115" s="18">
        <f t="shared" si="7"/>
        <v>0</v>
      </c>
      <c r="M115" s="106"/>
      <c r="N115" s="106"/>
      <c r="O115" s="106"/>
      <c r="P115" s="20">
        <f t="shared" si="8"/>
        <v>0</v>
      </c>
      <c r="Q115" s="19">
        <f t="shared" si="9"/>
        <v>0</v>
      </c>
      <c r="R115" s="20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17" t="str">
        <f t="shared" si="6"/>
        <v/>
      </c>
      <c r="J116" s="139"/>
      <c r="K116" s="139"/>
      <c r="L116" s="18">
        <f t="shared" si="7"/>
        <v>0</v>
      </c>
      <c r="M116" s="106"/>
      <c r="N116" s="106"/>
      <c r="O116" s="106"/>
      <c r="P116" s="20">
        <f t="shared" si="8"/>
        <v>0</v>
      </c>
      <c r="Q116" s="19">
        <f t="shared" si="9"/>
        <v>0</v>
      </c>
      <c r="R116" s="20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17" t="str">
        <f t="shared" si="6"/>
        <v/>
      </c>
      <c r="J117" s="139"/>
      <c r="K117" s="139"/>
      <c r="L117" s="18">
        <f t="shared" si="7"/>
        <v>0</v>
      </c>
      <c r="M117" s="106"/>
      <c r="N117" s="106"/>
      <c r="O117" s="106"/>
      <c r="P117" s="20">
        <f t="shared" si="8"/>
        <v>0</v>
      </c>
      <c r="Q117" s="19">
        <f t="shared" si="9"/>
        <v>0</v>
      </c>
      <c r="R117" s="20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17" t="str">
        <f t="shared" si="6"/>
        <v/>
      </c>
      <c r="J118" s="139"/>
      <c r="K118" s="139"/>
      <c r="L118" s="18">
        <f t="shared" si="7"/>
        <v>0</v>
      </c>
      <c r="M118" s="106"/>
      <c r="N118" s="106"/>
      <c r="O118" s="106"/>
      <c r="P118" s="20">
        <f t="shared" si="8"/>
        <v>0</v>
      </c>
      <c r="Q118" s="19">
        <f t="shared" si="9"/>
        <v>0</v>
      </c>
      <c r="R118" s="20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17" t="str">
        <f t="shared" si="6"/>
        <v/>
      </c>
      <c r="J119" s="139"/>
      <c r="K119" s="139"/>
      <c r="L119" s="18">
        <f t="shared" si="7"/>
        <v>0</v>
      </c>
      <c r="M119" s="106"/>
      <c r="N119" s="106"/>
      <c r="O119" s="106"/>
      <c r="P119" s="20">
        <f t="shared" si="8"/>
        <v>0</v>
      </c>
      <c r="Q119" s="19">
        <f t="shared" si="9"/>
        <v>0</v>
      </c>
      <c r="R119" s="20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17" t="str">
        <f t="shared" si="6"/>
        <v/>
      </c>
      <c r="J120" s="139"/>
      <c r="K120" s="139"/>
      <c r="L120" s="18">
        <f t="shared" si="7"/>
        <v>0</v>
      </c>
      <c r="M120" s="106"/>
      <c r="N120" s="106"/>
      <c r="O120" s="106"/>
      <c r="P120" s="20">
        <f t="shared" si="8"/>
        <v>0</v>
      </c>
      <c r="Q120" s="19">
        <f t="shared" si="9"/>
        <v>0</v>
      </c>
      <c r="R120" s="20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17" t="str">
        <f t="shared" si="6"/>
        <v/>
      </c>
      <c r="J121" s="139"/>
      <c r="K121" s="139"/>
      <c r="L121" s="18">
        <f t="shared" si="7"/>
        <v>0</v>
      </c>
      <c r="M121" s="106"/>
      <c r="N121" s="106"/>
      <c r="O121" s="106"/>
      <c r="P121" s="20">
        <f t="shared" si="8"/>
        <v>0</v>
      </c>
      <c r="Q121" s="19">
        <f t="shared" si="9"/>
        <v>0</v>
      </c>
      <c r="R121" s="20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17" t="str">
        <f t="shared" si="6"/>
        <v/>
      </c>
      <c r="J122" s="139"/>
      <c r="K122" s="139"/>
      <c r="L122" s="18">
        <f t="shared" si="7"/>
        <v>0</v>
      </c>
      <c r="M122" s="106"/>
      <c r="N122" s="106"/>
      <c r="O122" s="106"/>
      <c r="P122" s="20">
        <f t="shared" si="8"/>
        <v>0</v>
      </c>
      <c r="Q122" s="19">
        <f t="shared" si="9"/>
        <v>0</v>
      </c>
      <c r="R122" s="20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17" t="str">
        <f t="shared" si="6"/>
        <v/>
      </c>
      <c r="J123" s="139"/>
      <c r="K123" s="139"/>
      <c r="L123" s="18">
        <f t="shared" si="7"/>
        <v>0</v>
      </c>
      <c r="M123" s="106"/>
      <c r="N123" s="106"/>
      <c r="O123" s="106"/>
      <c r="P123" s="20">
        <f t="shared" si="8"/>
        <v>0</v>
      </c>
      <c r="Q123" s="19">
        <f t="shared" si="9"/>
        <v>0</v>
      </c>
      <c r="R123" s="20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17" t="str">
        <f t="shared" si="6"/>
        <v/>
      </c>
      <c r="J124" s="139"/>
      <c r="K124" s="139"/>
      <c r="L124" s="18">
        <f t="shared" si="7"/>
        <v>0</v>
      </c>
      <c r="M124" s="106"/>
      <c r="N124" s="106"/>
      <c r="O124" s="106"/>
      <c r="P124" s="20">
        <f t="shared" si="8"/>
        <v>0</v>
      </c>
      <c r="Q124" s="19">
        <f t="shared" si="9"/>
        <v>0</v>
      </c>
      <c r="R124" s="20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17" t="str">
        <f t="shared" si="6"/>
        <v/>
      </c>
      <c r="J125" s="139"/>
      <c r="K125" s="139"/>
      <c r="L125" s="18">
        <f t="shared" si="7"/>
        <v>0</v>
      </c>
      <c r="M125" s="106"/>
      <c r="N125" s="106"/>
      <c r="O125" s="106"/>
      <c r="P125" s="20">
        <f t="shared" si="8"/>
        <v>0</v>
      </c>
      <c r="Q125" s="19">
        <f t="shared" si="9"/>
        <v>0</v>
      </c>
      <c r="R125" s="20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17" t="str">
        <f t="shared" si="6"/>
        <v/>
      </c>
      <c r="J126" s="139"/>
      <c r="K126" s="139"/>
      <c r="L126" s="18">
        <f t="shared" si="7"/>
        <v>0</v>
      </c>
      <c r="M126" s="106"/>
      <c r="N126" s="106"/>
      <c r="O126" s="106"/>
      <c r="P126" s="20">
        <f t="shared" si="8"/>
        <v>0</v>
      </c>
      <c r="Q126" s="19">
        <f t="shared" si="9"/>
        <v>0</v>
      </c>
      <c r="R126" s="20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17" t="str">
        <f t="shared" si="6"/>
        <v/>
      </c>
      <c r="J127" s="139"/>
      <c r="K127" s="139"/>
      <c r="L127" s="18">
        <f t="shared" si="7"/>
        <v>0</v>
      </c>
      <c r="M127" s="106"/>
      <c r="N127" s="106"/>
      <c r="O127" s="106"/>
      <c r="P127" s="20">
        <f t="shared" si="8"/>
        <v>0</v>
      </c>
      <c r="Q127" s="19">
        <f t="shared" si="9"/>
        <v>0</v>
      </c>
      <c r="R127" s="20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17" t="str">
        <f t="shared" si="6"/>
        <v/>
      </c>
      <c r="J128" s="139"/>
      <c r="K128" s="139"/>
      <c r="L128" s="18">
        <f t="shared" si="7"/>
        <v>0</v>
      </c>
      <c r="M128" s="106"/>
      <c r="N128" s="106"/>
      <c r="O128" s="106"/>
      <c r="P128" s="20">
        <f t="shared" si="8"/>
        <v>0</v>
      </c>
      <c r="Q128" s="19">
        <f t="shared" si="9"/>
        <v>0</v>
      </c>
      <c r="R128" s="20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17" t="str">
        <f t="shared" si="6"/>
        <v/>
      </c>
      <c r="J129" s="139"/>
      <c r="K129" s="139"/>
      <c r="L129" s="18">
        <f t="shared" si="7"/>
        <v>0</v>
      </c>
      <c r="M129" s="106"/>
      <c r="N129" s="106"/>
      <c r="O129" s="106"/>
      <c r="P129" s="20">
        <f t="shared" si="8"/>
        <v>0</v>
      </c>
      <c r="Q129" s="19">
        <f t="shared" si="9"/>
        <v>0</v>
      </c>
      <c r="R129" s="20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17" t="str">
        <f t="shared" si="6"/>
        <v/>
      </c>
      <c r="J130" s="139"/>
      <c r="K130" s="139"/>
      <c r="L130" s="18">
        <f t="shared" si="7"/>
        <v>0</v>
      </c>
      <c r="M130" s="106"/>
      <c r="N130" s="106"/>
      <c r="O130" s="106"/>
      <c r="P130" s="20">
        <f t="shared" si="8"/>
        <v>0</v>
      </c>
      <c r="Q130" s="19">
        <f t="shared" si="9"/>
        <v>0</v>
      </c>
      <c r="R130" s="20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17" t="str">
        <f t="shared" si="6"/>
        <v/>
      </c>
      <c r="J131" s="139"/>
      <c r="K131" s="139"/>
      <c r="L131" s="18">
        <f t="shared" si="7"/>
        <v>0</v>
      </c>
      <c r="M131" s="106"/>
      <c r="N131" s="106"/>
      <c r="O131" s="106"/>
      <c r="P131" s="20">
        <f t="shared" si="8"/>
        <v>0</v>
      </c>
      <c r="Q131" s="19">
        <f t="shared" si="9"/>
        <v>0</v>
      </c>
      <c r="R131" s="20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17" t="str">
        <f t="shared" si="6"/>
        <v/>
      </c>
      <c r="J132" s="139"/>
      <c r="K132" s="139"/>
      <c r="L132" s="18">
        <f t="shared" si="7"/>
        <v>0</v>
      </c>
      <c r="M132" s="106"/>
      <c r="N132" s="106"/>
      <c r="O132" s="106"/>
      <c r="P132" s="20">
        <f t="shared" si="8"/>
        <v>0</v>
      </c>
      <c r="Q132" s="19">
        <f t="shared" si="9"/>
        <v>0</v>
      </c>
      <c r="R132" s="20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17" t="str">
        <f t="shared" si="6"/>
        <v/>
      </c>
      <c r="J133" s="139"/>
      <c r="K133" s="139"/>
      <c r="L133" s="18">
        <f t="shared" si="7"/>
        <v>0</v>
      </c>
      <c r="M133" s="106"/>
      <c r="N133" s="106"/>
      <c r="O133" s="106"/>
      <c r="P133" s="20">
        <f t="shared" si="8"/>
        <v>0</v>
      </c>
      <c r="Q133" s="19">
        <f t="shared" si="9"/>
        <v>0</v>
      </c>
      <c r="R133" s="20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17" t="str">
        <f t="shared" si="6"/>
        <v/>
      </c>
      <c r="J134" s="139"/>
      <c r="K134" s="139"/>
      <c r="L134" s="18">
        <f t="shared" si="7"/>
        <v>0</v>
      </c>
      <c r="M134" s="106"/>
      <c r="N134" s="106"/>
      <c r="O134" s="106"/>
      <c r="P134" s="20">
        <f t="shared" si="8"/>
        <v>0</v>
      </c>
      <c r="Q134" s="19">
        <f t="shared" si="9"/>
        <v>0</v>
      </c>
      <c r="R134" s="20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17" t="str">
        <f t="shared" si="6"/>
        <v/>
      </c>
      <c r="J135" s="139"/>
      <c r="K135" s="139"/>
      <c r="L135" s="18">
        <f t="shared" si="7"/>
        <v>0</v>
      </c>
      <c r="M135" s="106"/>
      <c r="N135" s="106"/>
      <c r="O135" s="106"/>
      <c r="P135" s="20">
        <f t="shared" si="8"/>
        <v>0</v>
      </c>
      <c r="Q135" s="19">
        <f t="shared" si="9"/>
        <v>0</v>
      </c>
      <c r="R135" s="20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17" t="str">
        <f t="shared" si="6"/>
        <v/>
      </c>
      <c r="J136" s="139"/>
      <c r="K136" s="139"/>
      <c r="L136" s="18">
        <f t="shared" si="7"/>
        <v>0</v>
      </c>
      <c r="M136" s="106"/>
      <c r="N136" s="106"/>
      <c r="O136" s="106"/>
      <c r="P136" s="20">
        <f t="shared" si="8"/>
        <v>0</v>
      </c>
      <c r="Q136" s="19">
        <f t="shared" si="9"/>
        <v>0</v>
      </c>
      <c r="R136" s="20">
        <f t="shared" si="10"/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17" t="str">
        <f t="shared" ref="I137:I200" si="12">IF(G137=0,"",H137/G137)</f>
        <v/>
      </c>
      <c r="J137" s="139"/>
      <c r="K137" s="139"/>
      <c r="L137" s="18">
        <f t="shared" ref="L137:L200" si="13">K137-J137</f>
        <v>0</v>
      </c>
      <c r="M137" s="106"/>
      <c r="N137" s="106"/>
      <c r="O137" s="106"/>
      <c r="P137" s="20">
        <f t="shared" ref="P137:P200" si="14">IF(L137=0,0,R137/L137)</f>
        <v>0</v>
      </c>
      <c r="Q137" s="19">
        <f t="shared" ref="Q137:Q200" si="15">IF(L137=0,0,L137/R137)</f>
        <v>0</v>
      </c>
      <c r="R137" s="20">
        <f t="shared" ref="R137:R200" si="16">H137</f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17" t="str">
        <f t="shared" si="12"/>
        <v/>
      </c>
      <c r="J138" s="139"/>
      <c r="K138" s="139"/>
      <c r="L138" s="18">
        <f t="shared" si="13"/>
        <v>0</v>
      </c>
      <c r="M138" s="106"/>
      <c r="N138" s="106"/>
      <c r="O138" s="106"/>
      <c r="P138" s="20">
        <f t="shared" si="14"/>
        <v>0</v>
      </c>
      <c r="Q138" s="19">
        <f t="shared" si="15"/>
        <v>0</v>
      </c>
      <c r="R138" s="20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17" t="str">
        <f t="shared" si="12"/>
        <v/>
      </c>
      <c r="J139" s="139"/>
      <c r="K139" s="139"/>
      <c r="L139" s="18">
        <f t="shared" si="13"/>
        <v>0</v>
      </c>
      <c r="M139" s="106"/>
      <c r="N139" s="106"/>
      <c r="O139" s="106"/>
      <c r="P139" s="20">
        <f t="shared" si="14"/>
        <v>0</v>
      </c>
      <c r="Q139" s="19">
        <f t="shared" si="15"/>
        <v>0</v>
      </c>
      <c r="R139" s="20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17" t="str">
        <f t="shared" si="12"/>
        <v/>
      </c>
      <c r="J140" s="139"/>
      <c r="K140" s="139"/>
      <c r="L140" s="18">
        <f t="shared" si="13"/>
        <v>0</v>
      </c>
      <c r="M140" s="106"/>
      <c r="N140" s="106"/>
      <c r="O140" s="106"/>
      <c r="P140" s="20">
        <f t="shared" si="14"/>
        <v>0</v>
      </c>
      <c r="Q140" s="19">
        <f t="shared" si="15"/>
        <v>0</v>
      </c>
      <c r="R140" s="20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17" t="str">
        <f t="shared" si="12"/>
        <v/>
      </c>
      <c r="J141" s="139"/>
      <c r="K141" s="139"/>
      <c r="L141" s="18">
        <f t="shared" si="13"/>
        <v>0</v>
      </c>
      <c r="M141" s="106"/>
      <c r="N141" s="106"/>
      <c r="O141" s="106"/>
      <c r="P141" s="20">
        <f t="shared" si="14"/>
        <v>0</v>
      </c>
      <c r="Q141" s="19">
        <f t="shared" si="15"/>
        <v>0</v>
      </c>
      <c r="R141" s="20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17" t="str">
        <f t="shared" si="12"/>
        <v/>
      </c>
      <c r="J142" s="139"/>
      <c r="K142" s="139"/>
      <c r="L142" s="18">
        <f t="shared" si="13"/>
        <v>0</v>
      </c>
      <c r="M142" s="106"/>
      <c r="N142" s="106"/>
      <c r="O142" s="106"/>
      <c r="P142" s="20">
        <f t="shared" si="14"/>
        <v>0</v>
      </c>
      <c r="Q142" s="19">
        <f t="shared" si="15"/>
        <v>0</v>
      </c>
      <c r="R142" s="20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17" t="str">
        <f t="shared" si="12"/>
        <v/>
      </c>
      <c r="J143" s="139"/>
      <c r="K143" s="139"/>
      <c r="L143" s="18">
        <f t="shared" si="13"/>
        <v>0</v>
      </c>
      <c r="M143" s="106"/>
      <c r="N143" s="106"/>
      <c r="O143" s="106"/>
      <c r="P143" s="20">
        <f t="shared" si="14"/>
        <v>0</v>
      </c>
      <c r="Q143" s="19">
        <f t="shared" si="15"/>
        <v>0</v>
      </c>
      <c r="R143" s="20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17" t="str">
        <f t="shared" si="12"/>
        <v/>
      </c>
      <c r="J144" s="139"/>
      <c r="K144" s="139"/>
      <c r="L144" s="18">
        <f t="shared" si="13"/>
        <v>0</v>
      </c>
      <c r="M144" s="106"/>
      <c r="N144" s="106"/>
      <c r="O144" s="106"/>
      <c r="P144" s="20">
        <f t="shared" si="14"/>
        <v>0</v>
      </c>
      <c r="Q144" s="19">
        <f t="shared" si="15"/>
        <v>0</v>
      </c>
      <c r="R144" s="20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17" t="str">
        <f t="shared" si="12"/>
        <v/>
      </c>
      <c r="J145" s="139"/>
      <c r="K145" s="139"/>
      <c r="L145" s="18">
        <f t="shared" si="13"/>
        <v>0</v>
      </c>
      <c r="M145" s="106"/>
      <c r="N145" s="106"/>
      <c r="O145" s="106"/>
      <c r="P145" s="20">
        <f t="shared" si="14"/>
        <v>0</v>
      </c>
      <c r="Q145" s="19">
        <f t="shared" si="15"/>
        <v>0</v>
      </c>
      <c r="R145" s="20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17" t="str">
        <f t="shared" si="12"/>
        <v/>
      </c>
      <c r="J146" s="139"/>
      <c r="K146" s="139"/>
      <c r="L146" s="18">
        <f t="shared" si="13"/>
        <v>0</v>
      </c>
      <c r="M146" s="106"/>
      <c r="N146" s="106"/>
      <c r="O146" s="106"/>
      <c r="P146" s="20">
        <f t="shared" si="14"/>
        <v>0</v>
      </c>
      <c r="Q146" s="19">
        <f t="shared" si="15"/>
        <v>0</v>
      </c>
      <c r="R146" s="20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17" t="str">
        <f t="shared" si="12"/>
        <v/>
      </c>
      <c r="J147" s="139"/>
      <c r="K147" s="139"/>
      <c r="L147" s="18">
        <f t="shared" si="13"/>
        <v>0</v>
      </c>
      <c r="M147" s="106"/>
      <c r="N147" s="106"/>
      <c r="O147" s="106"/>
      <c r="P147" s="20">
        <f t="shared" si="14"/>
        <v>0</v>
      </c>
      <c r="Q147" s="19">
        <f t="shared" si="15"/>
        <v>0</v>
      </c>
      <c r="R147" s="20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17" t="str">
        <f t="shared" si="12"/>
        <v/>
      </c>
      <c r="J148" s="139"/>
      <c r="K148" s="139"/>
      <c r="L148" s="18">
        <f t="shared" si="13"/>
        <v>0</v>
      </c>
      <c r="M148" s="106"/>
      <c r="N148" s="106"/>
      <c r="O148" s="106"/>
      <c r="P148" s="20">
        <f t="shared" si="14"/>
        <v>0</v>
      </c>
      <c r="Q148" s="19">
        <f t="shared" si="15"/>
        <v>0</v>
      </c>
      <c r="R148" s="20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17" t="str">
        <f t="shared" si="12"/>
        <v/>
      </c>
      <c r="J149" s="139"/>
      <c r="K149" s="139"/>
      <c r="L149" s="18">
        <f t="shared" si="13"/>
        <v>0</v>
      </c>
      <c r="M149" s="106"/>
      <c r="N149" s="106"/>
      <c r="O149" s="106"/>
      <c r="P149" s="20">
        <f t="shared" si="14"/>
        <v>0</v>
      </c>
      <c r="Q149" s="19">
        <f t="shared" si="15"/>
        <v>0</v>
      </c>
      <c r="R149" s="20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17" t="str">
        <f t="shared" si="12"/>
        <v/>
      </c>
      <c r="J150" s="139"/>
      <c r="K150" s="139"/>
      <c r="L150" s="18">
        <f t="shared" si="13"/>
        <v>0</v>
      </c>
      <c r="M150" s="106"/>
      <c r="N150" s="106"/>
      <c r="O150" s="106"/>
      <c r="P150" s="20">
        <f t="shared" si="14"/>
        <v>0</v>
      </c>
      <c r="Q150" s="19">
        <f t="shared" si="15"/>
        <v>0</v>
      </c>
      <c r="R150" s="20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17" t="str">
        <f t="shared" si="12"/>
        <v/>
      </c>
      <c r="J151" s="139"/>
      <c r="K151" s="139"/>
      <c r="L151" s="18">
        <f t="shared" si="13"/>
        <v>0</v>
      </c>
      <c r="M151" s="106"/>
      <c r="N151" s="106"/>
      <c r="O151" s="106"/>
      <c r="P151" s="20">
        <f t="shared" si="14"/>
        <v>0</v>
      </c>
      <c r="Q151" s="19">
        <f t="shared" si="15"/>
        <v>0</v>
      </c>
      <c r="R151" s="20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17" t="str">
        <f t="shared" si="12"/>
        <v/>
      </c>
      <c r="J152" s="139"/>
      <c r="K152" s="139"/>
      <c r="L152" s="18">
        <f t="shared" si="13"/>
        <v>0</v>
      </c>
      <c r="M152" s="106"/>
      <c r="N152" s="106"/>
      <c r="O152" s="106"/>
      <c r="P152" s="20">
        <f t="shared" si="14"/>
        <v>0</v>
      </c>
      <c r="Q152" s="19">
        <f t="shared" si="15"/>
        <v>0</v>
      </c>
      <c r="R152" s="20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17" t="str">
        <f t="shared" si="12"/>
        <v/>
      </c>
      <c r="J153" s="139"/>
      <c r="K153" s="139"/>
      <c r="L153" s="18">
        <f t="shared" si="13"/>
        <v>0</v>
      </c>
      <c r="M153" s="106"/>
      <c r="N153" s="106"/>
      <c r="O153" s="106"/>
      <c r="P153" s="20">
        <f t="shared" si="14"/>
        <v>0</v>
      </c>
      <c r="Q153" s="19">
        <f t="shared" si="15"/>
        <v>0</v>
      </c>
      <c r="R153" s="20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17" t="str">
        <f t="shared" si="12"/>
        <v/>
      </c>
      <c r="J154" s="139"/>
      <c r="K154" s="139"/>
      <c r="L154" s="18">
        <f t="shared" si="13"/>
        <v>0</v>
      </c>
      <c r="M154" s="106"/>
      <c r="N154" s="106"/>
      <c r="O154" s="106"/>
      <c r="P154" s="20">
        <f t="shared" si="14"/>
        <v>0</v>
      </c>
      <c r="Q154" s="19">
        <f t="shared" si="15"/>
        <v>0</v>
      </c>
      <c r="R154" s="20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17" t="str">
        <f t="shared" si="12"/>
        <v/>
      </c>
      <c r="J155" s="139"/>
      <c r="K155" s="139"/>
      <c r="L155" s="18">
        <f t="shared" si="13"/>
        <v>0</v>
      </c>
      <c r="M155" s="106"/>
      <c r="N155" s="106"/>
      <c r="O155" s="106"/>
      <c r="P155" s="20">
        <f t="shared" si="14"/>
        <v>0</v>
      </c>
      <c r="Q155" s="19">
        <f t="shared" si="15"/>
        <v>0</v>
      </c>
      <c r="R155" s="20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17" t="str">
        <f t="shared" si="12"/>
        <v/>
      </c>
      <c r="J156" s="139"/>
      <c r="K156" s="139"/>
      <c r="L156" s="18">
        <f t="shared" si="13"/>
        <v>0</v>
      </c>
      <c r="M156" s="106"/>
      <c r="N156" s="106"/>
      <c r="O156" s="106"/>
      <c r="P156" s="20">
        <f t="shared" si="14"/>
        <v>0</v>
      </c>
      <c r="Q156" s="19">
        <f t="shared" si="15"/>
        <v>0</v>
      </c>
      <c r="R156" s="20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17" t="str">
        <f t="shared" si="12"/>
        <v/>
      </c>
      <c r="J157" s="139"/>
      <c r="K157" s="139"/>
      <c r="L157" s="18">
        <f t="shared" si="13"/>
        <v>0</v>
      </c>
      <c r="M157" s="106"/>
      <c r="N157" s="106"/>
      <c r="O157" s="106"/>
      <c r="P157" s="20">
        <f t="shared" si="14"/>
        <v>0</v>
      </c>
      <c r="Q157" s="19">
        <f t="shared" si="15"/>
        <v>0</v>
      </c>
      <c r="R157" s="20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17" t="str">
        <f t="shared" si="12"/>
        <v/>
      </c>
      <c r="J158" s="139"/>
      <c r="K158" s="139"/>
      <c r="L158" s="18">
        <f t="shared" si="13"/>
        <v>0</v>
      </c>
      <c r="M158" s="106"/>
      <c r="N158" s="106"/>
      <c r="O158" s="106"/>
      <c r="P158" s="20">
        <f t="shared" si="14"/>
        <v>0</v>
      </c>
      <c r="Q158" s="19">
        <f t="shared" si="15"/>
        <v>0</v>
      </c>
      <c r="R158" s="20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17" t="str">
        <f t="shared" si="12"/>
        <v/>
      </c>
      <c r="J159" s="139"/>
      <c r="K159" s="139"/>
      <c r="L159" s="18">
        <f t="shared" si="13"/>
        <v>0</v>
      </c>
      <c r="M159" s="106"/>
      <c r="N159" s="106"/>
      <c r="O159" s="106"/>
      <c r="P159" s="20">
        <f t="shared" si="14"/>
        <v>0</v>
      </c>
      <c r="Q159" s="19">
        <f t="shared" si="15"/>
        <v>0</v>
      </c>
      <c r="R159" s="20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17" t="str">
        <f t="shared" si="12"/>
        <v/>
      </c>
      <c r="J160" s="139"/>
      <c r="K160" s="139"/>
      <c r="L160" s="18">
        <f t="shared" si="13"/>
        <v>0</v>
      </c>
      <c r="M160" s="106"/>
      <c r="N160" s="106"/>
      <c r="O160" s="106"/>
      <c r="P160" s="20">
        <f t="shared" si="14"/>
        <v>0</v>
      </c>
      <c r="Q160" s="19">
        <f t="shared" si="15"/>
        <v>0</v>
      </c>
      <c r="R160" s="20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17" t="str">
        <f t="shared" si="12"/>
        <v/>
      </c>
      <c r="J161" s="139"/>
      <c r="K161" s="139"/>
      <c r="L161" s="18">
        <f t="shared" si="13"/>
        <v>0</v>
      </c>
      <c r="M161" s="106"/>
      <c r="N161" s="106"/>
      <c r="O161" s="106"/>
      <c r="P161" s="20">
        <f t="shared" si="14"/>
        <v>0</v>
      </c>
      <c r="Q161" s="19">
        <f t="shared" si="15"/>
        <v>0</v>
      </c>
      <c r="R161" s="20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17" t="str">
        <f t="shared" si="12"/>
        <v/>
      </c>
      <c r="J162" s="139"/>
      <c r="K162" s="139"/>
      <c r="L162" s="18">
        <f t="shared" si="13"/>
        <v>0</v>
      </c>
      <c r="M162" s="106"/>
      <c r="N162" s="106"/>
      <c r="O162" s="106"/>
      <c r="P162" s="20">
        <f t="shared" si="14"/>
        <v>0</v>
      </c>
      <c r="Q162" s="19">
        <f t="shared" si="15"/>
        <v>0</v>
      </c>
      <c r="R162" s="20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17" t="str">
        <f t="shared" si="12"/>
        <v/>
      </c>
      <c r="J163" s="139"/>
      <c r="K163" s="139"/>
      <c r="L163" s="18">
        <f t="shared" si="13"/>
        <v>0</v>
      </c>
      <c r="M163" s="106"/>
      <c r="N163" s="106"/>
      <c r="O163" s="106"/>
      <c r="P163" s="20">
        <f t="shared" si="14"/>
        <v>0</v>
      </c>
      <c r="Q163" s="19">
        <f t="shared" si="15"/>
        <v>0</v>
      </c>
      <c r="R163" s="20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17" t="str">
        <f t="shared" si="12"/>
        <v/>
      </c>
      <c r="J164" s="139"/>
      <c r="K164" s="139"/>
      <c r="L164" s="18">
        <f t="shared" si="13"/>
        <v>0</v>
      </c>
      <c r="M164" s="106"/>
      <c r="N164" s="106"/>
      <c r="O164" s="106"/>
      <c r="P164" s="20">
        <f t="shared" si="14"/>
        <v>0</v>
      </c>
      <c r="Q164" s="19">
        <f t="shared" si="15"/>
        <v>0</v>
      </c>
      <c r="R164" s="20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17" t="str">
        <f t="shared" si="12"/>
        <v/>
      </c>
      <c r="J165" s="139"/>
      <c r="K165" s="139"/>
      <c r="L165" s="18">
        <f t="shared" si="13"/>
        <v>0</v>
      </c>
      <c r="M165" s="106"/>
      <c r="N165" s="106"/>
      <c r="O165" s="106"/>
      <c r="P165" s="20">
        <f t="shared" si="14"/>
        <v>0</v>
      </c>
      <c r="Q165" s="19">
        <f t="shared" si="15"/>
        <v>0</v>
      </c>
      <c r="R165" s="20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17" t="str">
        <f t="shared" si="12"/>
        <v/>
      </c>
      <c r="J166" s="139"/>
      <c r="K166" s="139"/>
      <c r="L166" s="18">
        <f t="shared" si="13"/>
        <v>0</v>
      </c>
      <c r="M166" s="106"/>
      <c r="N166" s="106"/>
      <c r="O166" s="106"/>
      <c r="P166" s="20">
        <f t="shared" si="14"/>
        <v>0</v>
      </c>
      <c r="Q166" s="19">
        <f t="shared" si="15"/>
        <v>0</v>
      </c>
      <c r="R166" s="20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17" t="str">
        <f t="shared" si="12"/>
        <v/>
      </c>
      <c r="J167" s="139"/>
      <c r="K167" s="139"/>
      <c r="L167" s="18">
        <f t="shared" si="13"/>
        <v>0</v>
      </c>
      <c r="M167" s="106"/>
      <c r="N167" s="106"/>
      <c r="O167" s="106"/>
      <c r="P167" s="20">
        <f t="shared" si="14"/>
        <v>0</v>
      </c>
      <c r="Q167" s="19">
        <f t="shared" si="15"/>
        <v>0</v>
      </c>
      <c r="R167" s="20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17" t="str">
        <f t="shared" si="12"/>
        <v/>
      </c>
      <c r="J168" s="139"/>
      <c r="K168" s="139"/>
      <c r="L168" s="18">
        <f t="shared" si="13"/>
        <v>0</v>
      </c>
      <c r="M168" s="106"/>
      <c r="N168" s="106"/>
      <c r="O168" s="106"/>
      <c r="P168" s="20">
        <f t="shared" si="14"/>
        <v>0</v>
      </c>
      <c r="Q168" s="19">
        <f t="shared" si="15"/>
        <v>0</v>
      </c>
      <c r="R168" s="20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17" t="str">
        <f t="shared" si="12"/>
        <v/>
      </c>
      <c r="J169" s="139"/>
      <c r="K169" s="139"/>
      <c r="L169" s="18">
        <f t="shared" si="13"/>
        <v>0</v>
      </c>
      <c r="M169" s="106"/>
      <c r="N169" s="106"/>
      <c r="O169" s="106"/>
      <c r="P169" s="20">
        <f t="shared" si="14"/>
        <v>0</v>
      </c>
      <c r="Q169" s="19">
        <f t="shared" si="15"/>
        <v>0</v>
      </c>
      <c r="R169" s="20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17" t="str">
        <f t="shared" si="12"/>
        <v/>
      </c>
      <c r="J170" s="139"/>
      <c r="K170" s="139"/>
      <c r="L170" s="18">
        <f t="shared" si="13"/>
        <v>0</v>
      </c>
      <c r="M170" s="106"/>
      <c r="N170" s="106"/>
      <c r="O170" s="106"/>
      <c r="P170" s="20">
        <f t="shared" si="14"/>
        <v>0</v>
      </c>
      <c r="Q170" s="19">
        <f t="shared" si="15"/>
        <v>0</v>
      </c>
      <c r="R170" s="20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17" t="str">
        <f t="shared" si="12"/>
        <v/>
      </c>
      <c r="J171" s="139"/>
      <c r="K171" s="139"/>
      <c r="L171" s="18">
        <f t="shared" si="13"/>
        <v>0</v>
      </c>
      <c r="M171" s="106"/>
      <c r="N171" s="106"/>
      <c r="O171" s="106"/>
      <c r="P171" s="20">
        <f t="shared" si="14"/>
        <v>0</v>
      </c>
      <c r="Q171" s="19">
        <f t="shared" si="15"/>
        <v>0</v>
      </c>
      <c r="R171" s="20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17" t="str">
        <f t="shared" si="12"/>
        <v/>
      </c>
      <c r="J172" s="139"/>
      <c r="K172" s="139"/>
      <c r="L172" s="18">
        <f t="shared" si="13"/>
        <v>0</v>
      </c>
      <c r="M172" s="106"/>
      <c r="N172" s="106"/>
      <c r="O172" s="106"/>
      <c r="P172" s="20">
        <f t="shared" si="14"/>
        <v>0</v>
      </c>
      <c r="Q172" s="19">
        <f t="shared" si="15"/>
        <v>0</v>
      </c>
      <c r="R172" s="20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17" t="str">
        <f t="shared" si="12"/>
        <v/>
      </c>
      <c r="J173" s="139"/>
      <c r="K173" s="139"/>
      <c r="L173" s="18">
        <f t="shared" si="13"/>
        <v>0</v>
      </c>
      <c r="M173" s="106"/>
      <c r="N173" s="106"/>
      <c r="O173" s="106"/>
      <c r="P173" s="20">
        <f t="shared" si="14"/>
        <v>0</v>
      </c>
      <c r="Q173" s="19">
        <f t="shared" si="15"/>
        <v>0</v>
      </c>
      <c r="R173" s="20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17" t="str">
        <f t="shared" si="12"/>
        <v/>
      </c>
      <c r="J174" s="139"/>
      <c r="K174" s="139"/>
      <c r="L174" s="18">
        <f t="shared" si="13"/>
        <v>0</v>
      </c>
      <c r="M174" s="106"/>
      <c r="N174" s="106"/>
      <c r="O174" s="106"/>
      <c r="P174" s="20">
        <f t="shared" si="14"/>
        <v>0</v>
      </c>
      <c r="Q174" s="19">
        <f t="shared" si="15"/>
        <v>0</v>
      </c>
      <c r="R174" s="20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17" t="str">
        <f t="shared" si="12"/>
        <v/>
      </c>
      <c r="J175" s="139"/>
      <c r="K175" s="139"/>
      <c r="L175" s="18">
        <f t="shared" si="13"/>
        <v>0</v>
      </c>
      <c r="M175" s="106"/>
      <c r="N175" s="106"/>
      <c r="O175" s="106"/>
      <c r="P175" s="20">
        <f t="shared" si="14"/>
        <v>0</v>
      </c>
      <c r="Q175" s="19">
        <f t="shared" si="15"/>
        <v>0</v>
      </c>
      <c r="R175" s="20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17" t="str">
        <f t="shared" si="12"/>
        <v/>
      </c>
      <c r="J176" s="139"/>
      <c r="K176" s="139"/>
      <c r="L176" s="18">
        <f t="shared" si="13"/>
        <v>0</v>
      </c>
      <c r="M176" s="106"/>
      <c r="N176" s="106"/>
      <c r="O176" s="106"/>
      <c r="P176" s="20">
        <f t="shared" si="14"/>
        <v>0</v>
      </c>
      <c r="Q176" s="19">
        <f t="shared" si="15"/>
        <v>0</v>
      </c>
      <c r="R176" s="20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17" t="str">
        <f t="shared" si="12"/>
        <v/>
      </c>
      <c r="J177" s="139"/>
      <c r="K177" s="139"/>
      <c r="L177" s="18">
        <f t="shared" si="13"/>
        <v>0</v>
      </c>
      <c r="M177" s="106"/>
      <c r="N177" s="106"/>
      <c r="O177" s="106"/>
      <c r="P177" s="20">
        <f t="shared" si="14"/>
        <v>0</v>
      </c>
      <c r="Q177" s="19">
        <f t="shared" si="15"/>
        <v>0</v>
      </c>
      <c r="R177" s="20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17" t="str">
        <f t="shared" si="12"/>
        <v/>
      </c>
      <c r="J178" s="139"/>
      <c r="K178" s="139"/>
      <c r="L178" s="18">
        <f t="shared" si="13"/>
        <v>0</v>
      </c>
      <c r="M178" s="106"/>
      <c r="N178" s="106"/>
      <c r="O178" s="106"/>
      <c r="P178" s="20">
        <f t="shared" si="14"/>
        <v>0</v>
      </c>
      <c r="Q178" s="19">
        <f t="shared" si="15"/>
        <v>0</v>
      </c>
      <c r="R178" s="20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17" t="str">
        <f t="shared" si="12"/>
        <v/>
      </c>
      <c r="J179" s="139"/>
      <c r="K179" s="139"/>
      <c r="L179" s="18">
        <f t="shared" si="13"/>
        <v>0</v>
      </c>
      <c r="M179" s="106"/>
      <c r="N179" s="106"/>
      <c r="O179" s="106"/>
      <c r="P179" s="20">
        <f t="shared" si="14"/>
        <v>0</v>
      </c>
      <c r="Q179" s="19">
        <f t="shared" si="15"/>
        <v>0</v>
      </c>
      <c r="R179" s="20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17" t="str">
        <f t="shared" si="12"/>
        <v/>
      </c>
      <c r="J180" s="139"/>
      <c r="K180" s="139"/>
      <c r="L180" s="18">
        <f t="shared" si="13"/>
        <v>0</v>
      </c>
      <c r="M180" s="106"/>
      <c r="N180" s="106"/>
      <c r="O180" s="106"/>
      <c r="P180" s="20">
        <f t="shared" si="14"/>
        <v>0</v>
      </c>
      <c r="Q180" s="19">
        <f t="shared" si="15"/>
        <v>0</v>
      </c>
      <c r="R180" s="20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17" t="str">
        <f t="shared" si="12"/>
        <v/>
      </c>
      <c r="J181" s="139"/>
      <c r="K181" s="139"/>
      <c r="L181" s="18">
        <f t="shared" si="13"/>
        <v>0</v>
      </c>
      <c r="M181" s="106"/>
      <c r="N181" s="106"/>
      <c r="O181" s="106"/>
      <c r="P181" s="20">
        <f t="shared" si="14"/>
        <v>0</v>
      </c>
      <c r="Q181" s="19">
        <f t="shared" si="15"/>
        <v>0</v>
      </c>
      <c r="R181" s="20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17" t="str">
        <f t="shared" si="12"/>
        <v/>
      </c>
      <c r="J182" s="139"/>
      <c r="K182" s="139"/>
      <c r="L182" s="18">
        <f t="shared" si="13"/>
        <v>0</v>
      </c>
      <c r="M182" s="106"/>
      <c r="N182" s="106"/>
      <c r="O182" s="106"/>
      <c r="P182" s="20">
        <f t="shared" si="14"/>
        <v>0</v>
      </c>
      <c r="Q182" s="19">
        <f t="shared" si="15"/>
        <v>0</v>
      </c>
      <c r="R182" s="20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17" t="str">
        <f t="shared" si="12"/>
        <v/>
      </c>
      <c r="J183" s="139"/>
      <c r="K183" s="139"/>
      <c r="L183" s="18">
        <f t="shared" si="13"/>
        <v>0</v>
      </c>
      <c r="M183" s="106"/>
      <c r="N183" s="106"/>
      <c r="O183" s="106"/>
      <c r="P183" s="20">
        <f t="shared" si="14"/>
        <v>0</v>
      </c>
      <c r="Q183" s="19">
        <f t="shared" si="15"/>
        <v>0</v>
      </c>
      <c r="R183" s="20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17" t="str">
        <f t="shared" si="12"/>
        <v/>
      </c>
      <c r="J184" s="139"/>
      <c r="K184" s="139"/>
      <c r="L184" s="18">
        <f t="shared" si="13"/>
        <v>0</v>
      </c>
      <c r="M184" s="106"/>
      <c r="N184" s="106"/>
      <c r="O184" s="106"/>
      <c r="P184" s="20">
        <f t="shared" si="14"/>
        <v>0</v>
      </c>
      <c r="Q184" s="19">
        <f t="shared" si="15"/>
        <v>0</v>
      </c>
      <c r="R184" s="20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17" t="str">
        <f t="shared" si="12"/>
        <v/>
      </c>
      <c r="J185" s="139"/>
      <c r="K185" s="139"/>
      <c r="L185" s="18">
        <f t="shared" si="13"/>
        <v>0</v>
      </c>
      <c r="M185" s="106"/>
      <c r="N185" s="106"/>
      <c r="O185" s="106"/>
      <c r="P185" s="20">
        <f t="shared" si="14"/>
        <v>0</v>
      </c>
      <c r="Q185" s="19">
        <f t="shared" si="15"/>
        <v>0</v>
      </c>
      <c r="R185" s="20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17" t="str">
        <f t="shared" si="12"/>
        <v/>
      </c>
      <c r="J186" s="139"/>
      <c r="K186" s="139"/>
      <c r="L186" s="18">
        <f t="shared" si="13"/>
        <v>0</v>
      </c>
      <c r="M186" s="106"/>
      <c r="N186" s="106"/>
      <c r="O186" s="106"/>
      <c r="P186" s="20">
        <f t="shared" si="14"/>
        <v>0</v>
      </c>
      <c r="Q186" s="19">
        <f t="shared" si="15"/>
        <v>0</v>
      </c>
      <c r="R186" s="20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17" t="str">
        <f t="shared" si="12"/>
        <v/>
      </c>
      <c r="J187" s="139"/>
      <c r="K187" s="139"/>
      <c r="L187" s="18">
        <f t="shared" si="13"/>
        <v>0</v>
      </c>
      <c r="M187" s="106"/>
      <c r="N187" s="106"/>
      <c r="O187" s="106"/>
      <c r="P187" s="20">
        <f t="shared" si="14"/>
        <v>0</v>
      </c>
      <c r="Q187" s="19">
        <f t="shared" si="15"/>
        <v>0</v>
      </c>
      <c r="R187" s="20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17" t="str">
        <f t="shared" si="12"/>
        <v/>
      </c>
      <c r="J188" s="139"/>
      <c r="K188" s="139"/>
      <c r="L188" s="18">
        <f t="shared" si="13"/>
        <v>0</v>
      </c>
      <c r="M188" s="106"/>
      <c r="N188" s="106"/>
      <c r="O188" s="106"/>
      <c r="P188" s="20">
        <f t="shared" si="14"/>
        <v>0</v>
      </c>
      <c r="Q188" s="19">
        <f t="shared" si="15"/>
        <v>0</v>
      </c>
      <c r="R188" s="20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17" t="str">
        <f t="shared" si="12"/>
        <v/>
      </c>
      <c r="J189" s="139"/>
      <c r="K189" s="139"/>
      <c r="L189" s="18">
        <f t="shared" si="13"/>
        <v>0</v>
      </c>
      <c r="M189" s="106"/>
      <c r="N189" s="106"/>
      <c r="O189" s="106"/>
      <c r="P189" s="20">
        <f t="shared" si="14"/>
        <v>0</v>
      </c>
      <c r="Q189" s="19">
        <f t="shared" si="15"/>
        <v>0</v>
      </c>
      <c r="R189" s="20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17" t="str">
        <f t="shared" si="12"/>
        <v/>
      </c>
      <c r="J190" s="139"/>
      <c r="K190" s="139"/>
      <c r="L190" s="18">
        <f t="shared" si="13"/>
        <v>0</v>
      </c>
      <c r="M190" s="106"/>
      <c r="N190" s="106"/>
      <c r="O190" s="106"/>
      <c r="P190" s="20">
        <f t="shared" si="14"/>
        <v>0</v>
      </c>
      <c r="Q190" s="19">
        <f t="shared" si="15"/>
        <v>0</v>
      </c>
      <c r="R190" s="20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17" t="str">
        <f t="shared" si="12"/>
        <v/>
      </c>
      <c r="J191" s="139"/>
      <c r="K191" s="139"/>
      <c r="L191" s="18">
        <f t="shared" si="13"/>
        <v>0</v>
      </c>
      <c r="M191" s="106"/>
      <c r="N191" s="106"/>
      <c r="O191" s="106"/>
      <c r="P191" s="20">
        <f t="shared" si="14"/>
        <v>0</v>
      </c>
      <c r="Q191" s="19">
        <f t="shared" si="15"/>
        <v>0</v>
      </c>
      <c r="R191" s="20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17" t="str">
        <f t="shared" si="12"/>
        <v/>
      </c>
      <c r="J192" s="139"/>
      <c r="K192" s="139"/>
      <c r="L192" s="18">
        <f t="shared" si="13"/>
        <v>0</v>
      </c>
      <c r="M192" s="106"/>
      <c r="N192" s="106"/>
      <c r="O192" s="106"/>
      <c r="P192" s="20">
        <f t="shared" si="14"/>
        <v>0</v>
      </c>
      <c r="Q192" s="19">
        <f t="shared" si="15"/>
        <v>0</v>
      </c>
      <c r="R192" s="20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17" t="str">
        <f t="shared" si="12"/>
        <v/>
      </c>
      <c r="J193" s="139"/>
      <c r="K193" s="139"/>
      <c r="L193" s="18">
        <f t="shared" si="13"/>
        <v>0</v>
      </c>
      <c r="M193" s="106"/>
      <c r="N193" s="106"/>
      <c r="O193" s="106"/>
      <c r="P193" s="20">
        <f t="shared" si="14"/>
        <v>0</v>
      </c>
      <c r="Q193" s="19">
        <f t="shared" si="15"/>
        <v>0</v>
      </c>
      <c r="R193" s="20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17" t="str">
        <f t="shared" si="12"/>
        <v/>
      </c>
      <c r="J194" s="139"/>
      <c r="K194" s="139"/>
      <c r="L194" s="18">
        <f t="shared" si="13"/>
        <v>0</v>
      </c>
      <c r="M194" s="106"/>
      <c r="N194" s="106"/>
      <c r="O194" s="106"/>
      <c r="P194" s="20">
        <f t="shared" si="14"/>
        <v>0</v>
      </c>
      <c r="Q194" s="19">
        <f t="shared" si="15"/>
        <v>0</v>
      </c>
      <c r="R194" s="20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17" t="str">
        <f t="shared" si="12"/>
        <v/>
      </c>
      <c r="J195" s="139"/>
      <c r="K195" s="139"/>
      <c r="L195" s="18">
        <f t="shared" si="13"/>
        <v>0</v>
      </c>
      <c r="M195" s="106"/>
      <c r="N195" s="106"/>
      <c r="O195" s="106"/>
      <c r="P195" s="20">
        <f t="shared" si="14"/>
        <v>0</v>
      </c>
      <c r="Q195" s="19">
        <f t="shared" si="15"/>
        <v>0</v>
      </c>
      <c r="R195" s="20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17" t="str">
        <f t="shared" si="12"/>
        <v/>
      </c>
      <c r="J196" s="139"/>
      <c r="K196" s="139"/>
      <c r="L196" s="18">
        <f t="shared" si="13"/>
        <v>0</v>
      </c>
      <c r="M196" s="106"/>
      <c r="N196" s="106"/>
      <c r="O196" s="106"/>
      <c r="P196" s="20">
        <f t="shared" si="14"/>
        <v>0</v>
      </c>
      <c r="Q196" s="19">
        <f t="shared" si="15"/>
        <v>0</v>
      </c>
      <c r="R196" s="20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17" t="str">
        <f t="shared" si="12"/>
        <v/>
      </c>
      <c r="J197" s="139"/>
      <c r="K197" s="139"/>
      <c r="L197" s="18">
        <f t="shared" si="13"/>
        <v>0</v>
      </c>
      <c r="M197" s="106"/>
      <c r="N197" s="106"/>
      <c r="O197" s="106"/>
      <c r="P197" s="20">
        <f t="shared" si="14"/>
        <v>0</v>
      </c>
      <c r="Q197" s="19">
        <f t="shared" si="15"/>
        <v>0</v>
      </c>
      <c r="R197" s="20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17" t="str">
        <f t="shared" si="12"/>
        <v/>
      </c>
      <c r="J198" s="139"/>
      <c r="K198" s="139"/>
      <c r="L198" s="18">
        <f t="shared" si="13"/>
        <v>0</v>
      </c>
      <c r="M198" s="106"/>
      <c r="N198" s="106"/>
      <c r="O198" s="106"/>
      <c r="P198" s="20">
        <f t="shared" si="14"/>
        <v>0</v>
      </c>
      <c r="Q198" s="19">
        <f t="shared" si="15"/>
        <v>0</v>
      </c>
      <c r="R198" s="20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17" t="str">
        <f t="shared" si="12"/>
        <v/>
      </c>
      <c r="J199" s="139"/>
      <c r="K199" s="139"/>
      <c r="L199" s="18">
        <f t="shared" si="13"/>
        <v>0</v>
      </c>
      <c r="M199" s="106"/>
      <c r="N199" s="106"/>
      <c r="O199" s="106"/>
      <c r="P199" s="20">
        <f t="shared" si="14"/>
        <v>0</v>
      </c>
      <c r="Q199" s="19">
        <f t="shared" si="15"/>
        <v>0</v>
      </c>
      <c r="R199" s="20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17" t="str">
        <f t="shared" si="12"/>
        <v/>
      </c>
      <c r="J200" s="139"/>
      <c r="K200" s="139"/>
      <c r="L200" s="18">
        <f t="shared" si="13"/>
        <v>0</v>
      </c>
      <c r="M200" s="106"/>
      <c r="N200" s="106"/>
      <c r="O200" s="106"/>
      <c r="P200" s="20">
        <f t="shared" si="14"/>
        <v>0</v>
      </c>
      <c r="Q200" s="19">
        <f t="shared" si="15"/>
        <v>0</v>
      </c>
      <c r="R200" s="20">
        <f t="shared" si="16"/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17" t="str">
        <f t="shared" ref="I201:I264" si="18">IF(G201=0,"",H201/G201)</f>
        <v/>
      </c>
      <c r="J201" s="139"/>
      <c r="K201" s="139"/>
      <c r="L201" s="18">
        <f t="shared" ref="L201:L264" si="19">K201-J201</f>
        <v>0</v>
      </c>
      <c r="M201" s="106"/>
      <c r="N201" s="106"/>
      <c r="O201" s="106"/>
      <c r="P201" s="20">
        <f t="shared" ref="P201:P264" si="20">IF(L201=0,0,R201/L201)</f>
        <v>0</v>
      </c>
      <c r="Q201" s="19">
        <f t="shared" ref="Q201:Q264" si="21">IF(L201=0,0,L201/R201)</f>
        <v>0</v>
      </c>
      <c r="R201" s="20">
        <f t="shared" ref="R201:R264" si="22">H201</f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17" t="str">
        <f t="shared" si="18"/>
        <v/>
      </c>
      <c r="J202" s="139"/>
      <c r="K202" s="139"/>
      <c r="L202" s="18">
        <f t="shared" si="19"/>
        <v>0</v>
      </c>
      <c r="M202" s="106"/>
      <c r="N202" s="106"/>
      <c r="O202" s="106"/>
      <c r="P202" s="20">
        <f t="shared" si="20"/>
        <v>0</v>
      </c>
      <c r="Q202" s="19">
        <f t="shared" si="21"/>
        <v>0</v>
      </c>
      <c r="R202" s="20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17" t="str">
        <f t="shared" si="18"/>
        <v/>
      </c>
      <c r="J203" s="139"/>
      <c r="K203" s="139"/>
      <c r="L203" s="18">
        <f t="shared" si="19"/>
        <v>0</v>
      </c>
      <c r="M203" s="106"/>
      <c r="N203" s="106"/>
      <c r="O203" s="106"/>
      <c r="P203" s="20">
        <f t="shared" si="20"/>
        <v>0</v>
      </c>
      <c r="Q203" s="19">
        <f t="shared" si="21"/>
        <v>0</v>
      </c>
      <c r="R203" s="20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17" t="str">
        <f t="shared" si="18"/>
        <v/>
      </c>
      <c r="J204" s="139"/>
      <c r="K204" s="139"/>
      <c r="L204" s="18">
        <f t="shared" si="19"/>
        <v>0</v>
      </c>
      <c r="M204" s="106"/>
      <c r="N204" s="106"/>
      <c r="O204" s="106"/>
      <c r="P204" s="20">
        <f t="shared" si="20"/>
        <v>0</v>
      </c>
      <c r="Q204" s="19">
        <f t="shared" si="21"/>
        <v>0</v>
      </c>
      <c r="R204" s="20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17" t="str">
        <f t="shared" si="18"/>
        <v/>
      </c>
      <c r="J205" s="139"/>
      <c r="K205" s="139"/>
      <c r="L205" s="18">
        <f t="shared" si="19"/>
        <v>0</v>
      </c>
      <c r="M205" s="106"/>
      <c r="N205" s="106"/>
      <c r="O205" s="106"/>
      <c r="P205" s="20">
        <f t="shared" si="20"/>
        <v>0</v>
      </c>
      <c r="Q205" s="19">
        <f t="shared" si="21"/>
        <v>0</v>
      </c>
      <c r="R205" s="20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17" t="str">
        <f t="shared" si="18"/>
        <v/>
      </c>
      <c r="J206" s="139"/>
      <c r="K206" s="139"/>
      <c r="L206" s="18">
        <f t="shared" si="19"/>
        <v>0</v>
      </c>
      <c r="M206" s="106"/>
      <c r="N206" s="106"/>
      <c r="O206" s="106"/>
      <c r="P206" s="20">
        <f t="shared" si="20"/>
        <v>0</v>
      </c>
      <c r="Q206" s="19">
        <f t="shared" si="21"/>
        <v>0</v>
      </c>
      <c r="R206" s="20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17" t="str">
        <f t="shared" si="18"/>
        <v/>
      </c>
      <c r="J207" s="139"/>
      <c r="K207" s="139"/>
      <c r="L207" s="18">
        <f t="shared" si="19"/>
        <v>0</v>
      </c>
      <c r="M207" s="106"/>
      <c r="N207" s="106"/>
      <c r="O207" s="106"/>
      <c r="P207" s="20">
        <f t="shared" si="20"/>
        <v>0</v>
      </c>
      <c r="Q207" s="19">
        <f t="shared" si="21"/>
        <v>0</v>
      </c>
      <c r="R207" s="20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17" t="str">
        <f t="shared" si="18"/>
        <v/>
      </c>
      <c r="J208" s="139"/>
      <c r="K208" s="139"/>
      <c r="L208" s="18">
        <f t="shared" si="19"/>
        <v>0</v>
      </c>
      <c r="M208" s="106"/>
      <c r="N208" s="106"/>
      <c r="O208" s="106"/>
      <c r="P208" s="20">
        <f t="shared" si="20"/>
        <v>0</v>
      </c>
      <c r="Q208" s="19">
        <f t="shared" si="21"/>
        <v>0</v>
      </c>
      <c r="R208" s="20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17" t="str">
        <f t="shared" si="18"/>
        <v/>
      </c>
      <c r="J209" s="139"/>
      <c r="K209" s="139"/>
      <c r="L209" s="18">
        <f t="shared" si="19"/>
        <v>0</v>
      </c>
      <c r="M209" s="106"/>
      <c r="N209" s="106"/>
      <c r="O209" s="106"/>
      <c r="P209" s="20">
        <f t="shared" si="20"/>
        <v>0</v>
      </c>
      <c r="Q209" s="19">
        <f t="shared" si="21"/>
        <v>0</v>
      </c>
      <c r="R209" s="20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17" t="str">
        <f t="shared" si="18"/>
        <v/>
      </c>
      <c r="J210" s="139"/>
      <c r="K210" s="139"/>
      <c r="L210" s="18">
        <f t="shared" si="19"/>
        <v>0</v>
      </c>
      <c r="M210" s="106"/>
      <c r="N210" s="106"/>
      <c r="O210" s="106"/>
      <c r="P210" s="20">
        <f t="shared" si="20"/>
        <v>0</v>
      </c>
      <c r="Q210" s="19">
        <f t="shared" si="21"/>
        <v>0</v>
      </c>
      <c r="R210" s="20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17" t="str">
        <f t="shared" si="18"/>
        <v/>
      </c>
      <c r="J211" s="139"/>
      <c r="K211" s="139"/>
      <c r="L211" s="18">
        <f t="shared" si="19"/>
        <v>0</v>
      </c>
      <c r="M211" s="106"/>
      <c r="N211" s="106"/>
      <c r="O211" s="106"/>
      <c r="P211" s="20">
        <f t="shared" si="20"/>
        <v>0</v>
      </c>
      <c r="Q211" s="19">
        <f t="shared" si="21"/>
        <v>0</v>
      </c>
      <c r="R211" s="20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17" t="str">
        <f t="shared" si="18"/>
        <v/>
      </c>
      <c r="J212" s="139"/>
      <c r="K212" s="139"/>
      <c r="L212" s="18">
        <f t="shared" si="19"/>
        <v>0</v>
      </c>
      <c r="M212" s="106"/>
      <c r="N212" s="106"/>
      <c r="O212" s="106"/>
      <c r="P212" s="20">
        <f t="shared" si="20"/>
        <v>0</v>
      </c>
      <c r="Q212" s="19">
        <f t="shared" si="21"/>
        <v>0</v>
      </c>
      <c r="R212" s="20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17" t="str">
        <f t="shared" si="18"/>
        <v/>
      </c>
      <c r="J213" s="139"/>
      <c r="K213" s="139"/>
      <c r="L213" s="18">
        <f t="shared" si="19"/>
        <v>0</v>
      </c>
      <c r="M213" s="106"/>
      <c r="N213" s="106"/>
      <c r="O213" s="106"/>
      <c r="P213" s="20">
        <f t="shared" si="20"/>
        <v>0</v>
      </c>
      <c r="Q213" s="19">
        <f t="shared" si="21"/>
        <v>0</v>
      </c>
      <c r="R213" s="20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17" t="str">
        <f t="shared" si="18"/>
        <v/>
      </c>
      <c r="J214" s="139"/>
      <c r="K214" s="139"/>
      <c r="L214" s="18">
        <f t="shared" si="19"/>
        <v>0</v>
      </c>
      <c r="M214" s="106"/>
      <c r="N214" s="106"/>
      <c r="O214" s="106"/>
      <c r="P214" s="20">
        <f t="shared" si="20"/>
        <v>0</v>
      </c>
      <c r="Q214" s="19">
        <f t="shared" si="21"/>
        <v>0</v>
      </c>
      <c r="R214" s="20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17" t="str">
        <f t="shared" si="18"/>
        <v/>
      </c>
      <c r="J215" s="139"/>
      <c r="K215" s="139"/>
      <c r="L215" s="18">
        <f t="shared" si="19"/>
        <v>0</v>
      </c>
      <c r="M215" s="106"/>
      <c r="N215" s="106"/>
      <c r="O215" s="106"/>
      <c r="P215" s="20">
        <f t="shared" si="20"/>
        <v>0</v>
      </c>
      <c r="Q215" s="19">
        <f t="shared" si="21"/>
        <v>0</v>
      </c>
      <c r="R215" s="20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17" t="str">
        <f t="shared" si="18"/>
        <v/>
      </c>
      <c r="J216" s="139"/>
      <c r="K216" s="139"/>
      <c r="L216" s="18">
        <f t="shared" si="19"/>
        <v>0</v>
      </c>
      <c r="M216" s="106"/>
      <c r="N216" s="106"/>
      <c r="O216" s="106"/>
      <c r="P216" s="20">
        <f t="shared" si="20"/>
        <v>0</v>
      </c>
      <c r="Q216" s="19">
        <f t="shared" si="21"/>
        <v>0</v>
      </c>
      <c r="R216" s="20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17" t="str">
        <f t="shared" si="18"/>
        <v/>
      </c>
      <c r="J217" s="139"/>
      <c r="K217" s="139"/>
      <c r="L217" s="18">
        <f t="shared" si="19"/>
        <v>0</v>
      </c>
      <c r="M217" s="106"/>
      <c r="N217" s="106"/>
      <c r="O217" s="106"/>
      <c r="P217" s="20">
        <f t="shared" si="20"/>
        <v>0</v>
      </c>
      <c r="Q217" s="19">
        <f t="shared" si="21"/>
        <v>0</v>
      </c>
      <c r="R217" s="20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17" t="str">
        <f t="shared" si="18"/>
        <v/>
      </c>
      <c r="J218" s="139"/>
      <c r="K218" s="139"/>
      <c r="L218" s="18">
        <f t="shared" si="19"/>
        <v>0</v>
      </c>
      <c r="M218" s="106"/>
      <c r="N218" s="106"/>
      <c r="O218" s="106"/>
      <c r="P218" s="20">
        <f t="shared" si="20"/>
        <v>0</v>
      </c>
      <c r="Q218" s="19">
        <f t="shared" si="21"/>
        <v>0</v>
      </c>
      <c r="R218" s="20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17" t="str">
        <f t="shared" si="18"/>
        <v/>
      </c>
      <c r="J219" s="139"/>
      <c r="K219" s="139"/>
      <c r="L219" s="18">
        <f t="shared" si="19"/>
        <v>0</v>
      </c>
      <c r="M219" s="106"/>
      <c r="N219" s="106"/>
      <c r="O219" s="106"/>
      <c r="P219" s="20">
        <f t="shared" si="20"/>
        <v>0</v>
      </c>
      <c r="Q219" s="19">
        <f t="shared" si="21"/>
        <v>0</v>
      </c>
      <c r="R219" s="20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17" t="str">
        <f t="shared" si="18"/>
        <v/>
      </c>
      <c r="J220" s="139"/>
      <c r="K220" s="139"/>
      <c r="L220" s="18">
        <f t="shared" si="19"/>
        <v>0</v>
      </c>
      <c r="M220" s="106"/>
      <c r="N220" s="106"/>
      <c r="O220" s="106"/>
      <c r="P220" s="20">
        <f t="shared" si="20"/>
        <v>0</v>
      </c>
      <c r="Q220" s="19">
        <f t="shared" si="21"/>
        <v>0</v>
      </c>
      <c r="R220" s="20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17" t="str">
        <f t="shared" si="18"/>
        <v/>
      </c>
      <c r="J221" s="139"/>
      <c r="K221" s="139"/>
      <c r="L221" s="18">
        <f t="shared" si="19"/>
        <v>0</v>
      </c>
      <c r="M221" s="106"/>
      <c r="N221" s="106"/>
      <c r="O221" s="106"/>
      <c r="P221" s="20">
        <f t="shared" si="20"/>
        <v>0</v>
      </c>
      <c r="Q221" s="19">
        <f t="shared" si="21"/>
        <v>0</v>
      </c>
      <c r="R221" s="20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17" t="str">
        <f t="shared" si="18"/>
        <v/>
      </c>
      <c r="J222" s="139"/>
      <c r="K222" s="139"/>
      <c r="L222" s="18">
        <f t="shared" si="19"/>
        <v>0</v>
      </c>
      <c r="M222" s="106"/>
      <c r="N222" s="106"/>
      <c r="O222" s="106"/>
      <c r="P222" s="20">
        <f t="shared" si="20"/>
        <v>0</v>
      </c>
      <c r="Q222" s="19">
        <f t="shared" si="21"/>
        <v>0</v>
      </c>
      <c r="R222" s="20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17" t="str">
        <f t="shared" si="18"/>
        <v/>
      </c>
      <c r="J223" s="139"/>
      <c r="K223" s="139"/>
      <c r="L223" s="18">
        <f t="shared" si="19"/>
        <v>0</v>
      </c>
      <c r="M223" s="106"/>
      <c r="N223" s="106"/>
      <c r="O223" s="106"/>
      <c r="P223" s="20">
        <f t="shared" si="20"/>
        <v>0</v>
      </c>
      <c r="Q223" s="19">
        <f t="shared" si="21"/>
        <v>0</v>
      </c>
      <c r="R223" s="20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17" t="str">
        <f t="shared" si="18"/>
        <v/>
      </c>
      <c r="J224" s="139"/>
      <c r="K224" s="139"/>
      <c r="L224" s="18">
        <f t="shared" si="19"/>
        <v>0</v>
      </c>
      <c r="M224" s="106"/>
      <c r="N224" s="106"/>
      <c r="O224" s="106"/>
      <c r="P224" s="20">
        <f t="shared" si="20"/>
        <v>0</v>
      </c>
      <c r="Q224" s="19">
        <f t="shared" si="21"/>
        <v>0</v>
      </c>
      <c r="R224" s="20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17" t="str">
        <f t="shared" si="18"/>
        <v/>
      </c>
      <c r="J225" s="139"/>
      <c r="K225" s="139"/>
      <c r="L225" s="18">
        <f t="shared" si="19"/>
        <v>0</v>
      </c>
      <c r="M225" s="106"/>
      <c r="N225" s="106"/>
      <c r="O225" s="106"/>
      <c r="P225" s="20">
        <f t="shared" si="20"/>
        <v>0</v>
      </c>
      <c r="Q225" s="19">
        <f t="shared" si="21"/>
        <v>0</v>
      </c>
      <c r="R225" s="20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17" t="str">
        <f t="shared" si="18"/>
        <v/>
      </c>
      <c r="J226" s="139"/>
      <c r="K226" s="139"/>
      <c r="L226" s="18">
        <f t="shared" si="19"/>
        <v>0</v>
      </c>
      <c r="M226" s="106"/>
      <c r="N226" s="106"/>
      <c r="O226" s="106"/>
      <c r="P226" s="20">
        <f t="shared" si="20"/>
        <v>0</v>
      </c>
      <c r="Q226" s="19">
        <f t="shared" si="21"/>
        <v>0</v>
      </c>
      <c r="R226" s="20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17" t="str">
        <f t="shared" si="18"/>
        <v/>
      </c>
      <c r="J227" s="139"/>
      <c r="K227" s="139"/>
      <c r="L227" s="18">
        <f t="shared" si="19"/>
        <v>0</v>
      </c>
      <c r="M227" s="106"/>
      <c r="N227" s="106"/>
      <c r="O227" s="106"/>
      <c r="P227" s="20">
        <f t="shared" si="20"/>
        <v>0</v>
      </c>
      <c r="Q227" s="19">
        <f t="shared" si="21"/>
        <v>0</v>
      </c>
      <c r="R227" s="20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17" t="str">
        <f t="shared" si="18"/>
        <v/>
      </c>
      <c r="J228" s="139"/>
      <c r="K228" s="139"/>
      <c r="L228" s="18">
        <f t="shared" si="19"/>
        <v>0</v>
      </c>
      <c r="M228" s="106"/>
      <c r="N228" s="106"/>
      <c r="O228" s="106"/>
      <c r="P228" s="20">
        <f t="shared" si="20"/>
        <v>0</v>
      </c>
      <c r="Q228" s="19">
        <f t="shared" si="21"/>
        <v>0</v>
      </c>
      <c r="R228" s="20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17" t="str">
        <f t="shared" si="18"/>
        <v/>
      </c>
      <c r="J229" s="139"/>
      <c r="K229" s="139"/>
      <c r="L229" s="18">
        <f t="shared" si="19"/>
        <v>0</v>
      </c>
      <c r="M229" s="106"/>
      <c r="N229" s="106"/>
      <c r="O229" s="106"/>
      <c r="P229" s="20">
        <f t="shared" si="20"/>
        <v>0</v>
      </c>
      <c r="Q229" s="19">
        <f t="shared" si="21"/>
        <v>0</v>
      </c>
      <c r="R229" s="20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17" t="str">
        <f t="shared" si="18"/>
        <v/>
      </c>
      <c r="J230" s="139"/>
      <c r="K230" s="139"/>
      <c r="L230" s="18">
        <f t="shared" si="19"/>
        <v>0</v>
      </c>
      <c r="M230" s="106"/>
      <c r="N230" s="106"/>
      <c r="O230" s="106"/>
      <c r="P230" s="20">
        <f t="shared" si="20"/>
        <v>0</v>
      </c>
      <c r="Q230" s="19">
        <f t="shared" si="21"/>
        <v>0</v>
      </c>
      <c r="R230" s="20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17" t="str">
        <f t="shared" si="18"/>
        <v/>
      </c>
      <c r="J231" s="139"/>
      <c r="K231" s="139"/>
      <c r="L231" s="18">
        <f t="shared" si="19"/>
        <v>0</v>
      </c>
      <c r="M231" s="106"/>
      <c r="N231" s="106"/>
      <c r="O231" s="106"/>
      <c r="P231" s="20">
        <f t="shared" si="20"/>
        <v>0</v>
      </c>
      <c r="Q231" s="19">
        <f t="shared" si="21"/>
        <v>0</v>
      </c>
      <c r="R231" s="20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17" t="str">
        <f t="shared" si="18"/>
        <v/>
      </c>
      <c r="J232" s="139"/>
      <c r="K232" s="139"/>
      <c r="L232" s="18">
        <f t="shared" si="19"/>
        <v>0</v>
      </c>
      <c r="M232" s="106"/>
      <c r="N232" s="106"/>
      <c r="O232" s="106"/>
      <c r="P232" s="20">
        <f t="shared" si="20"/>
        <v>0</v>
      </c>
      <c r="Q232" s="19">
        <f t="shared" si="21"/>
        <v>0</v>
      </c>
      <c r="R232" s="20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17" t="str">
        <f t="shared" si="18"/>
        <v/>
      </c>
      <c r="J233" s="139"/>
      <c r="K233" s="139"/>
      <c r="L233" s="18">
        <f t="shared" si="19"/>
        <v>0</v>
      </c>
      <c r="M233" s="106"/>
      <c r="N233" s="106"/>
      <c r="O233" s="106"/>
      <c r="P233" s="20">
        <f t="shared" si="20"/>
        <v>0</v>
      </c>
      <c r="Q233" s="19">
        <f t="shared" si="21"/>
        <v>0</v>
      </c>
      <c r="R233" s="20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17" t="str">
        <f t="shared" si="18"/>
        <v/>
      </c>
      <c r="J234" s="139"/>
      <c r="K234" s="139"/>
      <c r="L234" s="18">
        <f t="shared" si="19"/>
        <v>0</v>
      </c>
      <c r="M234" s="106"/>
      <c r="N234" s="106"/>
      <c r="O234" s="106"/>
      <c r="P234" s="20">
        <f t="shared" si="20"/>
        <v>0</v>
      </c>
      <c r="Q234" s="19">
        <f t="shared" si="21"/>
        <v>0</v>
      </c>
      <c r="R234" s="20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17" t="str">
        <f t="shared" si="18"/>
        <v/>
      </c>
      <c r="J235" s="139"/>
      <c r="K235" s="139"/>
      <c r="L235" s="18">
        <f t="shared" si="19"/>
        <v>0</v>
      </c>
      <c r="M235" s="106"/>
      <c r="N235" s="106"/>
      <c r="O235" s="106"/>
      <c r="P235" s="20">
        <f t="shared" si="20"/>
        <v>0</v>
      </c>
      <c r="Q235" s="19">
        <f t="shared" si="21"/>
        <v>0</v>
      </c>
      <c r="R235" s="20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17" t="str">
        <f t="shared" si="18"/>
        <v/>
      </c>
      <c r="J236" s="139"/>
      <c r="K236" s="139"/>
      <c r="L236" s="18">
        <f t="shared" si="19"/>
        <v>0</v>
      </c>
      <c r="M236" s="106"/>
      <c r="N236" s="106"/>
      <c r="O236" s="106"/>
      <c r="P236" s="20">
        <f t="shared" si="20"/>
        <v>0</v>
      </c>
      <c r="Q236" s="19">
        <f t="shared" si="21"/>
        <v>0</v>
      </c>
      <c r="R236" s="20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17" t="str">
        <f t="shared" si="18"/>
        <v/>
      </c>
      <c r="J237" s="139"/>
      <c r="K237" s="139"/>
      <c r="L237" s="18">
        <f t="shared" si="19"/>
        <v>0</v>
      </c>
      <c r="M237" s="106"/>
      <c r="N237" s="106"/>
      <c r="O237" s="106"/>
      <c r="P237" s="20">
        <f t="shared" si="20"/>
        <v>0</v>
      </c>
      <c r="Q237" s="19">
        <f t="shared" si="21"/>
        <v>0</v>
      </c>
      <c r="R237" s="20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17" t="str">
        <f t="shared" si="18"/>
        <v/>
      </c>
      <c r="J238" s="139"/>
      <c r="K238" s="139"/>
      <c r="L238" s="18">
        <f t="shared" si="19"/>
        <v>0</v>
      </c>
      <c r="M238" s="106"/>
      <c r="N238" s="106"/>
      <c r="O238" s="106"/>
      <c r="P238" s="20">
        <f t="shared" si="20"/>
        <v>0</v>
      </c>
      <c r="Q238" s="19">
        <f t="shared" si="21"/>
        <v>0</v>
      </c>
      <c r="R238" s="20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17" t="str">
        <f t="shared" si="18"/>
        <v/>
      </c>
      <c r="J239" s="139"/>
      <c r="K239" s="139"/>
      <c r="L239" s="18">
        <f t="shared" si="19"/>
        <v>0</v>
      </c>
      <c r="M239" s="106"/>
      <c r="N239" s="106"/>
      <c r="O239" s="106"/>
      <c r="P239" s="20">
        <f t="shared" si="20"/>
        <v>0</v>
      </c>
      <c r="Q239" s="19">
        <f t="shared" si="21"/>
        <v>0</v>
      </c>
      <c r="R239" s="20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17" t="str">
        <f t="shared" si="18"/>
        <v/>
      </c>
      <c r="J240" s="139"/>
      <c r="K240" s="139"/>
      <c r="L240" s="18">
        <f t="shared" si="19"/>
        <v>0</v>
      </c>
      <c r="M240" s="106"/>
      <c r="N240" s="106"/>
      <c r="O240" s="106"/>
      <c r="P240" s="20">
        <f t="shared" si="20"/>
        <v>0</v>
      </c>
      <c r="Q240" s="19">
        <f t="shared" si="21"/>
        <v>0</v>
      </c>
      <c r="R240" s="20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17" t="str">
        <f t="shared" si="18"/>
        <v/>
      </c>
      <c r="J241" s="139"/>
      <c r="K241" s="139"/>
      <c r="L241" s="18">
        <f t="shared" si="19"/>
        <v>0</v>
      </c>
      <c r="M241" s="106"/>
      <c r="N241" s="106"/>
      <c r="O241" s="106"/>
      <c r="P241" s="20">
        <f t="shared" si="20"/>
        <v>0</v>
      </c>
      <c r="Q241" s="19">
        <f t="shared" si="21"/>
        <v>0</v>
      </c>
      <c r="R241" s="20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17" t="str">
        <f t="shared" si="18"/>
        <v/>
      </c>
      <c r="J242" s="139"/>
      <c r="K242" s="139"/>
      <c r="L242" s="18">
        <f t="shared" si="19"/>
        <v>0</v>
      </c>
      <c r="M242" s="106"/>
      <c r="N242" s="106"/>
      <c r="O242" s="106"/>
      <c r="P242" s="20">
        <f t="shared" si="20"/>
        <v>0</v>
      </c>
      <c r="Q242" s="19">
        <f t="shared" si="21"/>
        <v>0</v>
      </c>
      <c r="R242" s="20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17" t="str">
        <f t="shared" si="18"/>
        <v/>
      </c>
      <c r="J243" s="139"/>
      <c r="K243" s="139"/>
      <c r="L243" s="18">
        <f t="shared" si="19"/>
        <v>0</v>
      </c>
      <c r="M243" s="106"/>
      <c r="N243" s="106"/>
      <c r="O243" s="106"/>
      <c r="P243" s="20">
        <f t="shared" si="20"/>
        <v>0</v>
      </c>
      <c r="Q243" s="19">
        <f t="shared" si="21"/>
        <v>0</v>
      </c>
      <c r="R243" s="20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17" t="str">
        <f t="shared" si="18"/>
        <v/>
      </c>
      <c r="J244" s="139"/>
      <c r="K244" s="139"/>
      <c r="L244" s="18">
        <f t="shared" si="19"/>
        <v>0</v>
      </c>
      <c r="M244" s="106"/>
      <c r="N244" s="106"/>
      <c r="O244" s="106"/>
      <c r="P244" s="20">
        <f t="shared" si="20"/>
        <v>0</v>
      </c>
      <c r="Q244" s="19">
        <f t="shared" si="21"/>
        <v>0</v>
      </c>
      <c r="R244" s="20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17" t="str">
        <f t="shared" si="18"/>
        <v/>
      </c>
      <c r="J245" s="139"/>
      <c r="K245" s="139"/>
      <c r="L245" s="18">
        <f t="shared" si="19"/>
        <v>0</v>
      </c>
      <c r="M245" s="106"/>
      <c r="N245" s="106"/>
      <c r="O245" s="106"/>
      <c r="P245" s="20">
        <f t="shared" si="20"/>
        <v>0</v>
      </c>
      <c r="Q245" s="19">
        <f t="shared" si="21"/>
        <v>0</v>
      </c>
      <c r="R245" s="20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17" t="str">
        <f t="shared" si="18"/>
        <v/>
      </c>
      <c r="J246" s="139"/>
      <c r="K246" s="139"/>
      <c r="L246" s="18">
        <f t="shared" si="19"/>
        <v>0</v>
      </c>
      <c r="M246" s="106"/>
      <c r="N246" s="106"/>
      <c r="O246" s="106"/>
      <c r="P246" s="20">
        <f t="shared" si="20"/>
        <v>0</v>
      </c>
      <c r="Q246" s="19">
        <f t="shared" si="21"/>
        <v>0</v>
      </c>
      <c r="R246" s="20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17" t="str">
        <f t="shared" si="18"/>
        <v/>
      </c>
      <c r="J247" s="139"/>
      <c r="K247" s="139"/>
      <c r="L247" s="18">
        <f t="shared" si="19"/>
        <v>0</v>
      </c>
      <c r="M247" s="106"/>
      <c r="N247" s="106"/>
      <c r="O247" s="106"/>
      <c r="P247" s="20">
        <f t="shared" si="20"/>
        <v>0</v>
      </c>
      <c r="Q247" s="19">
        <f t="shared" si="21"/>
        <v>0</v>
      </c>
      <c r="R247" s="20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17" t="str">
        <f t="shared" si="18"/>
        <v/>
      </c>
      <c r="J248" s="139"/>
      <c r="K248" s="139"/>
      <c r="L248" s="18">
        <f t="shared" si="19"/>
        <v>0</v>
      </c>
      <c r="M248" s="106"/>
      <c r="N248" s="106"/>
      <c r="O248" s="106"/>
      <c r="P248" s="20">
        <f t="shared" si="20"/>
        <v>0</v>
      </c>
      <c r="Q248" s="19">
        <f t="shared" si="21"/>
        <v>0</v>
      </c>
      <c r="R248" s="20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17" t="str">
        <f t="shared" si="18"/>
        <v/>
      </c>
      <c r="J249" s="139"/>
      <c r="K249" s="139"/>
      <c r="L249" s="18">
        <f t="shared" si="19"/>
        <v>0</v>
      </c>
      <c r="M249" s="106"/>
      <c r="N249" s="106"/>
      <c r="O249" s="106"/>
      <c r="P249" s="20">
        <f t="shared" si="20"/>
        <v>0</v>
      </c>
      <c r="Q249" s="19">
        <f t="shared" si="21"/>
        <v>0</v>
      </c>
      <c r="R249" s="20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17" t="str">
        <f t="shared" si="18"/>
        <v/>
      </c>
      <c r="J250" s="139"/>
      <c r="K250" s="139"/>
      <c r="L250" s="18">
        <f t="shared" si="19"/>
        <v>0</v>
      </c>
      <c r="M250" s="106"/>
      <c r="N250" s="106"/>
      <c r="O250" s="106"/>
      <c r="P250" s="20">
        <f t="shared" si="20"/>
        <v>0</v>
      </c>
      <c r="Q250" s="19">
        <f t="shared" si="21"/>
        <v>0</v>
      </c>
      <c r="R250" s="20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17" t="str">
        <f t="shared" si="18"/>
        <v/>
      </c>
      <c r="J251" s="139"/>
      <c r="K251" s="139"/>
      <c r="L251" s="18">
        <f t="shared" si="19"/>
        <v>0</v>
      </c>
      <c r="M251" s="106"/>
      <c r="N251" s="106"/>
      <c r="O251" s="106"/>
      <c r="P251" s="20">
        <f t="shared" si="20"/>
        <v>0</v>
      </c>
      <c r="Q251" s="19">
        <f t="shared" si="21"/>
        <v>0</v>
      </c>
      <c r="R251" s="20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17" t="str">
        <f t="shared" si="18"/>
        <v/>
      </c>
      <c r="J252" s="139"/>
      <c r="K252" s="139"/>
      <c r="L252" s="18">
        <f t="shared" si="19"/>
        <v>0</v>
      </c>
      <c r="M252" s="106"/>
      <c r="N252" s="106"/>
      <c r="O252" s="106"/>
      <c r="P252" s="20">
        <f t="shared" si="20"/>
        <v>0</v>
      </c>
      <c r="Q252" s="19">
        <f t="shared" si="21"/>
        <v>0</v>
      </c>
      <c r="R252" s="20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17" t="str">
        <f t="shared" si="18"/>
        <v/>
      </c>
      <c r="J253" s="139"/>
      <c r="K253" s="139"/>
      <c r="L253" s="18">
        <f t="shared" si="19"/>
        <v>0</v>
      </c>
      <c r="M253" s="106"/>
      <c r="N253" s="106"/>
      <c r="O253" s="106"/>
      <c r="P253" s="20">
        <f t="shared" si="20"/>
        <v>0</v>
      </c>
      <c r="Q253" s="19">
        <f t="shared" si="21"/>
        <v>0</v>
      </c>
      <c r="R253" s="20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17" t="str">
        <f t="shared" si="18"/>
        <v/>
      </c>
      <c r="J254" s="139"/>
      <c r="K254" s="139"/>
      <c r="L254" s="18">
        <f t="shared" si="19"/>
        <v>0</v>
      </c>
      <c r="M254" s="106"/>
      <c r="N254" s="106"/>
      <c r="O254" s="106"/>
      <c r="P254" s="20">
        <f t="shared" si="20"/>
        <v>0</v>
      </c>
      <c r="Q254" s="19">
        <f t="shared" si="21"/>
        <v>0</v>
      </c>
      <c r="R254" s="20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17" t="str">
        <f t="shared" si="18"/>
        <v/>
      </c>
      <c r="J255" s="139"/>
      <c r="K255" s="139"/>
      <c r="L255" s="18">
        <f t="shared" si="19"/>
        <v>0</v>
      </c>
      <c r="M255" s="106"/>
      <c r="N255" s="106"/>
      <c r="O255" s="106"/>
      <c r="P255" s="20">
        <f t="shared" si="20"/>
        <v>0</v>
      </c>
      <c r="Q255" s="19">
        <f t="shared" si="21"/>
        <v>0</v>
      </c>
      <c r="R255" s="20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17" t="str">
        <f t="shared" si="18"/>
        <v/>
      </c>
      <c r="J256" s="139"/>
      <c r="K256" s="139"/>
      <c r="L256" s="18">
        <f t="shared" si="19"/>
        <v>0</v>
      </c>
      <c r="M256" s="106"/>
      <c r="N256" s="106"/>
      <c r="O256" s="106"/>
      <c r="P256" s="20">
        <f t="shared" si="20"/>
        <v>0</v>
      </c>
      <c r="Q256" s="19">
        <f t="shared" si="21"/>
        <v>0</v>
      </c>
      <c r="R256" s="20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17" t="str">
        <f t="shared" si="18"/>
        <v/>
      </c>
      <c r="J257" s="139"/>
      <c r="K257" s="139"/>
      <c r="L257" s="18">
        <f t="shared" si="19"/>
        <v>0</v>
      </c>
      <c r="M257" s="106"/>
      <c r="N257" s="106"/>
      <c r="O257" s="106"/>
      <c r="P257" s="20">
        <f t="shared" si="20"/>
        <v>0</v>
      </c>
      <c r="Q257" s="19">
        <f t="shared" si="21"/>
        <v>0</v>
      </c>
      <c r="R257" s="20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17" t="str">
        <f t="shared" si="18"/>
        <v/>
      </c>
      <c r="J258" s="139"/>
      <c r="K258" s="139"/>
      <c r="L258" s="18">
        <f t="shared" si="19"/>
        <v>0</v>
      </c>
      <c r="M258" s="106"/>
      <c r="N258" s="106"/>
      <c r="O258" s="106"/>
      <c r="P258" s="20">
        <f t="shared" si="20"/>
        <v>0</v>
      </c>
      <c r="Q258" s="19">
        <f t="shared" si="21"/>
        <v>0</v>
      </c>
      <c r="R258" s="20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17" t="str">
        <f t="shared" si="18"/>
        <v/>
      </c>
      <c r="J259" s="139"/>
      <c r="K259" s="139"/>
      <c r="L259" s="18">
        <f t="shared" si="19"/>
        <v>0</v>
      </c>
      <c r="M259" s="106"/>
      <c r="N259" s="106"/>
      <c r="O259" s="106"/>
      <c r="P259" s="20">
        <f t="shared" si="20"/>
        <v>0</v>
      </c>
      <c r="Q259" s="19">
        <f t="shared" si="21"/>
        <v>0</v>
      </c>
      <c r="R259" s="20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17" t="str">
        <f t="shared" si="18"/>
        <v/>
      </c>
      <c r="J260" s="139"/>
      <c r="K260" s="139"/>
      <c r="L260" s="18">
        <f t="shared" si="19"/>
        <v>0</v>
      </c>
      <c r="M260" s="106"/>
      <c r="N260" s="106"/>
      <c r="O260" s="106"/>
      <c r="P260" s="20">
        <f t="shared" si="20"/>
        <v>0</v>
      </c>
      <c r="Q260" s="19">
        <f t="shared" si="21"/>
        <v>0</v>
      </c>
      <c r="R260" s="20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17" t="str">
        <f t="shared" si="18"/>
        <v/>
      </c>
      <c r="J261" s="139"/>
      <c r="K261" s="139"/>
      <c r="L261" s="18">
        <f t="shared" si="19"/>
        <v>0</v>
      </c>
      <c r="M261" s="106"/>
      <c r="N261" s="106"/>
      <c r="O261" s="106"/>
      <c r="P261" s="20">
        <f t="shared" si="20"/>
        <v>0</v>
      </c>
      <c r="Q261" s="19">
        <f t="shared" si="21"/>
        <v>0</v>
      </c>
      <c r="R261" s="20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17" t="str">
        <f t="shared" si="18"/>
        <v/>
      </c>
      <c r="J262" s="139"/>
      <c r="K262" s="139"/>
      <c r="L262" s="18">
        <f t="shared" si="19"/>
        <v>0</v>
      </c>
      <c r="M262" s="106"/>
      <c r="N262" s="106"/>
      <c r="O262" s="106"/>
      <c r="P262" s="20">
        <f t="shared" si="20"/>
        <v>0</v>
      </c>
      <c r="Q262" s="19">
        <f t="shared" si="21"/>
        <v>0</v>
      </c>
      <c r="R262" s="20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17" t="str">
        <f t="shared" si="18"/>
        <v/>
      </c>
      <c r="J263" s="139"/>
      <c r="K263" s="139"/>
      <c r="L263" s="18">
        <f t="shared" si="19"/>
        <v>0</v>
      </c>
      <c r="M263" s="106"/>
      <c r="N263" s="106"/>
      <c r="O263" s="106"/>
      <c r="P263" s="20">
        <f t="shared" si="20"/>
        <v>0</v>
      </c>
      <c r="Q263" s="19">
        <f t="shared" si="21"/>
        <v>0</v>
      </c>
      <c r="R263" s="20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17" t="str">
        <f t="shared" si="18"/>
        <v/>
      </c>
      <c r="J264" s="139"/>
      <c r="K264" s="139"/>
      <c r="L264" s="18">
        <f t="shared" si="19"/>
        <v>0</v>
      </c>
      <c r="M264" s="106"/>
      <c r="N264" s="106"/>
      <c r="O264" s="106"/>
      <c r="P264" s="20">
        <f t="shared" si="20"/>
        <v>0</v>
      </c>
      <c r="Q264" s="19">
        <f t="shared" si="21"/>
        <v>0</v>
      </c>
      <c r="R264" s="20">
        <f t="shared" si="22"/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17" t="str">
        <f t="shared" ref="I265:I328" si="24">IF(G265=0,"",H265/G265)</f>
        <v/>
      </c>
      <c r="J265" s="139"/>
      <c r="K265" s="139"/>
      <c r="L265" s="18">
        <f t="shared" ref="L265:L328" si="25">K265-J265</f>
        <v>0</v>
      </c>
      <c r="M265" s="106"/>
      <c r="N265" s="106"/>
      <c r="O265" s="106"/>
      <c r="P265" s="20">
        <f t="shared" ref="P265:P328" si="26">IF(L265=0,0,R265/L265)</f>
        <v>0</v>
      </c>
      <c r="Q265" s="19">
        <f t="shared" ref="Q265:Q328" si="27">IF(L265=0,0,L265/R265)</f>
        <v>0</v>
      </c>
      <c r="R265" s="20">
        <f t="shared" ref="R265:R328" si="28">H265</f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17" t="str">
        <f t="shared" si="24"/>
        <v/>
      </c>
      <c r="J266" s="139"/>
      <c r="K266" s="139"/>
      <c r="L266" s="18">
        <f t="shared" si="25"/>
        <v>0</v>
      </c>
      <c r="M266" s="106"/>
      <c r="N266" s="106"/>
      <c r="O266" s="106"/>
      <c r="P266" s="20">
        <f t="shared" si="26"/>
        <v>0</v>
      </c>
      <c r="Q266" s="19">
        <f t="shared" si="27"/>
        <v>0</v>
      </c>
      <c r="R266" s="20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17" t="str">
        <f t="shared" si="24"/>
        <v/>
      </c>
      <c r="J267" s="139"/>
      <c r="K267" s="139"/>
      <c r="L267" s="18">
        <f t="shared" si="25"/>
        <v>0</v>
      </c>
      <c r="M267" s="106"/>
      <c r="N267" s="106"/>
      <c r="O267" s="106"/>
      <c r="P267" s="20">
        <f t="shared" si="26"/>
        <v>0</v>
      </c>
      <c r="Q267" s="19">
        <f t="shared" si="27"/>
        <v>0</v>
      </c>
      <c r="R267" s="20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17" t="str">
        <f t="shared" si="24"/>
        <v/>
      </c>
      <c r="J268" s="139"/>
      <c r="K268" s="139"/>
      <c r="L268" s="18">
        <f t="shared" si="25"/>
        <v>0</v>
      </c>
      <c r="M268" s="106"/>
      <c r="N268" s="106"/>
      <c r="O268" s="106"/>
      <c r="P268" s="20">
        <f t="shared" si="26"/>
        <v>0</v>
      </c>
      <c r="Q268" s="19">
        <f t="shared" si="27"/>
        <v>0</v>
      </c>
      <c r="R268" s="20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17" t="str">
        <f t="shared" si="24"/>
        <v/>
      </c>
      <c r="J269" s="139"/>
      <c r="K269" s="139"/>
      <c r="L269" s="18">
        <f t="shared" si="25"/>
        <v>0</v>
      </c>
      <c r="M269" s="106"/>
      <c r="N269" s="106"/>
      <c r="O269" s="106"/>
      <c r="P269" s="20">
        <f t="shared" si="26"/>
        <v>0</v>
      </c>
      <c r="Q269" s="19">
        <f t="shared" si="27"/>
        <v>0</v>
      </c>
      <c r="R269" s="20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17" t="str">
        <f t="shared" si="24"/>
        <v/>
      </c>
      <c r="J270" s="139"/>
      <c r="K270" s="139"/>
      <c r="L270" s="18">
        <f t="shared" si="25"/>
        <v>0</v>
      </c>
      <c r="M270" s="106"/>
      <c r="N270" s="106"/>
      <c r="O270" s="106"/>
      <c r="P270" s="20">
        <f t="shared" si="26"/>
        <v>0</v>
      </c>
      <c r="Q270" s="19">
        <f t="shared" si="27"/>
        <v>0</v>
      </c>
      <c r="R270" s="20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17" t="str">
        <f t="shared" si="24"/>
        <v/>
      </c>
      <c r="J271" s="139"/>
      <c r="K271" s="139"/>
      <c r="L271" s="18">
        <f t="shared" si="25"/>
        <v>0</v>
      </c>
      <c r="M271" s="106"/>
      <c r="N271" s="106"/>
      <c r="O271" s="106"/>
      <c r="P271" s="20">
        <f t="shared" si="26"/>
        <v>0</v>
      </c>
      <c r="Q271" s="19">
        <f t="shared" si="27"/>
        <v>0</v>
      </c>
      <c r="R271" s="20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17" t="str">
        <f t="shared" si="24"/>
        <v/>
      </c>
      <c r="J272" s="139"/>
      <c r="K272" s="139"/>
      <c r="L272" s="18">
        <f t="shared" si="25"/>
        <v>0</v>
      </c>
      <c r="M272" s="106"/>
      <c r="N272" s="106"/>
      <c r="O272" s="106"/>
      <c r="P272" s="20">
        <f t="shared" si="26"/>
        <v>0</v>
      </c>
      <c r="Q272" s="19">
        <f t="shared" si="27"/>
        <v>0</v>
      </c>
      <c r="R272" s="20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17" t="str">
        <f t="shared" si="24"/>
        <v/>
      </c>
      <c r="J273" s="139"/>
      <c r="K273" s="139"/>
      <c r="L273" s="18">
        <f t="shared" si="25"/>
        <v>0</v>
      </c>
      <c r="M273" s="106"/>
      <c r="N273" s="106"/>
      <c r="O273" s="106"/>
      <c r="P273" s="20">
        <f t="shared" si="26"/>
        <v>0</v>
      </c>
      <c r="Q273" s="19">
        <f t="shared" si="27"/>
        <v>0</v>
      </c>
      <c r="R273" s="20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17" t="str">
        <f t="shared" si="24"/>
        <v/>
      </c>
      <c r="J274" s="139"/>
      <c r="K274" s="139"/>
      <c r="L274" s="18">
        <f t="shared" si="25"/>
        <v>0</v>
      </c>
      <c r="M274" s="106"/>
      <c r="N274" s="106"/>
      <c r="O274" s="106"/>
      <c r="P274" s="20">
        <f t="shared" si="26"/>
        <v>0</v>
      </c>
      <c r="Q274" s="19">
        <f t="shared" si="27"/>
        <v>0</v>
      </c>
      <c r="R274" s="20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17" t="str">
        <f t="shared" si="24"/>
        <v/>
      </c>
      <c r="J275" s="139"/>
      <c r="K275" s="139"/>
      <c r="L275" s="18">
        <f t="shared" si="25"/>
        <v>0</v>
      </c>
      <c r="M275" s="106"/>
      <c r="N275" s="106"/>
      <c r="O275" s="106"/>
      <c r="P275" s="20">
        <f t="shared" si="26"/>
        <v>0</v>
      </c>
      <c r="Q275" s="19">
        <f t="shared" si="27"/>
        <v>0</v>
      </c>
      <c r="R275" s="20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17" t="str">
        <f t="shared" si="24"/>
        <v/>
      </c>
      <c r="J276" s="139"/>
      <c r="K276" s="139"/>
      <c r="L276" s="18">
        <f t="shared" si="25"/>
        <v>0</v>
      </c>
      <c r="M276" s="106"/>
      <c r="N276" s="106"/>
      <c r="O276" s="106"/>
      <c r="P276" s="20">
        <f t="shared" si="26"/>
        <v>0</v>
      </c>
      <c r="Q276" s="19">
        <f t="shared" si="27"/>
        <v>0</v>
      </c>
      <c r="R276" s="20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17" t="str">
        <f t="shared" si="24"/>
        <v/>
      </c>
      <c r="J277" s="139"/>
      <c r="K277" s="139"/>
      <c r="L277" s="18">
        <f t="shared" si="25"/>
        <v>0</v>
      </c>
      <c r="M277" s="106"/>
      <c r="N277" s="106"/>
      <c r="O277" s="106"/>
      <c r="P277" s="20">
        <f t="shared" si="26"/>
        <v>0</v>
      </c>
      <c r="Q277" s="19">
        <f t="shared" si="27"/>
        <v>0</v>
      </c>
      <c r="R277" s="20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17" t="str">
        <f t="shared" si="24"/>
        <v/>
      </c>
      <c r="J278" s="139"/>
      <c r="K278" s="139"/>
      <c r="L278" s="18">
        <f t="shared" si="25"/>
        <v>0</v>
      </c>
      <c r="M278" s="106"/>
      <c r="N278" s="106"/>
      <c r="O278" s="106"/>
      <c r="P278" s="20">
        <f t="shared" si="26"/>
        <v>0</v>
      </c>
      <c r="Q278" s="19">
        <f t="shared" si="27"/>
        <v>0</v>
      </c>
      <c r="R278" s="20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17" t="str">
        <f t="shared" si="24"/>
        <v/>
      </c>
      <c r="J279" s="139"/>
      <c r="K279" s="139"/>
      <c r="L279" s="18">
        <f t="shared" si="25"/>
        <v>0</v>
      </c>
      <c r="M279" s="106"/>
      <c r="N279" s="106"/>
      <c r="O279" s="106"/>
      <c r="P279" s="20">
        <f t="shared" si="26"/>
        <v>0</v>
      </c>
      <c r="Q279" s="19">
        <f t="shared" si="27"/>
        <v>0</v>
      </c>
      <c r="R279" s="20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17" t="str">
        <f t="shared" si="24"/>
        <v/>
      </c>
      <c r="J280" s="139"/>
      <c r="K280" s="139"/>
      <c r="L280" s="18">
        <f t="shared" si="25"/>
        <v>0</v>
      </c>
      <c r="M280" s="106"/>
      <c r="N280" s="106"/>
      <c r="O280" s="106"/>
      <c r="P280" s="20">
        <f t="shared" si="26"/>
        <v>0</v>
      </c>
      <c r="Q280" s="19">
        <f t="shared" si="27"/>
        <v>0</v>
      </c>
      <c r="R280" s="20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17" t="str">
        <f t="shared" si="24"/>
        <v/>
      </c>
      <c r="J281" s="139"/>
      <c r="K281" s="139"/>
      <c r="L281" s="18">
        <f t="shared" si="25"/>
        <v>0</v>
      </c>
      <c r="M281" s="106"/>
      <c r="N281" s="106"/>
      <c r="O281" s="106"/>
      <c r="P281" s="20">
        <f t="shared" si="26"/>
        <v>0</v>
      </c>
      <c r="Q281" s="19">
        <f t="shared" si="27"/>
        <v>0</v>
      </c>
      <c r="R281" s="20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17" t="str">
        <f t="shared" si="24"/>
        <v/>
      </c>
      <c r="J282" s="139"/>
      <c r="K282" s="139"/>
      <c r="L282" s="18">
        <f t="shared" si="25"/>
        <v>0</v>
      </c>
      <c r="M282" s="106"/>
      <c r="N282" s="106"/>
      <c r="O282" s="106"/>
      <c r="P282" s="20">
        <f t="shared" si="26"/>
        <v>0</v>
      </c>
      <c r="Q282" s="19">
        <f t="shared" si="27"/>
        <v>0</v>
      </c>
      <c r="R282" s="20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17" t="str">
        <f t="shared" si="24"/>
        <v/>
      </c>
      <c r="J283" s="139"/>
      <c r="K283" s="139"/>
      <c r="L283" s="18">
        <f t="shared" si="25"/>
        <v>0</v>
      </c>
      <c r="M283" s="106"/>
      <c r="N283" s="106"/>
      <c r="O283" s="106"/>
      <c r="P283" s="20">
        <f t="shared" si="26"/>
        <v>0</v>
      </c>
      <c r="Q283" s="19">
        <f t="shared" si="27"/>
        <v>0</v>
      </c>
      <c r="R283" s="20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17" t="str">
        <f t="shared" si="24"/>
        <v/>
      </c>
      <c r="J284" s="139"/>
      <c r="K284" s="139"/>
      <c r="L284" s="18">
        <f t="shared" si="25"/>
        <v>0</v>
      </c>
      <c r="M284" s="106"/>
      <c r="N284" s="106"/>
      <c r="O284" s="106"/>
      <c r="P284" s="20">
        <f t="shared" si="26"/>
        <v>0</v>
      </c>
      <c r="Q284" s="19">
        <f t="shared" si="27"/>
        <v>0</v>
      </c>
      <c r="R284" s="20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17" t="str">
        <f t="shared" si="24"/>
        <v/>
      </c>
      <c r="J285" s="139"/>
      <c r="K285" s="139"/>
      <c r="L285" s="18">
        <f t="shared" si="25"/>
        <v>0</v>
      </c>
      <c r="M285" s="106"/>
      <c r="N285" s="106"/>
      <c r="O285" s="106"/>
      <c r="P285" s="20">
        <f t="shared" si="26"/>
        <v>0</v>
      </c>
      <c r="Q285" s="19">
        <f t="shared" si="27"/>
        <v>0</v>
      </c>
      <c r="R285" s="20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17" t="str">
        <f t="shared" si="24"/>
        <v/>
      </c>
      <c r="J286" s="139"/>
      <c r="K286" s="139"/>
      <c r="L286" s="18">
        <f t="shared" si="25"/>
        <v>0</v>
      </c>
      <c r="M286" s="106"/>
      <c r="N286" s="106"/>
      <c r="O286" s="106"/>
      <c r="P286" s="20">
        <f t="shared" si="26"/>
        <v>0</v>
      </c>
      <c r="Q286" s="19">
        <f t="shared" si="27"/>
        <v>0</v>
      </c>
      <c r="R286" s="20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17" t="str">
        <f t="shared" si="24"/>
        <v/>
      </c>
      <c r="J287" s="139"/>
      <c r="K287" s="139"/>
      <c r="L287" s="18">
        <f t="shared" si="25"/>
        <v>0</v>
      </c>
      <c r="M287" s="106"/>
      <c r="N287" s="106"/>
      <c r="O287" s="106"/>
      <c r="P287" s="20">
        <f t="shared" si="26"/>
        <v>0</v>
      </c>
      <c r="Q287" s="19">
        <f t="shared" si="27"/>
        <v>0</v>
      </c>
      <c r="R287" s="20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17" t="str">
        <f t="shared" si="24"/>
        <v/>
      </c>
      <c r="J288" s="139"/>
      <c r="K288" s="139"/>
      <c r="L288" s="18">
        <f t="shared" si="25"/>
        <v>0</v>
      </c>
      <c r="M288" s="106"/>
      <c r="N288" s="106"/>
      <c r="O288" s="106"/>
      <c r="P288" s="20">
        <f t="shared" si="26"/>
        <v>0</v>
      </c>
      <c r="Q288" s="19">
        <f t="shared" si="27"/>
        <v>0</v>
      </c>
      <c r="R288" s="20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17" t="str">
        <f t="shared" si="24"/>
        <v/>
      </c>
      <c r="J289" s="139"/>
      <c r="K289" s="139"/>
      <c r="L289" s="18">
        <f t="shared" si="25"/>
        <v>0</v>
      </c>
      <c r="M289" s="106"/>
      <c r="N289" s="106"/>
      <c r="O289" s="106"/>
      <c r="P289" s="20">
        <f t="shared" si="26"/>
        <v>0</v>
      </c>
      <c r="Q289" s="19">
        <f t="shared" si="27"/>
        <v>0</v>
      </c>
      <c r="R289" s="20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17" t="str">
        <f t="shared" si="24"/>
        <v/>
      </c>
      <c r="J290" s="139"/>
      <c r="K290" s="139"/>
      <c r="L290" s="18">
        <f t="shared" si="25"/>
        <v>0</v>
      </c>
      <c r="M290" s="106"/>
      <c r="N290" s="106"/>
      <c r="O290" s="106"/>
      <c r="P290" s="20">
        <f t="shared" si="26"/>
        <v>0</v>
      </c>
      <c r="Q290" s="19">
        <f t="shared" si="27"/>
        <v>0</v>
      </c>
      <c r="R290" s="20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17" t="str">
        <f t="shared" si="24"/>
        <v/>
      </c>
      <c r="J291" s="139"/>
      <c r="K291" s="139"/>
      <c r="L291" s="18">
        <f t="shared" si="25"/>
        <v>0</v>
      </c>
      <c r="M291" s="106"/>
      <c r="N291" s="106"/>
      <c r="O291" s="106"/>
      <c r="P291" s="20">
        <f t="shared" si="26"/>
        <v>0</v>
      </c>
      <c r="Q291" s="19">
        <f t="shared" si="27"/>
        <v>0</v>
      </c>
      <c r="R291" s="20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17" t="str">
        <f t="shared" si="24"/>
        <v/>
      </c>
      <c r="J292" s="139"/>
      <c r="K292" s="139"/>
      <c r="L292" s="18">
        <f t="shared" si="25"/>
        <v>0</v>
      </c>
      <c r="M292" s="106"/>
      <c r="N292" s="106"/>
      <c r="O292" s="106"/>
      <c r="P292" s="20">
        <f t="shared" si="26"/>
        <v>0</v>
      </c>
      <c r="Q292" s="19">
        <f t="shared" si="27"/>
        <v>0</v>
      </c>
      <c r="R292" s="20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17" t="str">
        <f t="shared" si="24"/>
        <v/>
      </c>
      <c r="J293" s="139"/>
      <c r="K293" s="139"/>
      <c r="L293" s="18">
        <f t="shared" si="25"/>
        <v>0</v>
      </c>
      <c r="M293" s="106"/>
      <c r="N293" s="106"/>
      <c r="O293" s="106"/>
      <c r="P293" s="20">
        <f t="shared" si="26"/>
        <v>0</v>
      </c>
      <c r="Q293" s="19">
        <f t="shared" si="27"/>
        <v>0</v>
      </c>
      <c r="R293" s="20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17" t="str">
        <f t="shared" si="24"/>
        <v/>
      </c>
      <c r="J294" s="139"/>
      <c r="K294" s="139"/>
      <c r="L294" s="18">
        <f t="shared" si="25"/>
        <v>0</v>
      </c>
      <c r="M294" s="106"/>
      <c r="N294" s="106"/>
      <c r="O294" s="106"/>
      <c r="P294" s="20">
        <f t="shared" si="26"/>
        <v>0</v>
      </c>
      <c r="Q294" s="19">
        <f t="shared" si="27"/>
        <v>0</v>
      </c>
      <c r="R294" s="20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17" t="str">
        <f t="shared" si="24"/>
        <v/>
      </c>
      <c r="J295" s="139"/>
      <c r="K295" s="139"/>
      <c r="L295" s="18">
        <f t="shared" si="25"/>
        <v>0</v>
      </c>
      <c r="M295" s="106"/>
      <c r="N295" s="106"/>
      <c r="O295" s="106"/>
      <c r="P295" s="20">
        <f t="shared" si="26"/>
        <v>0</v>
      </c>
      <c r="Q295" s="19">
        <f t="shared" si="27"/>
        <v>0</v>
      </c>
      <c r="R295" s="20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17" t="str">
        <f t="shared" si="24"/>
        <v/>
      </c>
      <c r="J296" s="139"/>
      <c r="K296" s="139"/>
      <c r="L296" s="18">
        <f t="shared" si="25"/>
        <v>0</v>
      </c>
      <c r="M296" s="106"/>
      <c r="N296" s="106"/>
      <c r="O296" s="106"/>
      <c r="P296" s="20">
        <f t="shared" si="26"/>
        <v>0</v>
      </c>
      <c r="Q296" s="19">
        <f t="shared" si="27"/>
        <v>0</v>
      </c>
      <c r="R296" s="20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17" t="str">
        <f t="shared" si="24"/>
        <v/>
      </c>
      <c r="J297" s="139"/>
      <c r="K297" s="139"/>
      <c r="L297" s="18">
        <f t="shared" si="25"/>
        <v>0</v>
      </c>
      <c r="M297" s="106"/>
      <c r="N297" s="106"/>
      <c r="O297" s="106"/>
      <c r="P297" s="20">
        <f t="shared" si="26"/>
        <v>0</v>
      </c>
      <c r="Q297" s="19">
        <f t="shared" si="27"/>
        <v>0</v>
      </c>
      <c r="R297" s="20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17" t="str">
        <f t="shared" si="24"/>
        <v/>
      </c>
      <c r="J298" s="139"/>
      <c r="K298" s="139"/>
      <c r="L298" s="18">
        <f t="shared" si="25"/>
        <v>0</v>
      </c>
      <c r="M298" s="106"/>
      <c r="N298" s="106"/>
      <c r="O298" s="106"/>
      <c r="P298" s="20">
        <f t="shared" si="26"/>
        <v>0</v>
      </c>
      <c r="Q298" s="19">
        <f t="shared" si="27"/>
        <v>0</v>
      </c>
      <c r="R298" s="20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17" t="str">
        <f t="shared" si="24"/>
        <v/>
      </c>
      <c r="J299" s="139"/>
      <c r="K299" s="139"/>
      <c r="L299" s="18">
        <f t="shared" si="25"/>
        <v>0</v>
      </c>
      <c r="M299" s="106"/>
      <c r="N299" s="106"/>
      <c r="O299" s="106"/>
      <c r="P299" s="20">
        <f t="shared" si="26"/>
        <v>0</v>
      </c>
      <c r="Q299" s="19">
        <f t="shared" si="27"/>
        <v>0</v>
      </c>
      <c r="R299" s="20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17" t="str">
        <f t="shared" si="24"/>
        <v/>
      </c>
      <c r="J300" s="139"/>
      <c r="K300" s="139"/>
      <c r="L300" s="18">
        <f t="shared" si="25"/>
        <v>0</v>
      </c>
      <c r="M300" s="106"/>
      <c r="N300" s="106"/>
      <c r="O300" s="106"/>
      <c r="P300" s="20">
        <f t="shared" si="26"/>
        <v>0</v>
      </c>
      <c r="Q300" s="19">
        <f t="shared" si="27"/>
        <v>0</v>
      </c>
      <c r="R300" s="20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17" t="str">
        <f t="shared" si="24"/>
        <v/>
      </c>
      <c r="J301" s="139"/>
      <c r="K301" s="139"/>
      <c r="L301" s="18">
        <f t="shared" si="25"/>
        <v>0</v>
      </c>
      <c r="M301" s="106"/>
      <c r="N301" s="106"/>
      <c r="O301" s="106"/>
      <c r="P301" s="20">
        <f t="shared" si="26"/>
        <v>0</v>
      </c>
      <c r="Q301" s="19">
        <f t="shared" si="27"/>
        <v>0</v>
      </c>
      <c r="R301" s="20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17" t="str">
        <f t="shared" si="24"/>
        <v/>
      </c>
      <c r="J302" s="139"/>
      <c r="K302" s="139"/>
      <c r="L302" s="18">
        <f t="shared" si="25"/>
        <v>0</v>
      </c>
      <c r="M302" s="106"/>
      <c r="N302" s="106"/>
      <c r="O302" s="106"/>
      <c r="P302" s="20">
        <f t="shared" si="26"/>
        <v>0</v>
      </c>
      <c r="Q302" s="19">
        <f t="shared" si="27"/>
        <v>0</v>
      </c>
      <c r="R302" s="20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17" t="str">
        <f t="shared" si="24"/>
        <v/>
      </c>
      <c r="J303" s="139"/>
      <c r="K303" s="139"/>
      <c r="L303" s="18">
        <f t="shared" si="25"/>
        <v>0</v>
      </c>
      <c r="M303" s="106"/>
      <c r="N303" s="106"/>
      <c r="O303" s="106"/>
      <c r="P303" s="20">
        <f t="shared" si="26"/>
        <v>0</v>
      </c>
      <c r="Q303" s="19">
        <f t="shared" si="27"/>
        <v>0</v>
      </c>
      <c r="R303" s="20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17" t="str">
        <f t="shared" si="24"/>
        <v/>
      </c>
      <c r="J304" s="139"/>
      <c r="K304" s="139"/>
      <c r="L304" s="18">
        <f t="shared" si="25"/>
        <v>0</v>
      </c>
      <c r="M304" s="106"/>
      <c r="N304" s="106"/>
      <c r="O304" s="106"/>
      <c r="P304" s="20">
        <f t="shared" si="26"/>
        <v>0</v>
      </c>
      <c r="Q304" s="19">
        <f t="shared" si="27"/>
        <v>0</v>
      </c>
      <c r="R304" s="20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17" t="str">
        <f t="shared" si="24"/>
        <v/>
      </c>
      <c r="J305" s="139"/>
      <c r="K305" s="139"/>
      <c r="L305" s="18">
        <f t="shared" si="25"/>
        <v>0</v>
      </c>
      <c r="M305" s="106"/>
      <c r="N305" s="106"/>
      <c r="O305" s="106"/>
      <c r="P305" s="20">
        <f t="shared" si="26"/>
        <v>0</v>
      </c>
      <c r="Q305" s="19">
        <f t="shared" si="27"/>
        <v>0</v>
      </c>
      <c r="R305" s="20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17" t="str">
        <f t="shared" si="24"/>
        <v/>
      </c>
      <c r="J306" s="139"/>
      <c r="K306" s="139"/>
      <c r="L306" s="18">
        <f t="shared" si="25"/>
        <v>0</v>
      </c>
      <c r="M306" s="106"/>
      <c r="N306" s="106"/>
      <c r="O306" s="106"/>
      <c r="P306" s="20">
        <f t="shared" si="26"/>
        <v>0</v>
      </c>
      <c r="Q306" s="19">
        <f t="shared" si="27"/>
        <v>0</v>
      </c>
      <c r="R306" s="20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17" t="str">
        <f t="shared" si="24"/>
        <v/>
      </c>
      <c r="J307" s="139"/>
      <c r="K307" s="139"/>
      <c r="L307" s="18">
        <f t="shared" si="25"/>
        <v>0</v>
      </c>
      <c r="M307" s="106"/>
      <c r="N307" s="106"/>
      <c r="O307" s="106"/>
      <c r="P307" s="20">
        <f t="shared" si="26"/>
        <v>0</v>
      </c>
      <c r="Q307" s="19">
        <f t="shared" si="27"/>
        <v>0</v>
      </c>
      <c r="R307" s="20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17" t="str">
        <f t="shared" si="24"/>
        <v/>
      </c>
      <c r="J308" s="139"/>
      <c r="K308" s="139"/>
      <c r="L308" s="18">
        <f t="shared" si="25"/>
        <v>0</v>
      </c>
      <c r="M308" s="106"/>
      <c r="N308" s="106"/>
      <c r="O308" s="106"/>
      <c r="P308" s="20">
        <f t="shared" si="26"/>
        <v>0</v>
      </c>
      <c r="Q308" s="19">
        <f t="shared" si="27"/>
        <v>0</v>
      </c>
      <c r="R308" s="20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17" t="str">
        <f t="shared" si="24"/>
        <v/>
      </c>
      <c r="J309" s="139"/>
      <c r="K309" s="139"/>
      <c r="L309" s="18">
        <f t="shared" si="25"/>
        <v>0</v>
      </c>
      <c r="M309" s="106"/>
      <c r="N309" s="106"/>
      <c r="O309" s="106"/>
      <c r="P309" s="20">
        <f t="shared" si="26"/>
        <v>0</v>
      </c>
      <c r="Q309" s="19">
        <f t="shared" si="27"/>
        <v>0</v>
      </c>
      <c r="R309" s="20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17" t="str">
        <f t="shared" si="24"/>
        <v/>
      </c>
      <c r="J310" s="139"/>
      <c r="K310" s="139"/>
      <c r="L310" s="18">
        <f t="shared" si="25"/>
        <v>0</v>
      </c>
      <c r="M310" s="106"/>
      <c r="N310" s="106"/>
      <c r="O310" s="106"/>
      <c r="P310" s="20">
        <f t="shared" si="26"/>
        <v>0</v>
      </c>
      <c r="Q310" s="19">
        <f t="shared" si="27"/>
        <v>0</v>
      </c>
      <c r="R310" s="20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17" t="str">
        <f t="shared" si="24"/>
        <v/>
      </c>
      <c r="J311" s="139"/>
      <c r="K311" s="139"/>
      <c r="L311" s="18">
        <f t="shared" si="25"/>
        <v>0</v>
      </c>
      <c r="M311" s="106"/>
      <c r="N311" s="106"/>
      <c r="O311" s="106"/>
      <c r="P311" s="20">
        <f t="shared" si="26"/>
        <v>0</v>
      </c>
      <c r="Q311" s="19">
        <f t="shared" si="27"/>
        <v>0</v>
      </c>
      <c r="R311" s="20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17" t="str">
        <f t="shared" si="24"/>
        <v/>
      </c>
      <c r="J312" s="139"/>
      <c r="K312" s="139"/>
      <c r="L312" s="18">
        <f t="shared" si="25"/>
        <v>0</v>
      </c>
      <c r="M312" s="106"/>
      <c r="N312" s="106"/>
      <c r="O312" s="106"/>
      <c r="P312" s="20">
        <f t="shared" si="26"/>
        <v>0</v>
      </c>
      <c r="Q312" s="19">
        <f t="shared" si="27"/>
        <v>0</v>
      </c>
      <c r="R312" s="20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17" t="str">
        <f t="shared" si="24"/>
        <v/>
      </c>
      <c r="J313" s="139"/>
      <c r="K313" s="139"/>
      <c r="L313" s="18">
        <f t="shared" si="25"/>
        <v>0</v>
      </c>
      <c r="M313" s="106"/>
      <c r="N313" s="106"/>
      <c r="O313" s="106"/>
      <c r="P313" s="20">
        <f t="shared" si="26"/>
        <v>0</v>
      </c>
      <c r="Q313" s="19">
        <f t="shared" si="27"/>
        <v>0</v>
      </c>
      <c r="R313" s="20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17" t="str">
        <f t="shared" si="24"/>
        <v/>
      </c>
      <c r="J314" s="139"/>
      <c r="K314" s="139"/>
      <c r="L314" s="18">
        <f t="shared" si="25"/>
        <v>0</v>
      </c>
      <c r="M314" s="106"/>
      <c r="N314" s="106"/>
      <c r="O314" s="106"/>
      <c r="P314" s="20">
        <f t="shared" si="26"/>
        <v>0</v>
      </c>
      <c r="Q314" s="19">
        <f t="shared" si="27"/>
        <v>0</v>
      </c>
      <c r="R314" s="20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17" t="str">
        <f t="shared" si="24"/>
        <v/>
      </c>
      <c r="J315" s="139"/>
      <c r="K315" s="139"/>
      <c r="L315" s="18">
        <f t="shared" si="25"/>
        <v>0</v>
      </c>
      <c r="M315" s="106"/>
      <c r="N315" s="106"/>
      <c r="O315" s="106"/>
      <c r="P315" s="20">
        <f t="shared" si="26"/>
        <v>0</v>
      </c>
      <c r="Q315" s="19">
        <f t="shared" si="27"/>
        <v>0</v>
      </c>
      <c r="R315" s="20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17" t="str">
        <f t="shared" si="24"/>
        <v/>
      </c>
      <c r="J316" s="139"/>
      <c r="K316" s="139"/>
      <c r="L316" s="18">
        <f t="shared" si="25"/>
        <v>0</v>
      </c>
      <c r="M316" s="106"/>
      <c r="N316" s="106"/>
      <c r="O316" s="106"/>
      <c r="P316" s="20">
        <f t="shared" si="26"/>
        <v>0</v>
      </c>
      <c r="Q316" s="19">
        <f t="shared" si="27"/>
        <v>0</v>
      </c>
      <c r="R316" s="20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17" t="str">
        <f t="shared" si="24"/>
        <v/>
      </c>
      <c r="J317" s="139"/>
      <c r="K317" s="139"/>
      <c r="L317" s="18">
        <f t="shared" si="25"/>
        <v>0</v>
      </c>
      <c r="M317" s="106"/>
      <c r="N317" s="106"/>
      <c r="O317" s="106"/>
      <c r="P317" s="20">
        <f t="shared" si="26"/>
        <v>0</v>
      </c>
      <c r="Q317" s="19">
        <f t="shared" si="27"/>
        <v>0</v>
      </c>
      <c r="R317" s="20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17" t="str">
        <f t="shared" si="24"/>
        <v/>
      </c>
      <c r="J318" s="139"/>
      <c r="K318" s="139"/>
      <c r="L318" s="18">
        <f t="shared" si="25"/>
        <v>0</v>
      </c>
      <c r="M318" s="106"/>
      <c r="N318" s="106"/>
      <c r="O318" s="106"/>
      <c r="P318" s="20">
        <f t="shared" si="26"/>
        <v>0</v>
      </c>
      <c r="Q318" s="19">
        <f t="shared" si="27"/>
        <v>0</v>
      </c>
      <c r="R318" s="20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17" t="str">
        <f t="shared" si="24"/>
        <v/>
      </c>
      <c r="J319" s="139"/>
      <c r="K319" s="139"/>
      <c r="L319" s="18">
        <f t="shared" si="25"/>
        <v>0</v>
      </c>
      <c r="M319" s="106"/>
      <c r="N319" s="106"/>
      <c r="O319" s="106"/>
      <c r="P319" s="20">
        <f t="shared" si="26"/>
        <v>0</v>
      </c>
      <c r="Q319" s="19">
        <f t="shared" si="27"/>
        <v>0</v>
      </c>
      <c r="R319" s="20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17" t="str">
        <f t="shared" si="24"/>
        <v/>
      </c>
      <c r="J320" s="139"/>
      <c r="K320" s="139"/>
      <c r="L320" s="18">
        <f t="shared" si="25"/>
        <v>0</v>
      </c>
      <c r="M320" s="106"/>
      <c r="N320" s="106"/>
      <c r="O320" s="106"/>
      <c r="P320" s="20">
        <f t="shared" si="26"/>
        <v>0</v>
      </c>
      <c r="Q320" s="19">
        <f t="shared" si="27"/>
        <v>0</v>
      </c>
      <c r="R320" s="20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17" t="str">
        <f t="shared" si="24"/>
        <v/>
      </c>
      <c r="J321" s="139"/>
      <c r="K321" s="139"/>
      <c r="L321" s="18">
        <f t="shared" si="25"/>
        <v>0</v>
      </c>
      <c r="M321" s="106"/>
      <c r="N321" s="106"/>
      <c r="O321" s="106"/>
      <c r="P321" s="20">
        <f t="shared" si="26"/>
        <v>0</v>
      </c>
      <c r="Q321" s="19">
        <f t="shared" si="27"/>
        <v>0</v>
      </c>
      <c r="R321" s="20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17" t="str">
        <f t="shared" si="24"/>
        <v/>
      </c>
      <c r="J322" s="139"/>
      <c r="K322" s="139"/>
      <c r="L322" s="18">
        <f t="shared" si="25"/>
        <v>0</v>
      </c>
      <c r="M322" s="106"/>
      <c r="N322" s="106"/>
      <c r="O322" s="106"/>
      <c r="P322" s="20">
        <f t="shared" si="26"/>
        <v>0</v>
      </c>
      <c r="Q322" s="19">
        <f t="shared" si="27"/>
        <v>0</v>
      </c>
      <c r="R322" s="20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17" t="str">
        <f t="shared" si="24"/>
        <v/>
      </c>
      <c r="J323" s="139"/>
      <c r="K323" s="139"/>
      <c r="L323" s="18">
        <f t="shared" si="25"/>
        <v>0</v>
      </c>
      <c r="M323" s="106"/>
      <c r="N323" s="106"/>
      <c r="O323" s="106"/>
      <c r="P323" s="20">
        <f t="shared" si="26"/>
        <v>0</v>
      </c>
      <c r="Q323" s="19">
        <f t="shared" si="27"/>
        <v>0</v>
      </c>
      <c r="R323" s="20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17" t="str">
        <f t="shared" si="24"/>
        <v/>
      </c>
      <c r="J324" s="139"/>
      <c r="K324" s="139"/>
      <c r="L324" s="18">
        <f t="shared" si="25"/>
        <v>0</v>
      </c>
      <c r="M324" s="106"/>
      <c r="N324" s="106"/>
      <c r="O324" s="106"/>
      <c r="P324" s="20">
        <f t="shared" si="26"/>
        <v>0</v>
      </c>
      <c r="Q324" s="19">
        <f t="shared" si="27"/>
        <v>0</v>
      </c>
      <c r="R324" s="20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17" t="str">
        <f t="shared" si="24"/>
        <v/>
      </c>
      <c r="J325" s="139"/>
      <c r="K325" s="139"/>
      <c r="L325" s="18">
        <f t="shared" si="25"/>
        <v>0</v>
      </c>
      <c r="M325" s="106"/>
      <c r="N325" s="106"/>
      <c r="O325" s="106"/>
      <c r="P325" s="20">
        <f t="shared" si="26"/>
        <v>0</v>
      </c>
      <c r="Q325" s="19">
        <f t="shared" si="27"/>
        <v>0</v>
      </c>
      <c r="R325" s="20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17" t="str">
        <f t="shared" si="24"/>
        <v/>
      </c>
      <c r="J326" s="139"/>
      <c r="K326" s="139"/>
      <c r="L326" s="18">
        <f t="shared" si="25"/>
        <v>0</v>
      </c>
      <c r="M326" s="106"/>
      <c r="N326" s="106"/>
      <c r="O326" s="106"/>
      <c r="P326" s="20">
        <f t="shared" si="26"/>
        <v>0</v>
      </c>
      <c r="Q326" s="19">
        <f t="shared" si="27"/>
        <v>0</v>
      </c>
      <c r="R326" s="20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17" t="str">
        <f t="shared" si="24"/>
        <v/>
      </c>
      <c r="J327" s="139"/>
      <c r="K327" s="139"/>
      <c r="L327" s="18">
        <f t="shared" si="25"/>
        <v>0</v>
      </c>
      <c r="M327" s="106"/>
      <c r="N327" s="106"/>
      <c r="O327" s="106"/>
      <c r="P327" s="20">
        <f t="shared" si="26"/>
        <v>0</v>
      </c>
      <c r="Q327" s="19">
        <f t="shared" si="27"/>
        <v>0</v>
      </c>
      <c r="R327" s="20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17" t="str">
        <f t="shared" si="24"/>
        <v/>
      </c>
      <c r="J328" s="139"/>
      <c r="K328" s="139"/>
      <c r="L328" s="18">
        <f t="shared" si="25"/>
        <v>0</v>
      </c>
      <c r="M328" s="106"/>
      <c r="N328" s="106"/>
      <c r="O328" s="106"/>
      <c r="P328" s="20">
        <f t="shared" si="26"/>
        <v>0</v>
      </c>
      <c r="Q328" s="19">
        <f t="shared" si="27"/>
        <v>0</v>
      </c>
      <c r="R328" s="20">
        <f t="shared" si="28"/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17" t="str">
        <f t="shared" ref="I329:I392" si="30">IF(G329=0,"",H329/G329)</f>
        <v/>
      </c>
      <c r="J329" s="139"/>
      <c r="K329" s="139"/>
      <c r="L329" s="18">
        <f t="shared" ref="L329:L392" si="31">K329-J329</f>
        <v>0</v>
      </c>
      <c r="M329" s="106"/>
      <c r="N329" s="106"/>
      <c r="O329" s="106"/>
      <c r="P329" s="20">
        <f t="shared" ref="P329:P392" si="32">IF(L329=0,0,R329/L329)</f>
        <v>0</v>
      </c>
      <c r="Q329" s="19">
        <f t="shared" ref="Q329:Q392" si="33">IF(L329=0,0,L329/R329)</f>
        <v>0</v>
      </c>
      <c r="R329" s="20">
        <f t="shared" ref="R329:R392" si="34">H329</f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17" t="str">
        <f t="shared" si="30"/>
        <v/>
      </c>
      <c r="J330" s="139"/>
      <c r="K330" s="139"/>
      <c r="L330" s="18">
        <f t="shared" si="31"/>
        <v>0</v>
      </c>
      <c r="M330" s="106"/>
      <c r="N330" s="106"/>
      <c r="O330" s="106"/>
      <c r="P330" s="20">
        <f t="shared" si="32"/>
        <v>0</v>
      </c>
      <c r="Q330" s="19">
        <f t="shared" si="33"/>
        <v>0</v>
      </c>
      <c r="R330" s="20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17" t="str">
        <f t="shared" si="30"/>
        <v/>
      </c>
      <c r="J331" s="139"/>
      <c r="K331" s="139"/>
      <c r="L331" s="18">
        <f t="shared" si="31"/>
        <v>0</v>
      </c>
      <c r="M331" s="106"/>
      <c r="N331" s="106"/>
      <c r="O331" s="106"/>
      <c r="P331" s="20">
        <f t="shared" si="32"/>
        <v>0</v>
      </c>
      <c r="Q331" s="19">
        <f t="shared" si="33"/>
        <v>0</v>
      </c>
      <c r="R331" s="20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17" t="str">
        <f t="shared" si="30"/>
        <v/>
      </c>
      <c r="J332" s="139"/>
      <c r="K332" s="139"/>
      <c r="L332" s="18">
        <f t="shared" si="31"/>
        <v>0</v>
      </c>
      <c r="M332" s="106"/>
      <c r="N332" s="106"/>
      <c r="O332" s="106"/>
      <c r="P332" s="20">
        <f t="shared" si="32"/>
        <v>0</v>
      </c>
      <c r="Q332" s="19">
        <f t="shared" si="33"/>
        <v>0</v>
      </c>
      <c r="R332" s="20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17" t="str">
        <f t="shared" si="30"/>
        <v/>
      </c>
      <c r="J333" s="139"/>
      <c r="K333" s="139"/>
      <c r="L333" s="18">
        <f t="shared" si="31"/>
        <v>0</v>
      </c>
      <c r="M333" s="106"/>
      <c r="N333" s="106"/>
      <c r="O333" s="106"/>
      <c r="P333" s="20">
        <f t="shared" si="32"/>
        <v>0</v>
      </c>
      <c r="Q333" s="19">
        <f t="shared" si="33"/>
        <v>0</v>
      </c>
      <c r="R333" s="20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17" t="str">
        <f t="shared" si="30"/>
        <v/>
      </c>
      <c r="J334" s="139"/>
      <c r="K334" s="139"/>
      <c r="L334" s="18">
        <f t="shared" si="31"/>
        <v>0</v>
      </c>
      <c r="M334" s="106"/>
      <c r="N334" s="106"/>
      <c r="O334" s="106"/>
      <c r="P334" s="20">
        <f t="shared" si="32"/>
        <v>0</v>
      </c>
      <c r="Q334" s="19">
        <f t="shared" si="33"/>
        <v>0</v>
      </c>
      <c r="R334" s="20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17" t="str">
        <f t="shared" si="30"/>
        <v/>
      </c>
      <c r="J335" s="139"/>
      <c r="K335" s="139"/>
      <c r="L335" s="18">
        <f t="shared" si="31"/>
        <v>0</v>
      </c>
      <c r="M335" s="106"/>
      <c r="N335" s="106"/>
      <c r="O335" s="106"/>
      <c r="P335" s="20">
        <f t="shared" si="32"/>
        <v>0</v>
      </c>
      <c r="Q335" s="19">
        <f t="shared" si="33"/>
        <v>0</v>
      </c>
      <c r="R335" s="20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17" t="str">
        <f t="shared" si="30"/>
        <v/>
      </c>
      <c r="J336" s="139"/>
      <c r="K336" s="139"/>
      <c r="L336" s="18">
        <f t="shared" si="31"/>
        <v>0</v>
      </c>
      <c r="M336" s="106"/>
      <c r="N336" s="106"/>
      <c r="O336" s="106"/>
      <c r="P336" s="20">
        <f t="shared" si="32"/>
        <v>0</v>
      </c>
      <c r="Q336" s="19">
        <f t="shared" si="33"/>
        <v>0</v>
      </c>
      <c r="R336" s="20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17" t="str">
        <f t="shared" si="30"/>
        <v/>
      </c>
      <c r="J337" s="139"/>
      <c r="K337" s="139"/>
      <c r="L337" s="18">
        <f t="shared" si="31"/>
        <v>0</v>
      </c>
      <c r="M337" s="106"/>
      <c r="N337" s="106"/>
      <c r="O337" s="106"/>
      <c r="P337" s="20">
        <f t="shared" si="32"/>
        <v>0</v>
      </c>
      <c r="Q337" s="19">
        <f t="shared" si="33"/>
        <v>0</v>
      </c>
      <c r="R337" s="20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17" t="str">
        <f t="shared" si="30"/>
        <v/>
      </c>
      <c r="J338" s="139"/>
      <c r="K338" s="139"/>
      <c r="L338" s="18">
        <f t="shared" si="31"/>
        <v>0</v>
      </c>
      <c r="M338" s="106"/>
      <c r="N338" s="106"/>
      <c r="O338" s="106"/>
      <c r="P338" s="20">
        <f t="shared" si="32"/>
        <v>0</v>
      </c>
      <c r="Q338" s="19">
        <f t="shared" si="33"/>
        <v>0</v>
      </c>
      <c r="R338" s="20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17" t="str">
        <f t="shared" si="30"/>
        <v/>
      </c>
      <c r="J339" s="139"/>
      <c r="K339" s="139"/>
      <c r="L339" s="18">
        <f t="shared" si="31"/>
        <v>0</v>
      </c>
      <c r="M339" s="106"/>
      <c r="N339" s="106"/>
      <c r="O339" s="106"/>
      <c r="P339" s="20">
        <f t="shared" si="32"/>
        <v>0</v>
      </c>
      <c r="Q339" s="19">
        <f t="shared" si="33"/>
        <v>0</v>
      </c>
      <c r="R339" s="20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17" t="str">
        <f t="shared" si="30"/>
        <v/>
      </c>
      <c r="J340" s="139"/>
      <c r="K340" s="139"/>
      <c r="L340" s="18">
        <f t="shared" si="31"/>
        <v>0</v>
      </c>
      <c r="M340" s="106"/>
      <c r="N340" s="106"/>
      <c r="O340" s="106"/>
      <c r="P340" s="20">
        <f t="shared" si="32"/>
        <v>0</v>
      </c>
      <c r="Q340" s="19">
        <f t="shared" si="33"/>
        <v>0</v>
      </c>
      <c r="R340" s="20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17" t="str">
        <f t="shared" si="30"/>
        <v/>
      </c>
      <c r="J341" s="139"/>
      <c r="K341" s="139"/>
      <c r="L341" s="18">
        <f t="shared" si="31"/>
        <v>0</v>
      </c>
      <c r="M341" s="106"/>
      <c r="N341" s="106"/>
      <c r="O341" s="106"/>
      <c r="P341" s="20">
        <f t="shared" si="32"/>
        <v>0</v>
      </c>
      <c r="Q341" s="19">
        <f t="shared" si="33"/>
        <v>0</v>
      </c>
      <c r="R341" s="20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17" t="str">
        <f t="shared" si="30"/>
        <v/>
      </c>
      <c r="J342" s="139"/>
      <c r="K342" s="139"/>
      <c r="L342" s="18">
        <f t="shared" si="31"/>
        <v>0</v>
      </c>
      <c r="M342" s="106"/>
      <c r="N342" s="106"/>
      <c r="O342" s="106"/>
      <c r="P342" s="20">
        <f t="shared" si="32"/>
        <v>0</v>
      </c>
      <c r="Q342" s="19">
        <f t="shared" si="33"/>
        <v>0</v>
      </c>
      <c r="R342" s="20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17" t="str">
        <f t="shared" si="30"/>
        <v/>
      </c>
      <c r="J343" s="139"/>
      <c r="K343" s="139"/>
      <c r="L343" s="18">
        <f t="shared" si="31"/>
        <v>0</v>
      </c>
      <c r="M343" s="106"/>
      <c r="N343" s="106"/>
      <c r="O343" s="106"/>
      <c r="P343" s="20">
        <f t="shared" si="32"/>
        <v>0</v>
      </c>
      <c r="Q343" s="19">
        <f t="shared" si="33"/>
        <v>0</v>
      </c>
      <c r="R343" s="20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17" t="str">
        <f t="shared" si="30"/>
        <v/>
      </c>
      <c r="J344" s="139"/>
      <c r="K344" s="139"/>
      <c r="L344" s="18">
        <f t="shared" si="31"/>
        <v>0</v>
      </c>
      <c r="M344" s="106"/>
      <c r="N344" s="106"/>
      <c r="O344" s="106"/>
      <c r="P344" s="20">
        <f t="shared" si="32"/>
        <v>0</v>
      </c>
      <c r="Q344" s="19">
        <f t="shared" si="33"/>
        <v>0</v>
      </c>
      <c r="R344" s="20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17" t="str">
        <f t="shared" si="30"/>
        <v/>
      </c>
      <c r="J345" s="139"/>
      <c r="K345" s="139"/>
      <c r="L345" s="18">
        <f t="shared" si="31"/>
        <v>0</v>
      </c>
      <c r="M345" s="106"/>
      <c r="N345" s="106"/>
      <c r="O345" s="106"/>
      <c r="P345" s="20">
        <f t="shared" si="32"/>
        <v>0</v>
      </c>
      <c r="Q345" s="19">
        <f t="shared" si="33"/>
        <v>0</v>
      </c>
      <c r="R345" s="20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17" t="str">
        <f t="shared" si="30"/>
        <v/>
      </c>
      <c r="J346" s="139"/>
      <c r="K346" s="139"/>
      <c r="L346" s="18">
        <f t="shared" si="31"/>
        <v>0</v>
      </c>
      <c r="M346" s="106"/>
      <c r="N346" s="106"/>
      <c r="O346" s="106"/>
      <c r="P346" s="20">
        <f t="shared" si="32"/>
        <v>0</v>
      </c>
      <c r="Q346" s="19">
        <f t="shared" si="33"/>
        <v>0</v>
      </c>
      <c r="R346" s="20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17" t="str">
        <f t="shared" si="30"/>
        <v/>
      </c>
      <c r="J347" s="139"/>
      <c r="K347" s="139"/>
      <c r="L347" s="18">
        <f t="shared" si="31"/>
        <v>0</v>
      </c>
      <c r="M347" s="106"/>
      <c r="N347" s="106"/>
      <c r="O347" s="106"/>
      <c r="P347" s="20">
        <f t="shared" si="32"/>
        <v>0</v>
      </c>
      <c r="Q347" s="19">
        <f t="shared" si="33"/>
        <v>0</v>
      </c>
      <c r="R347" s="20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17" t="str">
        <f t="shared" si="30"/>
        <v/>
      </c>
      <c r="J348" s="139"/>
      <c r="K348" s="139"/>
      <c r="L348" s="18">
        <f t="shared" si="31"/>
        <v>0</v>
      </c>
      <c r="M348" s="106"/>
      <c r="N348" s="106"/>
      <c r="O348" s="106"/>
      <c r="P348" s="20">
        <f t="shared" si="32"/>
        <v>0</v>
      </c>
      <c r="Q348" s="19">
        <f t="shared" si="33"/>
        <v>0</v>
      </c>
      <c r="R348" s="20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17" t="str">
        <f t="shared" si="30"/>
        <v/>
      </c>
      <c r="J349" s="139"/>
      <c r="K349" s="139"/>
      <c r="L349" s="18">
        <f t="shared" si="31"/>
        <v>0</v>
      </c>
      <c r="M349" s="106"/>
      <c r="N349" s="106"/>
      <c r="O349" s="106"/>
      <c r="P349" s="20">
        <f t="shared" si="32"/>
        <v>0</v>
      </c>
      <c r="Q349" s="19">
        <f t="shared" si="33"/>
        <v>0</v>
      </c>
      <c r="R349" s="20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17" t="str">
        <f t="shared" si="30"/>
        <v/>
      </c>
      <c r="J350" s="139"/>
      <c r="K350" s="139"/>
      <c r="L350" s="18">
        <f t="shared" si="31"/>
        <v>0</v>
      </c>
      <c r="M350" s="106"/>
      <c r="N350" s="106"/>
      <c r="O350" s="106"/>
      <c r="P350" s="20">
        <f t="shared" si="32"/>
        <v>0</v>
      </c>
      <c r="Q350" s="19">
        <f t="shared" si="33"/>
        <v>0</v>
      </c>
      <c r="R350" s="20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17" t="str">
        <f t="shared" si="30"/>
        <v/>
      </c>
      <c r="J351" s="139"/>
      <c r="K351" s="139"/>
      <c r="L351" s="18">
        <f t="shared" si="31"/>
        <v>0</v>
      </c>
      <c r="M351" s="106"/>
      <c r="N351" s="106"/>
      <c r="O351" s="106"/>
      <c r="P351" s="20">
        <f t="shared" si="32"/>
        <v>0</v>
      </c>
      <c r="Q351" s="19">
        <f t="shared" si="33"/>
        <v>0</v>
      </c>
      <c r="R351" s="20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17" t="str">
        <f t="shared" si="30"/>
        <v/>
      </c>
      <c r="J352" s="139"/>
      <c r="K352" s="139"/>
      <c r="L352" s="18">
        <f t="shared" si="31"/>
        <v>0</v>
      </c>
      <c r="M352" s="106"/>
      <c r="N352" s="106"/>
      <c r="O352" s="106"/>
      <c r="P352" s="20">
        <f t="shared" si="32"/>
        <v>0</v>
      </c>
      <c r="Q352" s="19">
        <f t="shared" si="33"/>
        <v>0</v>
      </c>
      <c r="R352" s="20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17" t="str">
        <f t="shared" si="30"/>
        <v/>
      </c>
      <c r="J353" s="139"/>
      <c r="K353" s="139"/>
      <c r="L353" s="18">
        <f t="shared" si="31"/>
        <v>0</v>
      </c>
      <c r="M353" s="106"/>
      <c r="N353" s="106"/>
      <c r="O353" s="106"/>
      <c r="P353" s="20">
        <f t="shared" si="32"/>
        <v>0</v>
      </c>
      <c r="Q353" s="19">
        <f t="shared" si="33"/>
        <v>0</v>
      </c>
      <c r="R353" s="20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17" t="str">
        <f t="shared" si="30"/>
        <v/>
      </c>
      <c r="J354" s="139"/>
      <c r="K354" s="139"/>
      <c r="L354" s="18">
        <f t="shared" si="31"/>
        <v>0</v>
      </c>
      <c r="M354" s="106"/>
      <c r="N354" s="106"/>
      <c r="O354" s="106"/>
      <c r="P354" s="20">
        <f t="shared" si="32"/>
        <v>0</v>
      </c>
      <c r="Q354" s="19">
        <f t="shared" si="33"/>
        <v>0</v>
      </c>
      <c r="R354" s="20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17" t="str">
        <f t="shared" si="30"/>
        <v/>
      </c>
      <c r="J355" s="139"/>
      <c r="K355" s="139"/>
      <c r="L355" s="18">
        <f t="shared" si="31"/>
        <v>0</v>
      </c>
      <c r="M355" s="106"/>
      <c r="N355" s="106"/>
      <c r="O355" s="106"/>
      <c r="P355" s="20">
        <f t="shared" si="32"/>
        <v>0</v>
      </c>
      <c r="Q355" s="19">
        <f t="shared" si="33"/>
        <v>0</v>
      </c>
      <c r="R355" s="20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17" t="str">
        <f t="shared" si="30"/>
        <v/>
      </c>
      <c r="J356" s="139"/>
      <c r="K356" s="139"/>
      <c r="L356" s="18">
        <f t="shared" si="31"/>
        <v>0</v>
      </c>
      <c r="M356" s="106"/>
      <c r="N356" s="106"/>
      <c r="O356" s="106"/>
      <c r="P356" s="20">
        <f t="shared" si="32"/>
        <v>0</v>
      </c>
      <c r="Q356" s="19">
        <f t="shared" si="33"/>
        <v>0</v>
      </c>
      <c r="R356" s="20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17" t="str">
        <f t="shared" si="30"/>
        <v/>
      </c>
      <c r="J357" s="139"/>
      <c r="K357" s="139"/>
      <c r="L357" s="18">
        <f t="shared" si="31"/>
        <v>0</v>
      </c>
      <c r="M357" s="106"/>
      <c r="N357" s="106"/>
      <c r="O357" s="106"/>
      <c r="P357" s="20">
        <f t="shared" si="32"/>
        <v>0</v>
      </c>
      <c r="Q357" s="19">
        <f t="shared" si="33"/>
        <v>0</v>
      </c>
      <c r="R357" s="20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17" t="str">
        <f t="shared" si="30"/>
        <v/>
      </c>
      <c r="J358" s="139"/>
      <c r="K358" s="139"/>
      <c r="L358" s="18">
        <f t="shared" si="31"/>
        <v>0</v>
      </c>
      <c r="M358" s="106"/>
      <c r="N358" s="106"/>
      <c r="O358" s="106"/>
      <c r="P358" s="20">
        <f t="shared" si="32"/>
        <v>0</v>
      </c>
      <c r="Q358" s="19">
        <f t="shared" si="33"/>
        <v>0</v>
      </c>
      <c r="R358" s="20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17" t="str">
        <f t="shared" si="30"/>
        <v/>
      </c>
      <c r="J359" s="139"/>
      <c r="K359" s="139"/>
      <c r="L359" s="18">
        <f t="shared" si="31"/>
        <v>0</v>
      </c>
      <c r="M359" s="106"/>
      <c r="N359" s="106"/>
      <c r="O359" s="106"/>
      <c r="P359" s="20">
        <f t="shared" si="32"/>
        <v>0</v>
      </c>
      <c r="Q359" s="19">
        <f t="shared" si="33"/>
        <v>0</v>
      </c>
      <c r="R359" s="20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17" t="str">
        <f t="shared" si="30"/>
        <v/>
      </c>
      <c r="J360" s="139"/>
      <c r="K360" s="139"/>
      <c r="L360" s="18">
        <f t="shared" si="31"/>
        <v>0</v>
      </c>
      <c r="M360" s="106"/>
      <c r="N360" s="106"/>
      <c r="O360" s="106"/>
      <c r="P360" s="20">
        <f t="shared" si="32"/>
        <v>0</v>
      </c>
      <c r="Q360" s="19">
        <f t="shared" si="33"/>
        <v>0</v>
      </c>
      <c r="R360" s="20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17" t="str">
        <f t="shared" si="30"/>
        <v/>
      </c>
      <c r="J361" s="139"/>
      <c r="K361" s="139"/>
      <c r="L361" s="18">
        <f t="shared" si="31"/>
        <v>0</v>
      </c>
      <c r="M361" s="106"/>
      <c r="N361" s="106"/>
      <c r="O361" s="106"/>
      <c r="P361" s="20">
        <f t="shared" si="32"/>
        <v>0</v>
      </c>
      <c r="Q361" s="19">
        <f t="shared" si="33"/>
        <v>0</v>
      </c>
      <c r="R361" s="20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17" t="str">
        <f t="shared" si="30"/>
        <v/>
      </c>
      <c r="J362" s="139"/>
      <c r="K362" s="139"/>
      <c r="L362" s="18">
        <f t="shared" si="31"/>
        <v>0</v>
      </c>
      <c r="M362" s="106"/>
      <c r="N362" s="106"/>
      <c r="O362" s="106"/>
      <c r="P362" s="20">
        <f t="shared" si="32"/>
        <v>0</v>
      </c>
      <c r="Q362" s="19">
        <f t="shared" si="33"/>
        <v>0</v>
      </c>
      <c r="R362" s="20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17" t="str">
        <f t="shared" si="30"/>
        <v/>
      </c>
      <c r="J363" s="139"/>
      <c r="K363" s="139"/>
      <c r="L363" s="18">
        <f t="shared" si="31"/>
        <v>0</v>
      </c>
      <c r="M363" s="106"/>
      <c r="N363" s="106"/>
      <c r="O363" s="106"/>
      <c r="P363" s="20">
        <f t="shared" si="32"/>
        <v>0</v>
      </c>
      <c r="Q363" s="19">
        <f t="shared" si="33"/>
        <v>0</v>
      </c>
      <c r="R363" s="20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17" t="str">
        <f t="shared" si="30"/>
        <v/>
      </c>
      <c r="J364" s="139"/>
      <c r="K364" s="139"/>
      <c r="L364" s="18">
        <f t="shared" si="31"/>
        <v>0</v>
      </c>
      <c r="M364" s="106"/>
      <c r="N364" s="106"/>
      <c r="O364" s="106"/>
      <c r="P364" s="20">
        <f t="shared" si="32"/>
        <v>0</v>
      </c>
      <c r="Q364" s="19">
        <f t="shared" si="33"/>
        <v>0</v>
      </c>
      <c r="R364" s="20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17" t="str">
        <f t="shared" si="30"/>
        <v/>
      </c>
      <c r="J365" s="139"/>
      <c r="K365" s="139"/>
      <c r="L365" s="18">
        <f t="shared" si="31"/>
        <v>0</v>
      </c>
      <c r="M365" s="106"/>
      <c r="N365" s="106"/>
      <c r="O365" s="106"/>
      <c r="P365" s="20">
        <f t="shared" si="32"/>
        <v>0</v>
      </c>
      <c r="Q365" s="19">
        <f t="shared" si="33"/>
        <v>0</v>
      </c>
      <c r="R365" s="20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17" t="str">
        <f t="shared" si="30"/>
        <v/>
      </c>
      <c r="J366" s="139"/>
      <c r="K366" s="139"/>
      <c r="L366" s="18">
        <f t="shared" si="31"/>
        <v>0</v>
      </c>
      <c r="M366" s="106"/>
      <c r="N366" s="106"/>
      <c r="O366" s="106"/>
      <c r="P366" s="20">
        <f t="shared" si="32"/>
        <v>0</v>
      </c>
      <c r="Q366" s="19">
        <f t="shared" si="33"/>
        <v>0</v>
      </c>
      <c r="R366" s="20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17" t="str">
        <f t="shared" si="30"/>
        <v/>
      </c>
      <c r="J367" s="139"/>
      <c r="K367" s="139"/>
      <c r="L367" s="18">
        <f t="shared" si="31"/>
        <v>0</v>
      </c>
      <c r="M367" s="106"/>
      <c r="N367" s="106"/>
      <c r="O367" s="106"/>
      <c r="P367" s="20">
        <f t="shared" si="32"/>
        <v>0</v>
      </c>
      <c r="Q367" s="19">
        <f t="shared" si="33"/>
        <v>0</v>
      </c>
      <c r="R367" s="20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17" t="str">
        <f t="shared" si="30"/>
        <v/>
      </c>
      <c r="J368" s="139"/>
      <c r="K368" s="139"/>
      <c r="L368" s="18">
        <f t="shared" si="31"/>
        <v>0</v>
      </c>
      <c r="M368" s="106"/>
      <c r="N368" s="106"/>
      <c r="O368" s="106"/>
      <c r="P368" s="20">
        <f t="shared" si="32"/>
        <v>0</v>
      </c>
      <c r="Q368" s="19">
        <f t="shared" si="33"/>
        <v>0</v>
      </c>
      <c r="R368" s="20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17" t="str">
        <f t="shared" si="30"/>
        <v/>
      </c>
      <c r="J369" s="139"/>
      <c r="K369" s="139"/>
      <c r="L369" s="18">
        <f t="shared" si="31"/>
        <v>0</v>
      </c>
      <c r="M369" s="106"/>
      <c r="N369" s="106"/>
      <c r="O369" s="106"/>
      <c r="P369" s="20">
        <f t="shared" si="32"/>
        <v>0</v>
      </c>
      <c r="Q369" s="19">
        <f t="shared" si="33"/>
        <v>0</v>
      </c>
      <c r="R369" s="20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17" t="str">
        <f t="shared" si="30"/>
        <v/>
      </c>
      <c r="J370" s="139"/>
      <c r="K370" s="139"/>
      <c r="L370" s="18">
        <f t="shared" si="31"/>
        <v>0</v>
      </c>
      <c r="M370" s="106"/>
      <c r="N370" s="106"/>
      <c r="O370" s="106"/>
      <c r="P370" s="20">
        <f t="shared" si="32"/>
        <v>0</v>
      </c>
      <c r="Q370" s="19">
        <f t="shared" si="33"/>
        <v>0</v>
      </c>
      <c r="R370" s="20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17" t="str">
        <f t="shared" si="30"/>
        <v/>
      </c>
      <c r="J371" s="139"/>
      <c r="K371" s="139"/>
      <c r="L371" s="18">
        <f t="shared" si="31"/>
        <v>0</v>
      </c>
      <c r="M371" s="106"/>
      <c r="N371" s="106"/>
      <c r="O371" s="106"/>
      <c r="P371" s="20">
        <f t="shared" si="32"/>
        <v>0</v>
      </c>
      <c r="Q371" s="19">
        <f t="shared" si="33"/>
        <v>0</v>
      </c>
      <c r="R371" s="20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17" t="str">
        <f t="shared" si="30"/>
        <v/>
      </c>
      <c r="J372" s="139"/>
      <c r="K372" s="139"/>
      <c r="L372" s="18">
        <f t="shared" si="31"/>
        <v>0</v>
      </c>
      <c r="M372" s="106"/>
      <c r="N372" s="106"/>
      <c r="O372" s="106"/>
      <c r="P372" s="20">
        <f t="shared" si="32"/>
        <v>0</v>
      </c>
      <c r="Q372" s="19">
        <f t="shared" si="33"/>
        <v>0</v>
      </c>
      <c r="R372" s="20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17" t="str">
        <f t="shared" si="30"/>
        <v/>
      </c>
      <c r="J373" s="139"/>
      <c r="K373" s="139"/>
      <c r="L373" s="18">
        <f t="shared" si="31"/>
        <v>0</v>
      </c>
      <c r="M373" s="106"/>
      <c r="N373" s="106"/>
      <c r="O373" s="106"/>
      <c r="P373" s="20">
        <f t="shared" si="32"/>
        <v>0</v>
      </c>
      <c r="Q373" s="19">
        <f t="shared" si="33"/>
        <v>0</v>
      </c>
      <c r="R373" s="20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17" t="str">
        <f t="shared" si="30"/>
        <v/>
      </c>
      <c r="J374" s="139"/>
      <c r="K374" s="139"/>
      <c r="L374" s="18">
        <f t="shared" si="31"/>
        <v>0</v>
      </c>
      <c r="M374" s="106"/>
      <c r="N374" s="106"/>
      <c r="O374" s="106"/>
      <c r="P374" s="20">
        <f t="shared" si="32"/>
        <v>0</v>
      </c>
      <c r="Q374" s="19">
        <f t="shared" si="33"/>
        <v>0</v>
      </c>
      <c r="R374" s="20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17" t="str">
        <f t="shared" si="30"/>
        <v/>
      </c>
      <c r="J375" s="139"/>
      <c r="K375" s="139"/>
      <c r="L375" s="18">
        <f t="shared" si="31"/>
        <v>0</v>
      </c>
      <c r="M375" s="106"/>
      <c r="N375" s="106"/>
      <c r="O375" s="106"/>
      <c r="P375" s="20">
        <f t="shared" si="32"/>
        <v>0</v>
      </c>
      <c r="Q375" s="19">
        <f t="shared" si="33"/>
        <v>0</v>
      </c>
      <c r="R375" s="20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17" t="str">
        <f t="shared" si="30"/>
        <v/>
      </c>
      <c r="J376" s="139"/>
      <c r="K376" s="139"/>
      <c r="L376" s="18">
        <f t="shared" si="31"/>
        <v>0</v>
      </c>
      <c r="M376" s="106"/>
      <c r="N376" s="106"/>
      <c r="O376" s="106"/>
      <c r="P376" s="20">
        <f t="shared" si="32"/>
        <v>0</v>
      </c>
      <c r="Q376" s="19">
        <f t="shared" si="33"/>
        <v>0</v>
      </c>
      <c r="R376" s="20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17" t="str">
        <f t="shared" si="30"/>
        <v/>
      </c>
      <c r="J377" s="139"/>
      <c r="K377" s="139"/>
      <c r="L377" s="18">
        <f t="shared" si="31"/>
        <v>0</v>
      </c>
      <c r="M377" s="106"/>
      <c r="N377" s="106"/>
      <c r="O377" s="106"/>
      <c r="P377" s="20">
        <f t="shared" si="32"/>
        <v>0</v>
      </c>
      <c r="Q377" s="19">
        <f t="shared" si="33"/>
        <v>0</v>
      </c>
      <c r="R377" s="20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17" t="str">
        <f t="shared" si="30"/>
        <v/>
      </c>
      <c r="J378" s="139"/>
      <c r="K378" s="139"/>
      <c r="L378" s="18">
        <f t="shared" si="31"/>
        <v>0</v>
      </c>
      <c r="M378" s="106"/>
      <c r="N378" s="106"/>
      <c r="O378" s="106"/>
      <c r="P378" s="20">
        <f t="shared" si="32"/>
        <v>0</v>
      </c>
      <c r="Q378" s="19">
        <f t="shared" si="33"/>
        <v>0</v>
      </c>
      <c r="R378" s="20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17" t="str">
        <f t="shared" si="30"/>
        <v/>
      </c>
      <c r="J379" s="139"/>
      <c r="K379" s="139"/>
      <c r="L379" s="18">
        <f t="shared" si="31"/>
        <v>0</v>
      </c>
      <c r="M379" s="106"/>
      <c r="N379" s="106"/>
      <c r="O379" s="106"/>
      <c r="P379" s="20">
        <f t="shared" si="32"/>
        <v>0</v>
      </c>
      <c r="Q379" s="19">
        <f t="shared" si="33"/>
        <v>0</v>
      </c>
      <c r="R379" s="20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17" t="str">
        <f t="shared" si="30"/>
        <v/>
      </c>
      <c r="J380" s="139"/>
      <c r="K380" s="139"/>
      <c r="L380" s="18">
        <f t="shared" si="31"/>
        <v>0</v>
      </c>
      <c r="M380" s="106"/>
      <c r="N380" s="106"/>
      <c r="O380" s="106"/>
      <c r="P380" s="20">
        <f t="shared" si="32"/>
        <v>0</v>
      </c>
      <c r="Q380" s="19">
        <f t="shared" si="33"/>
        <v>0</v>
      </c>
      <c r="R380" s="20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17" t="str">
        <f t="shared" si="30"/>
        <v/>
      </c>
      <c r="J381" s="139"/>
      <c r="K381" s="139"/>
      <c r="L381" s="18">
        <f t="shared" si="31"/>
        <v>0</v>
      </c>
      <c r="M381" s="106"/>
      <c r="N381" s="106"/>
      <c r="O381" s="106"/>
      <c r="P381" s="20">
        <f t="shared" si="32"/>
        <v>0</v>
      </c>
      <c r="Q381" s="19">
        <f t="shared" si="33"/>
        <v>0</v>
      </c>
      <c r="R381" s="20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17" t="str">
        <f t="shared" si="30"/>
        <v/>
      </c>
      <c r="J382" s="139"/>
      <c r="K382" s="139"/>
      <c r="L382" s="18">
        <f t="shared" si="31"/>
        <v>0</v>
      </c>
      <c r="M382" s="106"/>
      <c r="N382" s="106"/>
      <c r="O382" s="106"/>
      <c r="P382" s="20">
        <f t="shared" si="32"/>
        <v>0</v>
      </c>
      <c r="Q382" s="19">
        <f t="shared" si="33"/>
        <v>0</v>
      </c>
      <c r="R382" s="20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17" t="str">
        <f t="shared" si="30"/>
        <v/>
      </c>
      <c r="J383" s="139"/>
      <c r="K383" s="139"/>
      <c r="L383" s="18">
        <f t="shared" si="31"/>
        <v>0</v>
      </c>
      <c r="M383" s="106"/>
      <c r="N383" s="106"/>
      <c r="O383" s="106"/>
      <c r="P383" s="20">
        <f t="shared" si="32"/>
        <v>0</v>
      </c>
      <c r="Q383" s="19">
        <f t="shared" si="33"/>
        <v>0</v>
      </c>
      <c r="R383" s="20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17" t="str">
        <f t="shared" si="30"/>
        <v/>
      </c>
      <c r="J384" s="139"/>
      <c r="K384" s="139"/>
      <c r="L384" s="18">
        <f t="shared" si="31"/>
        <v>0</v>
      </c>
      <c r="M384" s="106"/>
      <c r="N384" s="106"/>
      <c r="O384" s="106"/>
      <c r="P384" s="20">
        <f t="shared" si="32"/>
        <v>0</v>
      </c>
      <c r="Q384" s="19">
        <f t="shared" si="33"/>
        <v>0</v>
      </c>
      <c r="R384" s="20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17" t="str">
        <f t="shared" si="30"/>
        <v/>
      </c>
      <c r="J385" s="139"/>
      <c r="K385" s="139"/>
      <c r="L385" s="18">
        <f t="shared" si="31"/>
        <v>0</v>
      </c>
      <c r="M385" s="106"/>
      <c r="N385" s="106"/>
      <c r="O385" s="106"/>
      <c r="P385" s="20">
        <f t="shared" si="32"/>
        <v>0</v>
      </c>
      <c r="Q385" s="19">
        <f t="shared" si="33"/>
        <v>0</v>
      </c>
      <c r="R385" s="20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17" t="str">
        <f t="shared" si="30"/>
        <v/>
      </c>
      <c r="J386" s="139"/>
      <c r="K386" s="139"/>
      <c r="L386" s="18">
        <f t="shared" si="31"/>
        <v>0</v>
      </c>
      <c r="M386" s="106"/>
      <c r="N386" s="106"/>
      <c r="O386" s="106"/>
      <c r="P386" s="20">
        <f t="shared" si="32"/>
        <v>0</v>
      </c>
      <c r="Q386" s="19">
        <f t="shared" si="33"/>
        <v>0</v>
      </c>
      <c r="R386" s="20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17" t="str">
        <f t="shared" si="30"/>
        <v/>
      </c>
      <c r="J387" s="139"/>
      <c r="K387" s="139"/>
      <c r="L387" s="18">
        <f t="shared" si="31"/>
        <v>0</v>
      </c>
      <c r="M387" s="106"/>
      <c r="N387" s="106"/>
      <c r="O387" s="106"/>
      <c r="P387" s="20">
        <f t="shared" si="32"/>
        <v>0</v>
      </c>
      <c r="Q387" s="19">
        <f t="shared" si="33"/>
        <v>0</v>
      </c>
      <c r="R387" s="20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17" t="str">
        <f t="shared" si="30"/>
        <v/>
      </c>
      <c r="J388" s="139"/>
      <c r="K388" s="139"/>
      <c r="L388" s="18">
        <f t="shared" si="31"/>
        <v>0</v>
      </c>
      <c r="M388" s="106"/>
      <c r="N388" s="106"/>
      <c r="O388" s="106"/>
      <c r="P388" s="20">
        <f t="shared" si="32"/>
        <v>0</v>
      </c>
      <c r="Q388" s="19">
        <f t="shared" si="33"/>
        <v>0</v>
      </c>
      <c r="R388" s="20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17" t="str">
        <f t="shared" si="30"/>
        <v/>
      </c>
      <c r="J389" s="139"/>
      <c r="K389" s="139"/>
      <c r="L389" s="18">
        <f t="shared" si="31"/>
        <v>0</v>
      </c>
      <c r="M389" s="106"/>
      <c r="N389" s="106"/>
      <c r="O389" s="106"/>
      <c r="P389" s="20">
        <f t="shared" si="32"/>
        <v>0</v>
      </c>
      <c r="Q389" s="19">
        <f t="shared" si="33"/>
        <v>0</v>
      </c>
      <c r="R389" s="20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17" t="str">
        <f t="shared" si="30"/>
        <v/>
      </c>
      <c r="J390" s="139"/>
      <c r="K390" s="139"/>
      <c r="L390" s="18">
        <f t="shared" si="31"/>
        <v>0</v>
      </c>
      <c r="M390" s="106"/>
      <c r="N390" s="106"/>
      <c r="O390" s="106"/>
      <c r="P390" s="20">
        <f t="shared" si="32"/>
        <v>0</v>
      </c>
      <c r="Q390" s="19">
        <f t="shared" si="33"/>
        <v>0</v>
      </c>
      <c r="R390" s="20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17" t="str">
        <f t="shared" si="30"/>
        <v/>
      </c>
      <c r="J391" s="139"/>
      <c r="K391" s="139"/>
      <c r="L391" s="18">
        <f t="shared" si="31"/>
        <v>0</v>
      </c>
      <c r="M391" s="106"/>
      <c r="N391" s="106"/>
      <c r="O391" s="106"/>
      <c r="P391" s="20">
        <f t="shared" si="32"/>
        <v>0</v>
      </c>
      <c r="Q391" s="19">
        <f t="shared" si="33"/>
        <v>0</v>
      </c>
      <c r="R391" s="20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17" t="str">
        <f t="shared" si="30"/>
        <v/>
      </c>
      <c r="J392" s="139"/>
      <c r="K392" s="139"/>
      <c r="L392" s="18">
        <f t="shared" si="31"/>
        <v>0</v>
      </c>
      <c r="M392" s="106"/>
      <c r="N392" s="106"/>
      <c r="O392" s="106"/>
      <c r="P392" s="20">
        <f t="shared" si="32"/>
        <v>0</v>
      </c>
      <c r="Q392" s="19">
        <f t="shared" si="33"/>
        <v>0</v>
      </c>
      <c r="R392" s="20">
        <f t="shared" si="34"/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17" t="str">
        <f t="shared" ref="I393:I456" si="36">IF(G393=0,"",H393/G393)</f>
        <v/>
      </c>
      <c r="J393" s="139"/>
      <c r="K393" s="139"/>
      <c r="L393" s="18">
        <f t="shared" ref="L393:L456" si="37">K393-J393</f>
        <v>0</v>
      </c>
      <c r="M393" s="106"/>
      <c r="N393" s="106"/>
      <c r="O393" s="106"/>
      <c r="P393" s="20">
        <f t="shared" ref="P393:P456" si="38">IF(L393=0,0,R393/L393)</f>
        <v>0</v>
      </c>
      <c r="Q393" s="19">
        <f t="shared" ref="Q393:Q456" si="39">IF(L393=0,0,L393/R393)</f>
        <v>0</v>
      </c>
      <c r="R393" s="20">
        <f t="shared" ref="R393:R456" si="40">H393</f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17" t="str">
        <f t="shared" si="36"/>
        <v/>
      </c>
      <c r="J394" s="139"/>
      <c r="K394" s="139"/>
      <c r="L394" s="18">
        <f t="shared" si="37"/>
        <v>0</v>
      </c>
      <c r="M394" s="106"/>
      <c r="N394" s="106"/>
      <c r="O394" s="106"/>
      <c r="P394" s="20">
        <f t="shared" si="38"/>
        <v>0</v>
      </c>
      <c r="Q394" s="19">
        <f t="shared" si="39"/>
        <v>0</v>
      </c>
      <c r="R394" s="20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17" t="str">
        <f t="shared" si="36"/>
        <v/>
      </c>
      <c r="J395" s="139"/>
      <c r="K395" s="139"/>
      <c r="L395" s="18">
        <f t="shared" si="37"/>
        <v>0</v>
      </c>
      <c r="M395" s="106"/>
      <c r="N395" s="106"/>
      <c r="O395" s="106"/>
      <c r="P395" s="20">
        <f t="shared" si="38"/>
        <v>0</v>
      </c>
      <c r="Q395" s="19">
        <f t="shared" si="39"/>
        <v>0</v>
      </c>
      <c r="R395" s="20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17" t="str">
        <f t="shared" si="36"/>
        <v/>
      </c>
      <c r="J396" s="139"/>
      <c r="K396" s="139"/>
      <c r="L396" s="18">
        <f t="shared" si="37"/>
        <v>0</v>
      </c>
      <c r="M396" s="106"/>
      <c r="N396" s="106"/>
      <c r="O396" s="106"/>
      <c r="P396" s="20">
        <f t="shared" si="38"/>
        <v>0</v>
      </c>
      <c r="Q396" s="19">
        <f t="shared" si="39"/>
        <v>0</v>
      </c>
      <c r="R396" s="20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17" t="str">
        <f t="shared" si="36"/>
        <v/>
      </c>
      <c r="J397" s="139"/>
      <c r="K397" s="139"/>
      <c r="L397" s="18">
        <f t="shared" si="37"/>
        <v>0</v>
      </c>
      <c r="M397" s="106"/>
      <c r="N397" s="106"/>
      <c r="O397" s="106"/>
      <c r="P397" s="20">
        <f t="shared" si="38"/>
        <v>0</v>
      </c>
      <c r="Q397" s="19">
        <f t="shared" si="39"/>
        <v>0</v>
      </c>
      <c r="R397" s="20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17" t="str">
        <f t="shared" si="36"/>
        <v/>
      </c>
      <c r="J398" s="139"/>
      <c r="K398" s="139"/>
      <c r="L398" s="18">
        <f t="shared" si="37"/>
        <v>0</v>
      </c>
      <c r="M398" s="106"/>
      <c r="N398" s="106"/>
      <c r="O398" s="106"/>
      <c r="P398" s="20">
        <f t="shared" si="38"/>
        <v>0</v>
      </c>
      <c r="Q398" s="19">
        <f t="shared" si="39"/>
        <v>0</v>
      </c>
      <c r="R398" s="20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17" t="str">
        <f t="shared" si="36"/>
        <v/>
      </c>
      <c r="J399" s="139"/>
      <c r="K399" s="139"/>
      <c r="L399" s="18">
        <f t="shared" si="37"/>
        <v>0</v>
      </c>
      <c r="M399" s="106"/>
      <c r="N399" s="106"/>
      <c r="O399" s="106"/>
      <c r="P399" s="20">
        <f t="shared" si="38"/>
        <v>0</v>
      </c>
      <c r="Q399" s="19">
        <f t="shared" si="39"/>
        <v>0</v>
      </c>
      <c r="R399" s="20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17" t="str">
        <f t="shared" si="36"/>
        <v/>
      </c>
      <c r="J400" s="139"/>
      <c r="K400" s="139"/>
      <c r="L400" s="18">
        <f t="shared" si="37"/>
        <v>0</v>
      </c>
      <c r="M400" s="106"/>
      <c r="N400" s="106"/>
      <c r="O400" s="106"/>
      <c r="P400" s="20">
        <f t="shared" si="38"/>
        <v>0</v>
      </c>
      <c r="Q400" s="19">
        <f t="shared" si="39"/>
        <v>0</v>
      </c>
      <c r="R400" s="20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17" t="str">
        <f t="shared" si="36"/>
        <v/>
      </c>
      <c r="J401" s="139"/>
      <c r="K401" s="139"/>
      <c r="L401" s="18">
        <f t="shared" si="37"/>
        <v>0</v>
      </c>
      <c r="M401" s="106"/>
      <c r="N401" s="106"/>
      <c r="O401" s="106"/>
      <c r="P401" s="20">
        <f t="shared" si="38"/>
        <v>0</v>
      </c>
      <c r="Q401" s="19">
        <f t="shared" si="39"/>
        <v>0</v>
      </c>
      <c r="R401" s="20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17" t="str">
        <f t="shared" si="36"/>
        <v/>
      </c>
      <c r="J402" s="139"/>
      <c r="K402" s="139"/>
      <c r="L402" s="18">
        <f t="shared" si="37"/>
        <v>0</v>
      </c>
      <c r="M402" s="106"/>
      <c r="N402" s="106"/>
      <c r="O402" s="106"/>
      <c r="P402" s="20">
        <f t="shared" si="38"/>
        <v>0</v>
      </c>
      <c r="Q402" s="19">
        <f t="shared" si="39"/>
        <v>0</v>
      </c>
      <c r="R402" s="20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17" t="str">
        <f t="shared" si="36"/>
        <v/>
      </c>
      <c r="J403" s="139"/>
      <c r="K403" s="139"/>
      <c r="L403" s="18">
        <f t="shared" si="37"/>
        <v>0</v>
      </c>
      <c r="M403" s="106"/>
      <c r="N403" s="106"/>
      <c r="O403" s="106"/>
      <c r="P403" s="20">
        <f t="shared" si="38"/>
        <v>0</v>
      </c>
      <c r="Q403" s="19">
        <f t="shared" si="39"/>
        <v>0</v>
      </c>
      <c r="R403" s="20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17" t="str">
        <f t="shared" si="36"/>
        <v/>
      </c>
      <c r="J404" s="139"/>
      <c r="K404" s="139"/>
      <c r="L404" s="18">
        <f t="shared" si="37"/>
        <v>0</v>
      </c>
      <c r="M404" s="106"/>
      <c r="N404" s="106"/>
      <c r="O404" s="106"/>
      <c r="P404" s="20">
        <f t="shared" si="38"/>
        <v>0</v>
      </c>
      <c r="Q404" s="19">
        <f t="shared" si="39"/>
        <v>0</v>
      </c>
      <c r="R404" s="20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17" t="str">
        <f t="shared" si="36"/>
        <v/>
      </c>
      <c r="J405" s="139"/>
      <c r="K405" s="139"/>
      <c r="L405" s="18">
        <f t="shared" si="37"/>
        <v>0</v>
      </c>
      <c r="M405" s="106"/>
      <c r="N405" s="106"/>
      <c r="O405" s="106"/>
      <c r="P405" s="20">
        <f t="shared" si="38"/>
        <v>0</v>
      </c>
      <c r="Q405" s="19">
        <f t="shared" si="39"/>
        <v>0</v>
      </c>
      <c r="R405" s="20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17" t="str">
        <f t="shared" si="36"/>
        <v/>
      </c>
      <c r="J406" s="139"/>
      <c r="K406" s="139"/>
      <c r="L406" s="18">
        <f t="shared" si="37"/>
        <v>0</v>
      </c>
      <c r="M406" s="106"/>
      <c r="N406" s="106"/>
      <c r="O406" s="106"/>
      <c r="P406" s="20">
        <f t="shared" si="38"/>
        <v>0</v>
      </c>
      <c r="Q406" s="19">
        <f t="shared" si="39"/>
        <v>0</v>
      </c>
      <c r="R406" s="20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17" t="str">
        <f t="shared" si="36"/>
        <v/>
      </c>
      <c r="J407" s="139"/>
      <c r="K407" s="139"/>
      <c r="L407" s="18">
        <f t="shared" si="37"/>
        <v>0</v>
      </c>
      <c r="M407" s="106"/>
      <c r="N407" s="106"/>
      <c r="O407" s="106"/>
      <c r="P407" s="20">
        <f t="shared" si="38"/>
        <v>0</v>
      </c>
      <c r="Q407" s="19">
        <f t="shared" si="39"/>
        <v>0</v>
      </c>
      <c r="R407" s="20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17" t="str">
        <f t="shared" si="36"/>
        <v/>
      </c>
      <c r="J408" s="139"/>
      <c r="K408" s="139"/>
      <c r="L408" s="18">
        <f t="shared" si="37"/>
        <v>0</v>
      </c>
      <c r="M408" s="106"/>
      <c r="N408" s="106"/>
      <c r="O408" s="106"/>
      <c r="P408" s="20">
        <f t="shared" si="38"/>
        <v>0</v>
      </c>
      <c r="Q408" s="19">
        <f t="shared" si="39"/>
        <v>0</v>
      </c>
      <c r="R408" s="20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17" t="str">
        <f t="shared" si="36"/>
        <v/>
      </c>
      <c r="J409" s="139"/>
      <c r="K409" s="139"/>
      <c r="L409" s="18">
        <f t="shared" si="37"/>
        <v>0</v>
      </c>
      <c r="M409" s="106"/>
      <c r="N409" s="106"/>
      <c r="O409" s="106"/>
      <c r="P409" s="20">
        <f t="shared" si="38"/>
        <v>0</v>
      </c>
      <c r="Q409" s="19">
        <f t="shared" si="39"/>
        <v>0</v>
      </c>
      <c r="R409" s="20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17" t="str">
        <f t="shared" si="36"/>
        <v/>
      </c>
      <c r="J410" s="139"/>
      <c r="K410" s="139"/>
      <c r="L410" s="18">
        <f t="shared" si="37"/>
        <v>0</v>
      </c>
      <c r="M410" s="106"/>
      <c r="N410" s="106"/>
      <c r="O410" s="106"/>
      <c r="P410" s="20">
        <f t="shared" si="38"/>
        <v>0</v>
      </c>
      <c r="Q410" s="19">
        <f t="shared" si="39"/>
        <v>0</v>
      </c>
      <c r="R410" s="20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17" t="str">
        <f t="shared" si="36"/>
        <v/>
      </c>
      <c r="J411" s="139"/>
      <c r="K411" s="139"/>
      <c r="L411" s="18">
        <f t="shared" si="37"/>
        <v>0</v>
      </c>
      <c r="M411" s="106"/>
      <c r="N411" s="106"/>
      <c r="O411" s="106"/>
      <c r="P411" s="20">
        <f t="shared" si="38"/>
        <v>0</v>
      </c>
      <c r="Q411" s="19">
        <f t="shared" si="39"/>
        <v>0</v>
      </c>
      <c r="R411" s="20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17" t="str">
        <f t="shared" si="36"/>
        <v/>
      </c>
      <c r="J412" s="139"/>
      <c r="K412" s="139"/>
      <c r="L412" s="18">
        <f t="shared" si="37"/>
        <v>0</v>
      </c>
      <c r="M412" s="106"/>
      <c r="N412" s="106"/>
      <c r="O412" s="106"/>
      <c r="P412" s="20">
        <f t="shared" si="38"/>
        <v>0</v>
      </c>
      <c r="Q412" s="19">
        <f t="shared" si="39"/>
        <v>0</v>
      </c>
      <c r="R412" s="20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17" t="str">
        <f t="shared" si="36"/>
        <v/>
      </c>
      <c r="J413" s="139"/>
      <c r="K413" s="139"/>
      <c r="L413" s="18">
        <f t="shared" si="37"/>
        <v>0</v>
      </c>
      <c r="M413" s="106"/>
      <c r="N413" s="106"/>
      <c r="O413" s="106"/>
      <c r="P413" s="20">
        <f t="shared" si="38"/>
        <v>0</v>
      </c>
      <c r="Q413" s="19">
        <f t="shared" si="39"/>
        <v>0</v>
      </c>
      <c r="R413" s="20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17" t="str">
        <f t="shared" si="36"/>
        <v/>
      </c>
      <c r="J414" s="139"/>
      <c r="K414" s="139"/>
      <c r="L414" s="18">
        <f t="shared" si="37"/>
        <v>0</v>
      </c>
      <c r="M414" s="106"/>
      <c r="N414" s="106"/>
      <c r="O414" s="106"/>
      <c r="P414" s="20">
        <f t="shared" si="38"/>
        <v>0</v>
      </c>
      <c r="Q414" s="19">
        <f t="shared" si="39"/>
        <v>0</v>
      </c>
      <c r="R414" s="20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17" t="str">
        <f t="shared" si="36"/>
        <v/>
      </c>
      <c r="J415" s="139"/>
      <c r="K415" s="139"/>
      <c r="L415" s="18">
        <f t="shared" si="37"/>
        <v>0</v>
      </c>
      <c r="M415" s="106"/>
      <c r="N415" s="106"/>
      <c r="O415" s="106"/>
      <c r="P415" s="20">
        <f t="shared" si="38"/>
        <v>0</v>
      </c>
      <c r="Q415" s="19">
        <f t="shared" si="39"/>
        <v>0</v>
      </c>
      <c r="R415" s="20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17" t="str">
        <f t="shared" si="36"/>
        <v/>
      </c>
      <c r="J416" s="139"/>
      <c r="K416" s="139"/>
      <c r="L416" s="18">
        <f t="shared" si="37"/>
        <v>0</v>
      </c>
      <c r="M416" s="106"/>
      <c r="N416" s="106"/>
      <c r="O416" s="106"/>
      <c r="P416" s="20">
        <f t="shared" si="38"/>
        <v>0</v>
      </c>
      <c r="Q416" s="19">
        <f t="shared" si="39"/>
        <v>0</v>
      </c>
      <c r="R416" s="20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17" t="str">
        <f t="shared" si="36"/>
        <v/>
      </c>
      <c r="J417" s="139"/>
      <c r="K417" s="139"/>
      <c r="L417" s="18">
        <f t="shared" si="37"/>
        <v>0</v>
      </c>
      <c r="M417" s="106"/>
      <c r="N417" s="106"/>
      <c r="O417" s="106"/>
      <c r="P417" s="20">
        <f t="shared" si="38"/>
        <v>0</v>
      </c>
      <c r="Q417" s="19">
        <f t="shared" si="39"/>
        <v>0</v>
      </c>
      <c r="R417" s="20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17" t="str">
        <f t="shared" si="36"/>
        <v/>
      </c>
      <c r="J418" s="139"/>
      <c r="K418" s="139"/>
      <c r="L418" s="18">
        <f t="shared" si="37"/>
        <v>0</v>
      </c>
      <c r="M418" s="106"/>
      <c r="N418" s="106"/>
      <c r="O418" s="106"/>
      <c r="P418" s="20">
        <f t="shared" si="38"/>
        <v>0</v>
      </c>
      <c r="Q418" s="19">
        <f t="shared" si="39"/>
        <v>0</v>
      </c>
      <c r="R418" s="20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17" t="str">
        <f t="shared" si="36"/>
        <v/>
      </c>
      <c r="J419" s="139"/>
      <c r="K419" s="139"/>
      <c r="L419" s="18">
        <f t="shared" si="37"/>
        <v>0</v>
      </c>
      <c r="M419" s="106"/>
      <c r="N419" s="106"/>
      <c r="O419" s="106"/>
      <c r="P419" s="20">
        <f t="shared" si="38"/>
        <v>0</v>
      </c>
      <c r="Q419" s="19">
        <f t="shared" si="39"/>
        <v>0</v>
      </c>
      <c r="R419" s="20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17" t="str">
        <f t="shared" si="36"/>
        <v/>
      </c>
      <c r="J420" s="139"/>
      <c r="K420" s="139"/>
      <c r="L420" s="18">
        <f t="shared" si="37"/>
        <v>0</v>
      </c>
      <c r="M420" s="106"/>
      <c r="N420" s="106"/>
      <c r="O420" s="106"/>
      <c r="P420" s="20">
        <f t="shared" si="38"/>
        <v>0</v>
      </c>
      <c r="Q420" s="19">
        <f t="shared" si="39"/>
        <v>0</v>
      </c>
      <c r="R420" s="20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17" t="str">
        <f t="shared" si="36"/>
        <v/>
      </c>
      <c r="J421" s="139"/>
      <c r="K421" s="139"/>
      <c r="L421" s="18">
        <f t="shared" si="37"/>
        <v>0</v>
      </c>
      <c r="M421" s="106"/>
      <c r="N421" s="106"/>
      <c r="O421" s="106"/>
      <c r="P421" s="20">
        <f t="shared" si="38"/>
        <v>0</v>
      </c>
      <c r="Q421" s="19">
        <f t="shared" si="39"/>
        <v>0</v>
      </c>
      <c r="R421" s="20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17" t="str">
        <f t="shared" si="36"/>
        <v/>
      </c>
      <c r="J422" s="139"/>
      <c r="K422" s="139"/>
      <c r="L422" s="18">
        <f t="shared" si="37"/>
        <v>0</v>
      </c>
      <c r="M422" s="106"/>
      <c r="N422" s="106"/>
      <c r="O422" s="106"/>
      <c r="P422" s="20">
        <f t="shared" si="38"/>
        <v>0</v>
      </c>
      <c r="Q422" s="19">
        <f t="shared" si="39"/>
        <v>0</v>
      </c>
      <c r="R422" s="20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17" t="str">
        <f t="shared" si="36"/>
        <v/>
      </c>
      <c r="J423" s="139"/>
      <c r="K423" s="139"/>
      <c r="L423" s="18">
        <f t="shared" si="37"/>
        <v>0</v>
      </c>
      <c r="M423" s="106"/>
      <c r="N423" s="106"/>
      <c r="O423" s="106"/>
      <c r="P423" s="20">
        <f t="shared" si="38"/>
        <v>0</v>
      </c>
      <c r="Q423" s="19">
        <f t="shared" si="39"/>
        <v>0</v>
      </c>
      <c r="R423" s="20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17" t="str">
        <f t="shared" si="36"/>
        <v/>
      </c>
      <c r="J424" s="139"/>
      <c r="K424" s="139"/>
      <c r="L424" s="18">
        <f t="shared" si="37"/>
        <v>0</v>
      </c>
      <c r="M424" s="106"/>
      <c r="N424" s="106"/>
      <c r="O424" s="106"/>
      <c r="P424" s="20">
        <f t="shared" si="38"/>
        <v>0</v>
      </c>
      <c r="Q424" s="19">
        <f t="shared" si="39"/>
        <v>0</v>
      </c>
      <c r="R424" s="20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17" t="str">
        <f t="shared" si="36"/>
        <v/>
      </c>
      <c r="J425" s="139"/>
      <c r="K425" s="139"/>
      <c r="L425" s="18">
        <f t="shared" si="37"/>
        <v>0</v>
      </c>
      <c r="M425" s="106"/>
      <c r="N425" s="106"/>
      <c r="O425" s="106"/>
      <c r="P425" s="20">
        <f t="shared" si="38"/>
        <v>0</v>
      </c>
      <c r="Q425" s="19">
        <f t="shared" si="39"/>
        <v>0</v>
      </c>
      <c r="R425" s="20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17" t="str">
        <f t="shared" si="36"/>
        <v/>
      </c>
      <c r="J426" s="139"/>
      <c r="K426" s="139"/>
      <c r="L426" s="18">
        <f t="shared" si="37"/>
        <v>0</v>
      </c>
      <c r="M426" s="106"/>
      <c r="N426" s="106"/>
      <c r="O426" s="106"/>
      <c r="P426" s="20">
        <f t="shared" si="38"/>
        <v>0</v>
      </c>
      <c r="Q426" s="19">
        <f t="shared" si="39"/>
        <v>0</v>
      </c>
      <c r="R426" s="20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17" t="str">
        <f t="shared" si="36"/>
        <v/>
      </c>
      <c r="J427" s="139"/>
      <c r="K427" s="139"/>
      <c r="L427" s="18">
        <f t="shared" si="37"/>
        <v>0</v>
      </c>
      <c r="M427" s="106"/>
      <c r="N427" s="106"/>
      <c r="O427" s="106"/>
      <c r="P427" s="20">
        <f t="shared" si="38"/>
        <v>0</v>
      </c>
      <c r="Q427" s="19">
        <f t="shared" si="39"/>
        <v>0</v>
      </c>
      <c r="R427" s="20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17" t="str">
        <f t="shared" si="36"/>
        <v/>
      </c>
      <c r="J428" s="139"/>
      <c r="K428" s="139"/>
      <c r="L428" s="18">
        <f t="shared" si="37"/>
        <v>0</v>
      </c>
      <c r="M428" s="106"/>
      <c r="N428" s="106"/>
      <c r="O428" s="106"/>
      <c r="P428" s="20">
        <f t="shared" si="38"/>
        <v>0</v>
      </c>
      <c r="Q428" s="19">
        <f t="shared" si="39"/>
        <v>0</v>
      </c>
      <c r="R428" s="20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17" t="str">
        <f t="shared" si="36"/>
        <v/>
      </c>
      <c r="J429" s="139"/>
      <c r="K429" s="139"/>
      <c r="L429" s="18">
        <f t="shared" si="37"/>
        <v>0</v>
      </c>
      <c r="M429" s="106"/>
      <c r="N429" s="106"/>
      <c r="O429" s="106"/>
      <c r="P429" s="20">
        <f t="shared" si="38"/>
        <v>0</v>
      </c>
      <c r="Q429" s="19">
        <f t="shared" si="39"/>
        <v>0</v>
      </c>
      <c r="R429" s="20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17" t="str">
        <f t="shared" si="36"/>
        <v/>
      </c>
      <c r="J430" s="139"/>
      <c r="K430" s="139"/>
      <c r="L430" s="18">
        <f t="shared" si="37"/>
        <v>0</v>
      </c>
      <c r="M430" s="106"/>
      <c r="N430" s="106"/>
      <c r="O430" s="106"/>
      <c r="P430" s="20">
        <f t="shared" si="38"/>
        <v>0</v>
      </c>
      <c r="Q430" s="19">
        <f t="shared" si="39"/>
        <v>0</v>
      </c>
      <c r="R430" s="20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17" t="str">
        <f t="shared" si="36"/>
        <v/>
      </c>
      <c r="J431" s="139"/>
      <c r="K431" s="139"/>
      <c r="L431" s="18">
        <f t="shared" si="37"/>
        <v>0</v>
      </c>
      <c r="M431" s="106"/>
      <c r="N431" s="106"/>
      <c r="O431" s="106"/>
      <c r="P431" s="20">
        <f t="shared" si="38"/>
        <v>0</v>
      </c>
      <c r="Q431" s="19">
        <f t="shared" si="39"/>
        <v>0</v>
      </c>
      <c r="R431" s="20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17" t="str">
        <f t="shared" si="36"/>
        <v/>
      </c>
      <c r="J432" s="139"/>
      <c r="K432" s="139"/>
      <c r="L432" s="18">
        <f t="shared" si="37"/>
        <v>0</v>
      </c>
      <c r="M432" s="106"/>
      <c r="N432" s="106"/>
      <c r="O432" s="106"/>
      <c r="P432" s="20">
        <f t="shared" si="38"/>
        <v>0</v>
      </c>
      <c r="Q432" s="19">
        <f t="shared" si="39"/>
        <v>0</v>
      </c>
      <c r="R432" s="20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17" t="str">
        <f t="shared" si="36"/>
        <v/>
      </c>
      <c r="J433" s="139"/>
      <c r="K433" s="139"/>
      <c r="L433" s="18">
        <f t="shared" si="37"/>
        <v>0</v>
      </c>
      <c r="M433" s="106"/>
      <c r="N433" s="106"/>
      <c r="O433" s="106"/>
      <c r="P433" s="20">
        <f t="shared" si="38"/>
        <v>0</v>
      </c>
      <c r="Q433" s="19">
        <f t="shared" si="39"/>
        <v>0</v>
      </c>
      <c r="R433" s="20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17" t="str">
        <f t="shared" si="36"/>
        <v/>
      </c>
      <c r="J434" s="139"/>
      <c r="K434" s="139"/>
      <c r="L434" s="18">
        <f t="shared" si="37"/>
        <v>0</v>
      </c>
      <c r="M434" s="106"/>
      <c r="N434" s="106"/>
      <c r="O434" s="106"/>
      <c r="P434" s="20">
        <f t="shared" si="38"/>
        <v>0</v>
      </c>
      <c r="Q434" s="19">
        <f t="shared" si="39"/>
        <v>0</v>
      </c>
      <c r="R434" s="20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17" t="str">
        <f t="shared" si="36"/>
        <v/>
      </c>
      <c r="J435" s="139"/>
      <c r="K435" s="139"/>
      <c r="L435" s="18">
        <f t="shared" si="37"/>
        <v>0</v>
      </c>
      <c r="M435" s="106"/>
      <c r="N435" s="106"/>
      <c r="O435" s="106"/>
      <c r="P435" s="20">
        <f t="shared" si="38"/>
        <v>0</v>
      </c>
      <c r="Q435" s="19">
        <f t="shared" si="39"/>
        <v>0</v>
      </c>
      <c r="R435" s="20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17" t="str">
        <f t="shared" si="36"/>
        <v/>
      </c>
      <c r="J436" s="139"/>
      <c r="K436" s="139"/>
      <c r="L436" s="18">
        <f t="shared" si="37"/>
        <v>0</v>
      </c>
      <c r="M436" s="106"/>
      <c r="N436" s="106"/>
      <c r="O436" s="106"/>
      <c r="P436" s="20">
        <f t="shared" si="38"/>
        <v>0</v>
      </c>
      <c r="Q436" s="19">
        <f t="shared" si="39"/>
        <v>0</v>
      </c>
      <c r="R436" s="20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17" t="str">
        <f t="shared" si="36"/>
        <v/>
      </c>
      <c r="J437" s="139"/>
      <c r="K437" s="139"/>
      <c r="L437" s="18">
        <f t="shared" si="37"/>
        <v>0</v>
      </c>
      <c r="M437" s="106"/>
      <c r="N437" s="106"/>
      <c r="O437" s="106"/>
      <c r="P437" s="20">
        <f t="shared" si="38"/>
        <v>0</v>
      </c>
      <c r="Q437" s="19">
        <f t="shared" si="39"/>
        <v>0</v>
      </c>
      <c r="R437" s="20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17" t="str">
        <f t="shared" si="36"/>
        <v/>
      </c>
      <c r="J438" s="139"/>
      <c r="K438" s="139"/>
      <c r="L438" s="18">
        <f t="shared" si="37"/>
        <v>0</v>
      </c>
      <c r="M438" s="106"/>
      <c r="N438" s="106"/>
      <c r="O438" s="106"/>
      <c r="P438" s="20">
        <f t="shared" si="38"/>
        <v>0</v>
      </c>
      <c r="Q438" s="19">
        <f t="shared" si="39"/>
        <v>0</v>
      </c>
      <c r="R438" s="20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17" t="str">
        <f t="shared" si="36"/>
        <v/>
      </c>
      <c r="J439" s="139"/>
      <c r="K439" s="139"/>
      <c r="L439" s="18">
        <f t="shared" si="37"/>
        <v>0</v>
      </c>
      <c r="M439" s="106"/>
      <c r="N439" s="106"/>
      <c r="O439" s="106"/>
      <c r="P439" s="20">
        <f t="shared" si="38"/>
        <v>0</v>
      </c>
      <c r="Q439" s="19">
        <f t="shared" si="39"/>
        <v>0</v>
      </c>
      <c r="R439" s="20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17" t="str">
        <f t="shared" si="36"/>
        <v/>
      </c>
      <c r="J440" s="139"/>
      <c r="K440" s="139"/>
      <c r="L440" s="18">
        <f t="shared" si="37"/>
        <v>0</v>
      </c>
      <c r="M440" s="106"/>
      <c r="N440" s="106"/>
      <c r="O440" s="106"/>
      <c r="P440" s="20">
        <f t="shared" si="38"/>
        <v>0</v>
      </c>
      <c r="Q440" s="19">
        <f t="shared" si="39"/>
        <v>0</v>
      </c>
      <c r="R440" s="20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17" t="str">
        <f t="shared" si="36"/>
        <v/>
      </c>
      <c r="J441" s="139"/>
      <c r="K441" s="139"/>
      <c r="L441" s="18">
        <f t="shared" si="37"/>
        <v>0</v>
      </c>
      <c r="M441" s="106"/>
      <c r="N441" s="106"/>
      <c r="O441" s="106"/>
      <c r="P441" s="20">
        <f t="shared" si="38"/>
        <v>0</v>
      </c>
      <c r="Q441" s="19">
        <f t="shared" si="39"/>
        <v>0</v>
      </c>
      <c r="R441" s="20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17" t="str">
        <f t="shared" si="36"/>
        <v/>
      </c>
      <c r="J442" s="139"/>
      <c r="K442" s="139"/>
      <c r="L442" s="18">
        <f t="shared" si="37"/>
        <v>0</v>
      </c>
      <c r="M442" s="106"/>
      <c r="N442" s="106"/>
      <c r="O442" s="106"/>
      <c r="P442" s="20">
        <f t="shared" si="38"/>
        <v>0</v>
      </c>
      <c r="Q442" s="19">
        <f t="shared" si="39"/>
        <v>0</v>
      </c>
      <c r="R442" s="20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17" t="str">
        <f t="shared" si="36"/>
        <v/>
      </c>
      <c r="J443" s="139"/>
      <c r="K443" s="139"/>
      <c r="L443" s="18">
        <f t="shared" si="37"/>
        <v>0</v>
      </c>
      <c r="M443" s="106"/>
      <c r="N443" s="106"/>
      <c r="O443" s="106"/>
      <c r="P443" s="20">
        <f t="shared" si="38"/>
        <v>0</v>
      </c>
      <c r="Q443" s="19">
        <f t="shared" si="39"/>
        <v>0</v>
      </c>
      <c r="R443" s="20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17" t="str">
        <f t="shared" si="36"/>
        <v/>
      </c>
      <c r="J444" s="139"/>
      <c r="K444" s="139"/>
      <c r="L444" s="18">
        <f t="shared" si="37"/>
        <v>0</v>
      </c>
      <c r="M444" s="106"/>
      <c r="N444" s="106"/>
      <c r="O444" s="106"/>
      <c r="P444" s="20">
        <f t="shared" si="38"/>
        <v>0</v>
      </c>
      <c r="Q444" s="19">
        <f t="shared" si="39"/>
        <v>0</v>
      </c>
      <c r="R444" s="20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17" t="str">
        <f t="shared" si="36"/>
        <v/>
      </c>
      <c r="J445" s="139"/>
      <c r="K445" s="139"/>
      <c r="L445" s="18">
        <f t="shared" si="37"/>
        <v>0</v>
      </c>
      <c r="M445" s="106"/>
      <c r="N445" s="106"/>
      <c r="O445" s="106"/>
      <c r="P445" s="20">
        <f t="shared" si="38"/>
        <v>0</v>
      </c>
      <c r="Q445" s="19">
        <f t="shared" si="39"/>
        <v>0</v>
      </c>
      <c r="R445" s="20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17" t="str">
        <f t="shared" si="36"/>
        <v/>
      </c>
      <c r="J446" s="139"/>
      <c r="K446" s="139"/>
      <c r="L446" s="18">
        <f t="shared" si="37"/>
        <v>0</v>
      </c>
      <c r="M446" s="106"/>
      <c r="N446" s="106"/>
      <c r="O446" s="106"/>
      <c r="P446" s="20">
        <f t="shared" si="38"/>
        <v>0</v>
      </c>
      <c r="Q446" s="19">
        <f t="shared" si="39"/>
        <v>0</v>
      </c>
      <c r="R446" s="20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17" t="str">
        <f t="shared" si="36"/>
        <v/>
      </c>
      <c r="J447" s="139"/>
      <c r="K447" s="139"/>
      <c r="L447" s="18">
        <f t="shared" si="37"/>
        <v>0</v>
      </c>
      <c r="M447" s="106"/>
      <c r="N447" s="106"/>
      <c r="O447" s="106"/>
      <c r="P447" s="20">
        <f t="shared" si="38"/>
        <v>0</v>
      </c>
      <c r="Q447" s="19">
        <f t="shared" si="39"/>
        <v>0</v>
      </c>
      <c r="R447" s="20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17" t="str">
        <f t="shared" si="36"/>
        <v/>
      </c>
      <c r="J448" s="139"/>
      <c r="K448" s="139"/>
      <c r="L448" s="18">
        <f t="shared" si="37"/>
        <v>0</v>
      </c>
      <c r="M448" s="106"/>
      <c r="N448" s="106"/>
      <c r="O448" s="106"/>
      <c r="P448" s="20">
        <f t="shared" si="38"/>
        <v>0</v>
      </c>
      <c r="Q448" s="19">
        <f t="shared" si="39"/>
        <v>0</v>
      </c>
      <c r="R448" s="20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17" t="str">
        <f t="shared" si="36"/>
        <v/>
      </c>
      <c r="J449" s="139"/>
      <c r="K449" s="139"/>
      <c r="L449" s="18">
        <f t="shared" si="37"/>
        <v>0</v>
      </c>
      <c r="M449" s="106"/>
      <c r="N449" s="106"/>
      <c r="O449" s="106"/>
      <c r="P449" s="20">
        <f t="shared" si="38"/>
        <v>0</v>
      </c>
      <c r="Q449" s="19">
        <f t="shared" si="39"/>
        <v>0</v>
      </c>
      <c r="R449" s="20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17" t="str">
        <f t="shared" si="36"/>
        <v/>
      </c>
      <c r="J450" s="139"/>
      <c r="K450" s="139"/>
      <c r="L450" s="18">
        <f t="shared" si="37"/>
        <v>0</v>
      </c>
      <c r="M450" s="106"/>
      <c r="N450" s="106"/>
      <c r="O450" s="106"/>
      <c r="P450" s="20">
        <f t="shared" si="38"/>
        <v>0</v>
      </c>
      <c r="Q450" s="19">
        <f t="shared" si="39"/>
        <v>0</v>
      </c>
      <c r="R450" s="20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17" t="str">
        <f t="shared" si="36"/>
        <v/>
      </c>
      <c r="J451" s="139"/>
      <c r="K451" s="139"/>
      <c r="L451" s="18">
        <f t="shared" si="37"/>
        <v>0</v>
      </c>
      <c r="M451" s="106"/>
      <c r="N451" s="106"/>
      <c r="O451" s="106"/>
      <c r="P451" s="20">
        <f t="shared" si="38"/>
        <v>0</v>
      </c>
      <c r="Q451" s="19">
        <f t="shared" si="39"/>
        <v>0</v>
      </c>
      <c r="R451" s="20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17" t="str">
        <f t="shared" si="36"/>
        <v/>
      </c>
      <c r="J452" s="139"/>
      <c r="K452" s="139"/>
      <c r="L452" s="18">
        <f t="shared" si="37"/>
        <v>0</v>
      </c>
      <c r="M452" s="106"/>
      <c r="N452" s="106"/>
      <c r="O452" s="106"/>
      <c r="P452" s="20">
        <f t="shared" si="38"/>
        <v>0</v>
      </c>
      <c r="Q452" s="19">
        <f t="shared" si="39"/>
        <v>0</v>
      </c>
      <c r="R452" s="20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17" t="str">
        <f t="shared" si="36"/>
        <v/>
      </c>
      <c r="J453" s="139"/>
      <c r="K453" s="139"/>
      <c r="L453" s="18">
        <f t="shared" si="37"/>
        <v>0</v>
      </c>
      <c r="M453" s="106"/>
      <c r="N453" s="106"/>
      <c r="O453" s="106"/>
      <c r="P453" s="20">
        <f t="shared" si="38"/>
        <v>0</v>
      </c>
      <c r="Q453" s="19">
        <f t="shared" si="39"/>
        <v>0</v>
      </c>
      <c r="R453" s="20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17" t="str">
        <f t="shared" si="36"/>
        <v/>
      </c>
      <c r="J454" s="139"/>
      <c r="K454" s="139"/>
      <c r="L454" s="18">
        <f t="shared" si="37"/>
        <v>0</v>
      </c>
      <c r="M454" s="106"/>
      <c r="N454" s="106"/>
      <c r="O454" s="106"/>
      <c r="P454" s="20">
        <f t="shared" si="38"/>
        <v>0</v>
      </c>
      <c r="Q454" s="19">
        <f t="shared" si="39"/>
        <v>0</v>
      </c>
      <c r="R454" s="20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17" t="str">
        <f t="shared" si="36"/>
        <v/>
      </c>
      <c r="J455" s="139"/>
      <c r="K455" s="139"/>
      <c r="L455" s="18">
        <f t="shared" si="37"/>
        <v>0</v>
      </c>
      <c r="M455" s="106"/>
      <c r="N455" s="106"/>
      <c r="O455" s="106"/>
      <c r="P455" s="20">
        <f t="shared" si="38"/>
        <v>0</v>
      </c>
      <c r="Q455" s="19">
        <f t="shared" si="39"/>
        <v>0</v>
      </c>
      <c r="R455" s="20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17" t="str">
        <f t="shared" si="36"/>
        <v/>
      </c>
      <c r="J456" s="139"/>
      <c r="K456" s="139"/>
      <c r="L456" s="18">
        <f t="shared" si="37"/>
        <v>0</v>
      </c>
      <c r="M456" s="106"/>
      <c r="N456" s="106"/>
      <c r="O456" s="106"/>
      <c r="P456" s="20">
        <f t="shared" si="38"/>
        <v>0</v>
      </c>
      <c r="Q456" s="19">
        <f t="shared" si="39"/>
        <v>0</v>
      </c>
      <c r="R456" s="20">
        <f t="shared" si="40"/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17" t="str">
        <f t="shared" ref="I457:I520" si="42">IF(G457=0,"",H457/G457)</f>
        <v/>
      </c>
      <c r="J457" s="139"/>
      <c r="K457" s="139"/>
      <c r="L457" s="18">
        <f t="shared" ref="L457:L520" si="43">K457-J457</f>
        <v>0</v>
      </c>
      <c r="M457" s="106"/>
      <c r="N457" s="106"/>
      <c r="O457" s="106"/>
      <c r="P457" s="20">
        <f t="shared" ref="P457:P520" si="44">IF(L457=0,0,R457/L457)</f>
        <v>0</v>
      </c>
      <c r="Q457" s="19">
        <f t="shared" ref="Q457:Q520" si="45">IF(L457=0,0,L457/R457)</f>
        <v>0</v>
      </c>
      <c r="R457" s="20">
        <f t="shared" ref="R457:R520" si="46">H457</f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17" t="str">
        <f t="shared" si="42"/>
        <v/>
      </c>
      <c r="J458" s="139"/>
      <c r="K458" s="139"/>
      <c r="L458" s="18">
        <f t="shared" si="43"/>
        <v>0</v>
      </c>
      <c r="M458" s="106"/>
      <c r="N458" s="106"/>
      <c r="O458" s="106"/>
      <c r="P458" s="20">
        <f t="shared" si="44"/>
        <v>0</v>
      </c>
      <c r="Q458" s="19">
        <f t="shared" si="45"/>
        <v>0</v>
      </c>
      <c r="R458" s="20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17" t="str">
        <f t="shared" si="42"/>
        <v/>
      </c>
      <c r="J459" s="139"/>
      <c r="K459" s="139"/>
      <c r="L459" s="18">
        <f t="shared" si="43"/>
        <v>0</v>
      </c>
      <c r="M459" s="106"/>
      <c r="N459" s="106"/>
      <c r="O459" s="106"/>
      <c r="P459" s="20">
        <f t="shared" si="44"/>
        <v>0</v>
      </c>
      <c r="Q459" s="19">
        <f t="shared" si="45"/>
        <v>0</v>
      </c>
      <c r="R459" s="20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17" t="str">
        <f t="shared" si="42"/>
        <v/>
      </c>
      <c r="J460" s="139"/>
      <c r="K460" s="139"/>
      <c r="L460" s="18">
        <f t="shared" si="43"/>
        <v>0</v>
      </c>
      <c r="M460" s="106"/>
      <c r="N460" s="106"/>
      <c r="O460" s="106"/>
      <c r="P460" s="20">
        <f t="shared" si="44"/>
        <v>0</v>
      </c>
      <c r="Q460" s="19">
        <f t="shared" si="45"/>
        <v>0</v>
      </c>
      <c r="R460" s="20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17" t="str">
        <f t="shared" si="42"/>
        <v/>
      </c>
      <c r="J461" s="139"/>
      <c r="K461" s="139"/>
      <c r="L461" s="18">
        <f t="shared" si="43"/>
        <v>0</v>
      </c>
      <c r="M461" s="106"/>
      <c r="N461" s="106"/>
      <c r="O461" s="106"/>
      <c r="P461" s="20">
        <f t="shared" si="44"/>
        <v>0</v>
      </c>
      <c r="Q461" s="19">
        <f t="shared" si="45"/>
        <v>0</v>
      </c>
      <c r="R461" s="20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17" t="str">
        <f t="shared" si="42"/>
        <v/>
      </c>
      <c r="J462" s="139"/>
      <c r="K462" s="139"/>
      <c r="L462" s="18">
        <f t="shared" si="43"/>
        <v>0</v>
      </c>
      <c r="M462" s="106"/>
      <c r="N462" s="106"/>
      <c r="O462" s="106"/>
      <c r="P462" s="20">
        <f t="shared" si="44"/>
        <v>0</v>
      </c>
      <c r="Q462" s="19">
        <f t="shared" si="45"/>
        <v>0</v>
      </c>
      <c r="R462" s="20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17" t="str">
        <f t="shared" si="42"/>
        <v/>
      </c>
      <c r="J463" s="139"/>
      <c r="K463" s="139"/>
      <c r="L463" s="18">
        <f t="shared" si="43"/>
        <v>0</v>
      </c>
      <c r="M463" s="106"/>
      <c r="N463" s="106"/>
      <c r="O463" s="106"/>
      <c r="P463" s="20">
        <f t="shared" si="44"/>
        <v>0</v>
      </c>
      <c r="Q463" s="19">
        <f t="shared" si="45"/>
        <v>0</v>
      </c>
      <c r="R463" s="20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17" t="str">
        <f t="shared" si="42"/>
        <v/>
      </c>
      <c r="J464" s="139"/>
      <c r="K464" s="139"/>
      <c r="L464" s="18">
        <f t="shared" si="43"/>
        <v>0</v>
      </c>
      <c r="M464" s="106"/>
      <c r="N464" s="106"/>
      <c r="O464" s="106"/>
      <c r="P464" s="20">
        <f t="shared" si="44"/>
        <v>0</v>
      </c>
      <c r="Q464" s="19">
        <f t="shared" si="45"/>
        <v>0</v>
      </c>
      <c r="R464" s="20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17" t="str">
        <f t="shared" si="42"/>
        <v/>
      </c>
      <c r="J465" s="139"/>
      <c r="K465" s="139"/>
      <c r="L465" s="18">
        <f t="shared" si="43"/>
        <v>0</v>
      </c>
      <c r="M465" s="106"/>
      <c r="N465" s="106"/>
      <c r="O465" s="106"/>
      <c r="P465" s="20">
        <f t="shared" si="44"/>
        <v>0</v>
      </c>
      <c r="Q465" s="19">
        <f t="shared" si="45"/>
        <v>0</v>
      </c>
      <c r="R465" s="20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17" t="str">
        <f t="shared" si="42"/>
        <v/>
      </c>
      <c r="J466" s="139"/>
      <c r="K466" s="139"/>
      <c r="L466" s="18">
        <f t="shared" si="43"/>
        <v>0</v>
      </c>
      <c r="M466" s="106"/>
      <c r="N466" s="106"/>
      <c r="O466" s="106"/>
      <c r="P466" s="20">
        <f t="shared" si="44"/>
        <v>0</v>
      </c>
      <c r="Q466" s="19">
        <f t="shared" si="45"/>
        <v>0</v>
      </c>
      <c r="R466" s="20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17" t="str">
        <f t="shared" si="42"/>
        <v/>
      </c>
      <c r="J467" s="139"/>
      <c r="K467" s="139"/>
      <c r="L467" s="18">
        <f t="shared" si="43"/>
        <v>0</v>
      </c>
      <c r="M467" s="106"/>
      <c r="N467" s="106"/>
      <c r="O467" s="106"/>
      <c r="P467" s="20">
        <f t="shared" si="44"/>
        <v>0</v>
      </c>
      <c r="Q467" s="19">
        <f t="shared" si="45"/>
        <v>0</v>
      </c>
      <c r="R467" s="20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17" t="str">
        <f t="shared" si="42"/>
        <v/>
      </c>
      <c r="J468" s="139"/>
      <c r="K468" s="139"/>
      <c r="L468" s="18">
        <f t="shared" si="43"/>
        <v>0</v>
      </c>
      <c r="M468" s="106"/>
      <c r="N468" s="106"/>
      <c r="O468" s="106"/>
      <c r="P468" s="20">
        <f t="shared" si="44"/>
        <v>0</v>
      </c>
      <c r="Q468" s="19">
        <f t="shared" si="45"/>
        <v>0</v>
      </c>
      <c r="R468" s="20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17" t="str">
        <f t="shared" si="42"/>
        <v/>
      </c>
      <c r="J469" s="139"/>
      <c r="K469" s="139"/>
      <c r="L469" s="18">
        <f t="shared" si="43"/>
        <v>0</v>
      </c>
      <c r="M469" s="106"/>
      <c r="N469" s="106"/>
      <c r="O469" s="106"/>
      <c r="P469" s="20">
        <f t="shared" si="44"/>
        <v>0</v>
      </c>
      <c r="Q469" s="19">
        <f t="shared" si="45"/>
        <v>0</v>
      </c>
      <c r="R469" s="20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17" t="str">
        <f t="shared" si="42"/>
        <v/>
      </c>
      <c r="J470" s="139"/>
      <c r="K470" s="139"/>
      <c r="L470" s="18">
        <f t="shared" si="43"/>
        <v>0</v>
      </c>
      <c r="M470" s="106"/>
      <c r="N470" s="106"/>
      <c r="O470" s="106"/>
      <c r="P470" s="20">
        <f t="shared" si="44"/>
        <v>0</v>
      </c>
      <c r="Q470" s="19">
        <f t="shared" si="45"/>
        <v>0</v>
      </c>
      <c r="R470" s="20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17" t="str">
        <f t="shared" si="42"/>
        <v/>
      </c>
      <c r="J471" s="139"/>
      <c r="K471" s="139"/>
      <c r="L471" s="18">
        <f t="shared" si="43"/>
        <v>0</v>
      </c>
      <c r="M471" s="106"/>
      <c r="N471" s="106"/>
      <c r="O471" s="106"/>
      <c r="P471" s="20">
        <f t="shared" si="44"/>
        <v>0</v>
      </c>
      <c r="Q471" s="19">
        <f t="shared" si="45"/>
        <v>0</v>
      </c>
      <c r="R471" s="20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17" t="str">
        <f t="shared" si="42"/>
        <v/>
      </c>
      <c r="J472" s="139"/>
      <c r="K472" s="139"/>
      <c r="L472" s="18">
        <f t="shared" si="43"/>
        <v>0</v>
      </c>
      <c r="M472" s="106"/>
      <c r="N472" s="106"/>
      <c r="O472" s="106"/>
      <c r="P472" s="20">
        <f t="shared" si="44"/>
        <v>0</v>
      </c>
      <c r="Q472" s="19">
        <f t="shared" si="45"/>
        <v>0</v>
      </c>
      <c r="R472" s="20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17" t="str">
        <f t="shared" si="42"/>
        <v/>
      </c>
      <c r="J473" s="139"/>
      <c r="K473" s="139"/>
      <c r="L473" s="18">
        <f t="shared" si="43"/>
        <v>0</v>
      </c>
      <c r="M473" s="106"/>
      <c r="N473" s="106"/>
      <c r="O473" s="106"/>
      <c r="P473" s="20">
        <f t="shared" si="44"/>
        <v>0</v>
      </c>
      <c r="Q473" s="19">
        <f t="shared" si="45"/>
        <v>0</v>
      </c>
      <c r="R473" s="20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17" t="str">
        <f t="shared" si="42"/>
        <v/>
      </c>
      <c r="J474" s="139"/>
      <c r="K474" s="139"/>
      <c r="L474" s="18">
        <f t="shared" si="43"/>
        <v>0</v>
      </c>
      <c r="M474" s="106"/>
      <c r="N474" s="106"/>
      <c r="O474" s="106"/>
      <c r="P474" s="20">
        <f t="shared" si="44"/>
        <v>0</v>
      </c>
      <c r="Q474" s="19">
        <f t="shared" si="45"/>
        <v>0</v>
      </c>
      <c r="R474" s="20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17" t="str">
        <f t="shared" si="42"/>
        <v/>
      </c>
      <c r="J475" s="139"/>
      <c r="K475" s="139"/>
      <c r="L475" s="18">
        <f t="shared" si="43"/>
        <v>0</v>
      </c>
      <c r="M475" s="106"/>
      <c r="N475" s="106"/>
      <c r="O475" s="106"/>
      <c r="P475" s="20">
        <f t="shared" si="44"/>
        <v>0</v>
      </c>
      <c r="Q475" s="19">
        <f t="shared" si="45"/>
        <v>0</v>
      </c>
      <c r="R475" s="20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17" t="str">
        <f t="shared" si="42"/>
        <v/>
      </c>
      <c r="J476" s="139"/>
      <c r="K476" s="139"/>
      <c r="L476" s="18">
        <f t="shared" si="43"/>
        <v>0</v>
      </c>
      <c r="M476" s="106"/>
      <c r="N476" s="106"/>
      <c r="O476" s="106"/>
      <c r="P476" s="20">
        <f t="shared" si="44"/>
        <v>0</v>
      </c>
      <c r="Q476" s="19">
        <f t="shared" si="45"/>
        <v>0</v>
      </c>
      <c r="R476" s="20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17" t="str">
        <f t="shared" si="42"/>
        <v/>
      </c>
      <c r="J477" s="139"/>
      <c r="K477" s="139"/>
      <c r="L477" s="18">
        <f t="shared" si="43"/>
        <v>0</v>
      </c>
      <c r="M477" s="106"/>
      <c r="N477" s="106"/>
      <c r="O477" s="106"/>
      <c r="P477" s="20">
        <f t="shared" si="44"/>
        <v>0</v>
      </c>
      <c r="Q477" s="19">
        <f t="shared" si="45"/>
        <v>0</v>
      </c>
      <c r="R477" s="20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17" t="str">
        <f t="shared" si="42"/>
        <v/>
      </c>
      <c r="J478" s="139"/>
      <c r="K478" s="139"/>
      <c r="L478" s="18">
        <f t="shared" si="43"/>
        <v>0</v>
      </c>
      <c r="M478" s="106"/>
      <c r="N478" s="106"/>
      <c r="O478" s="106"/>
      <c r="P478" s="20">
        <f t="shared" si="44"/>
        <v>0</v>
      </c>
      <c r="Q478" s="19">
        <f t="shared" si="45"/>
        <v>0</v>
      </c>
      <c r="R478" s="20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17" t="str">
        <f t="shared" si="42"/>
        <v/>
      </c>
      <c r="J479" s="139"/>
      <c r="K479" s="139"/>
      <c r="L479" s="18">
        <f t="shared" si="43"/>
        <v>0</v>
      </c>
      <c r="M479" s="106"/>
      <c r="N479" s="106"/>
      <c r="O479" s="106"/>
      <c r="P479" s="20">
        <f t="shared" si="44"/>
        <v>0</v>
      </c>
      <c r="Q479" s="19">
        <f t="shared" si="45"/>
        <v>0</v>
      </c>
      <c r="R479" s="20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17" t="str">
        <f t="shared" si="42"/>
        <v/>
      </c>
      <c r="J480" s="139"/>
      <c r="K480" s="139"/>
      <c r="L480" s="18">
        <f t="shared" si="43"/>
        <v>0</v>
      </c>
      <c r="M480" s="106"/>
      <c r="N480" s="106"/>
      <c r="O480" s="106"/>
      <c r="P480" s="20">
        <f t="shared" si="44"/>
        <v>0</v>
      </c>
      <c r="Q480" s="19">
        <f t="shared" si="45"/>
        <v>0</v>
      </c>
      <c r="R480" s="20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17" t="str">
        <f t="shared" si="42"/>
        <v/>
      </c>
      <c r="J481" s="139"/>
      <c r="K481" s="139"/>
      <c r="L481" s="18">
        <f t="shared" si="43"/>
        <v>0</v>
      </c>
      <c r="M481" s="106"/>
      <c r="N481" s="106"/>
      <c r="O481" s="106"/>
      <c r="P481" s="20">
        <f t="shared" si="44"/>
        <v>0</v>
      </c>
      <c r="Q481" s="19">
        <f t="shared" si="45"/>
        <v>0</v>
      </c>
      <c r="R481" s="20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17" t="str">
        <f t="shared" si="42"/>
        <v/>
      </c>
      <c r="J482" s="139"/>
      <c r="K482" s="139"/>
      <c r="L482" s="18">
        <f t="shared" si="43"/>
        <v>0</v>
      </c>
      <c r="M482" s="106"/>
      <c r="N482" s="106"/>
      <c r="O482" s="106"/>
      <c r="P482" s="20">
        <f t="shared" si="44"/>
        <v>0</v>
      </c>
      <c r="Q482" s="19">
        <f t="shared" si="45"/>
        <v>0</v>
      </c>
      <c r="R482" s="20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17" t="str">
        <f t="shared" si="42"/>
        <v/>
      </c>
      <c r="J483" s="139"/>
      <c r="K483" s="139"/>
      <c r="L483" s="18">
        <f t="shared" si="43"/>
        <v>0</v>
      </c>
      <c r="M483" s="106"/>
      <c r="N483" s="106"/>
      <c r="O483" s="106"/>
      <c r="P483" s="20">
        <f t="shared" si="44"/>
        <v>0</v>
      </c>
      <c r="Q483" s="19">
        <f t="shared" si="45"/>
        <v>0</v>
      </c>
      <c r="R483" s="20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17" t="str">
        <f t="shared" si="42"/>
        <v/>
      </c>
      <c r="J484" s="139"/>
      <c r="K484" s="139"/>
      <c r="L484" s="18">
        <f t="shared" si="43"/>
        <v>0</v>
      </c>
      <c r="M484" s="106"/>
      <c r="N484" s="106"/>
      <c r="O484" s="106"/>
      <c r="P484" s="20">
        <f t="shared" si="44"/>
        <v>0</v>
      </c>
      <c r="Q484" s="19">
        <f t="shared" si="45"/>
        <v>0</v>
      </c>
      <c r="R484" s="20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17" t="str">
        <f t="shared" si="42"/>
        <v/>
      </c>
      <c r="J485" s="139"/>
      <c r="K485" s="139"/>
      <c r="L485" s="18">
        <f t="shared" si="43"/>
        <v>0</v>
      </c>
      <c r="M485" s="106"/>
      <c r="N485" s="106"/>
      <c r="O485" s="106"/>
      <c r="P485" s="20">
        <f t="shared" si="44"/>
        <v>0</v>
      </c>
      <c r="Q485" s="19">
        <f t="shared" si="45"/>
        <v>0</v>
      </c>
      <c r="R485" s="20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17" t="str">
        <f t="shared" si="42"/>
        <v/>
      </c>
      <c r="J486" s="139"/>
      <c r="K486" s="139"/>
      <c r="L486" s="18">
        <f t="shared" si="43"/>
        <v>0</v>
      </c>
      <c r="M486" s="106"/>
      <c r="N486" s="106"/>
      <c r="O486" s="106"/>
      <c r="P486" s="20">
        <f t="shared" si="44"/>
        <v>0</v>
      </c>
      <c r="Q486" s="19">
        <f t="shared" si="45"/>
        <v>0</v>
      </c>
      <c r="R486" s="20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17" t="str">
        <f t="shared" si="42"/>
        <v/>
      </c>
      <c r="J487" s="139"/>
      <c r="K487" s="139"/>
      <c r="L487" s="18">
        <f t="shared" si="43"/>
        <v>0</v>
      </c>
      <c r="M487" s="106"/>
      <c r="N487" s="106"/>
      <c r="O487" s="106"/>
      <c r="P487" s="20">
        <f t="shared" si="44"/>
        <v>0</v>
      </c>
      <c r="Q487" s="19">
        <f t="shared" si="45"/>
        <v>0</v>
      </c>
      <c r="R487" s="20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17" t="str">
        <f t="shared" si="42"/>
        <v/>
      </c>
      <c r="J488" s="139"/>
      <c r="K488" s="139"/>
      <c r="L488" s="18">
        <f t="shared" si="43"/>
        <v>0</v>
      </c>
      <c r="M488" s="106"/>
      <c r="N488" s="106"/>
      <c r="O488" s="106"/>
      <c r="P488" s="20">
        <f t="shared" si="44"/>
        <v>0</v>
      </c>
      <c r="Q488" s="19">
        <f t="shared" si="45"/>
        <v>0</v>
      </c>
      <c r="R488" s="20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17" t="str">
        <f t="shared" si="42"/>
        <v/>
      </c>
      <c r="J489" s="139"/>
      <c r="K489" s="139"/>
      <c r="L489" s="18">
        <f t="shared" si="43"/>
        <v>0</v>
      </c>
      <c r="M489" s="106"/>
      <c r="N489" s="106"/>
      <c r="O489" s="106"/>
      <c r="P489" s="20">
        <f t="shared" si="44"/>
        <v>0</v>
      </c>
      <c r="Q489" s="19">
        <f t="shared" si="45"/>
        <v>0</v>
      </c>
      <c r="R489" s="20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17" t="str">
        <f t="shared" si="42"/>
        <v/>
      </c>
      <c r="J490" s="139"/>
      <c r="K490" s="139"/>
      <c r="L490" s="18">
        <f t="shared" si="43"/>
        <v>0</v>
      </c>
      <c r="M490" s="106"/>
      <c r="N490" s="106"/>
      <c r="O490" s="106"/>
      <c r="P490" s="20">
        <f t="shared" si="44"/>
        <v>0</v>
      </c>
      <c r="Q490" s="19">
        <f t="shared" si="45"/>
        <v>0</v>
      </c>
      <c r="R490" s="20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17" t="str">
        <f t="shared" si="42"/>
        <v/>
      </c>
      <c r="J491" s="139"/>
      <c r="K491" s="139"/>
      <c r="L491" s="18">
        <f t="shared" si="43"/>
        <v>0</v>
      </c>
      <c r="M491" s="106"/>
      <c r="N491" s="106"/>
      <c r="O491" s="106"/>
      <c r="P491" s="20">
        <f t="shared" si="44"/>
        <v>0</v>
      </c>
      <c r="Q491" s="19">
        <f t="shared" si="45"/>
        <v>0</v>
      </c>
      <c r="R491" s="20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17" t="str">
        <f t="shared" si="42"/>
        <v/>
      </c>
      <c r="J492" s="139"/>
      <c r="K492" s="139"/>
      <c r="L492" s="18">
        <f t="shared" si="43"/>
        <v>0</v>
      </c>
      <c r="M492" s="106"/>
      <c r="N492" s="106"/>
      <c r="O492" s="106"/>
      <c r="P492" s="20">
        <f t="shared" si="44"/>
        <v>0</v>
      </c>
      <c r="Q492" s="19">
        <f t="shared" si="45"/>
        <v>0</v>
      </c>
      <c r="R492" s="20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17" t="str">
        <f t="shared" si="42"/>
        <v/>
      </c>
      <c r="J493" s="139"/>
      <c r="K493" s="139"/>
      <c r="L493" s="18">
        <f t="shared" si="43"/>
        <v>0</v>
      </c>
      <c r="M493" s="106"/>
      <c r="N493" s="106"/>
      <c r="O493" s="106"/>
      <c r="P493" s="20">
        <f t="shared" si="44"/>
        <v>0</v>
      </c>
      <c r="Q493" s="19">
        <f t="shared" si="45"/>
        <v>0</v>
      </c>
      <c r="R493" s="20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17" t="str">
        <f t="shared" si="42"/>
        <v/>
      </c>
      <c r="J494" s="139"/>
      <c r="K494" s="139"/>
      <c r="L494" s="18">
        <f t="shared" si="43"/>
        <v>0</v>
      </c>
      <c r="M494" s="106"/>
      <c r="N494" s="106"/>
      <c r="O494" s="106"/>
      <c r="P494" s="20">
        <f t="shared" si="44"/>
        <v>0</v>
      </c>
      <c r="Q494" s="19">
        <f t="shared" si="45"/>
        <v>0</v>
      </c>
      <c r="R494" s="20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17" t="str">
        <f t="shared" si="42"/>
        <v/>
      </c>
      <c r="J495" s="139"/>
      <c r="K495" s="139"/>
      <c r="L495" s="18">
        <f t="shared" si="43"/>
        <v>0</v>
      </c>
      <c r="M495" s="106"/>
      <c r="N495" s="106"/>
      <c r="O495" s="106"/>
      <c r="P495" s="20">
        <f t="shared" si="44"/>
        <v>0</v>
      </c>
      <c r="Q495" s="19">
        <f t="shared" si="45"/>
        <v>0</v>
      </c>
      <c r="R495" s="20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17" t="str">
        <f t="shared" si="42"/>
        <v/>
      </c>
      <c r="J496" s="139"/>
      <c r="K496" s="139"/>
      <c r="L496" s="18">
        <f t="shared" si="43"/>
        <v>0</v>
      </c>
      <c r="M496" s="106"/>
      <c r="N496" s="106"/>
      <c r="O496" s="106"/>
      <c r="P496" s="20">
        <f t="shared" si="44"/>
        <v>0</v>
      </c>
      <c r="Q496" s="19">
        <f t="shared" si="45"/>
        <v>0</v>
      </c>
      <c r="R496" s="20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17" t="str">
        <f t="shared" si="42"/>
        <v/>
      </c>
      <c r="J497" s="139"/>
      <c r="K497" s="139"/>
      <c r="L497" s="18">
        <f t="shared" si="43"/>
        <v>0</v>
      </c>
      <c r="M497" s="106"/>
      <c r="N497" s="106"/>
      <c r="O497" s="106"/>
      <c r="P497" s="20">
        <f t="shared" si="44"/>
        <v>0</v>
      </c>
      <c r="Q497" s="19">
        <f t="shared" si="45"/>
        <v>0</v>
      </c>
      <c r="R497" s="20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17" t="str">
        <f t="shared" si="42"/>
        <v/>
      </c>
      <c r="J498" s="139"/>
      <c r="K498" s="139"/>
      <c r="L498" s="18">
        <f t="shared" si="43"/>
        <v>0</v>
      </c>
      <c r="M498" s="106"/>
      <c r="N498" s="106"/>
      <c r="O498" s="106"/>
      <c r="P498" s="20">
        <f t="shared" si="44"/>
        <v>0</v>
      </c>
      <c r="Q498" s="19">
        <f t="shared" si="45"/>
        <v>0</v>
      </c>
      <c r="R498" s="20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17" t="str">
        <f t="shared" si="42"/>
        <v/>
      </c>
      <c r="J499" s="139"/>
      <c r="K499" s="139"/>
      <c r="L499" s="18">
        <f t="shared" si="43"/>
        <v>0</v>
      </c>
      <c r="M499" s="106"/>
      <c r="N499" s="106"/>
      <c r="O499" s="106"/>
      <c r="P499" s="20">
        <f t="shared" si="44"/>
        <v>0</v>
      </c>
      <c r="Q499" s="19">
        <f t="shared" si="45"/>
        <v>0</v>
      </c>
      <c r="R499" s="20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17" t="str">
        <f t="shared" si="42"/>
        <v/>
      </c>
      <c r="J500" s="139"/>
      <c r="K500" s="139"/>
      <c r="L500" s="18">
        <f t="shared" si="43"/>
        <v>0</v>
      </c>
      <c r="M500" s="106"/>
      <c r="N500" s="106"/>
      <c r="O500" s="106"/>
      <c r="P500" s="20">
        <f t="shared" si="44"/>
        <v>0</v>
      </c>
      <c r="Q500" s="19">
        <f t="shared" si="45"/>
        <v>0</v>
      </c>
      <c r="R500" s="20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17" t="str">
        <f t="shared" si="42"/>
        <v/>
      </c>
      <c r="J501" s="139"/>
      <c r="K501" s="139"/>
      <c r="L501" s="18">
        <f t="shared" si="43"/>
        <v>0</v>
      </c>
      <c r="M501" s="106"/>
      <c r="N501" s="106"/>
      <c r="O501" s="106"/>
      <c r="P501" s="20">
        <f t="shared" si="44"/>
        <v>0</v>
      </c>
      <c r="Q501" s="19">
        <f t="shared" si="45"/>
        <v>0</v>
      </c>
      <c r="R501" s="20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17" t="str">
        <f t="shared" si="42"/>
        <v/>
      </c>
      <c r="J502" s="139"/>
      <c r="K502" s="139"/>
      <c r="L502" s="18">
        <f t="shared" si="43"/>
        <v>0</v>
      </c>
      <c r="M502" s="106"/>
      <c r="N502" s="106"/>
      <c r="O502" s="106"/>
      <c r="P502" s="20">
        <f t="shared" si="44"/>
        <v>0</v>
      </c>
      <c r="Q502" s="19">
        <f t="shared" si="45"/>
        <v>0</v>
      </c>
      <c r="R502" s="20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17" t="str">
        <f t="shared" si="42"/>
        <v/>
      </c>
      <c r="J503" s="139"/>
      <c r="K503" s="139"/>
      <c r="L503" s="18">
        <f t="shared" si="43"/>
        <v>0</v>
      </c>
      <c r="M503" s="106"/>
      <c r="N503" s="106"/>
      <c r="O503" s="106"/>
      <c r="P503" s="20">
        <f t="shared" si="44"/>
        <v>0</v>
      </c>
      <c r="Q503" s="19">
        <f t="shared" si="45"/>
        <v>0</v>
      </c>
      <c r="R503" s="20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17" t="str">
        <f t="shared" si="42"/>
        <v/>
      </c>
      <c r="J504" s="139"/>
      <c r="K504" s="139"/>
      <c r="L504" s="18">
        <f t="shared" si="43"/>
        <v>0</v>
      </c>
      <c r="M504" s="106"/>
      <c r="N504" s="106"/>
      <c r="O504" s="106"/>
      <c r="P504" s="20">
        <f t="shared" si="44"/>
        <v>0</v>
      </c>
      <c r="Q504" s="19">
        <f t="shared" si="45"/>
        <v>0</v>
      </c>
      <c r="R504" s="20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17" t="str">
        <f t="shared" si="42"/>
        <v/>
      </c>
      <c r="J505" s="139"/>
      <c r="K505" s="139"/>
      <c r="L505" s="18">
        <f t="shared" si="43"/>
        <v>0</v>
      </c>
      <c r="M505" s="106"/>
      <c r="N505" s="106"/>
      <c r="O505" s="106"/>
      <c r="P505" s="20">
        <f t="shared" si="44"/>
        <v>0</v>
      </c>
      <c r="Q505" s="19">
        <f t="shared" si="45"/>
        <v>0</v>
      </c>
      <c r="R505" s="20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17" t="str">
        <f t="shared" si="42"/>
        <v/>
      </c>
      <c r="J506" s="139"/>
      <c r="K506" s="139"/>
      <c r="L506" s="18">
        <f t="shared" si="43"/>
        <v>0</v>
      </c>
      <c r="M506" s="106"/>
      <c r="N506" s="106"/>
      <c r="O506" s="106"/>
      <c r="P506" s="20">
        <f t="shared" si="44"/>
        <v>0</v>
      </c>
      <c r="Q506" s="19">
        <f t="shared" si="45"/>
        <v>0</v>
      </c>
      <c r="R506" s="20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17" t="str">
        <f t="shared" si="42"/>
        <v/>
      </c>
      <c r="J507" s="139"/>
      <c r="K507" s="139"/>
      <c r="L507" s="18">
        <f t="shared" si="43"/>
        <v>0</v>
      </c>
      <c r="M507" s="106"/>
      <c r="N507" s="106"/>
      <c r="O507" s="106"/>
      <c r="P507" s="20">
        <f t="shared" si="44"/>
        <v>0</v>
      </c>
      <c r="Q507" s="19">
        <f t="shared" si="45"/>
        <v>0</v>
      </c>
      <c r="R507" s="20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17" t="str">
        <f t="shared" si="42"/>
        <v/>
      </c>
      <c r="J508" s="139"/>
      <c r="K508" s="139"/>
      <c r="L508" s="18">
        <f t="shared" si="43"/>
        <v>0</v>
      </c>
      <c r="M508" s="106"/>
      <c r="N508" s="106"/>
      <c r="O508" s="106"/>
      <c r="P508" s="20">
        <f t="shared" si="44"/>
        <v>0</v>
      </c>
      <c r="Q508" s="19">
        <f t="shared" si="45"/>
        <v>0</v>
      </c>
      <c r="R508" s="20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17" t="str">
        <f t="shared" si="42"/>
        <v/>
      </c>
      <c r="J509" s="139"/>
      <c r="K509" s="139"/>
      <c r="L509" s="18">
        <f t="shared" si="43"/>
        <v>0</v>
      </c>
      <c r="M509" s="106"/>
      <c r="N509" s="106"/>
      <c r="O509" s="106"/>
      <c r="P509" s="20">
        <f t="shared" si="44"/>
        <v>0</v>
      </c>
      <c r="Q509" s="19">
        <f t="shared" si="45"/>
        <v>0</v>
      </c>
      <c r="R509" s="20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17" t="str">
        <f t="shared" si="42"/>
        <v/>
      </c>
      <c r="J510" s="139"/>
      <c r="K510" s="139"/>
      <c r="L510" s="18">
        <f t="shared" si="43"/>
        <v>0</v>
      </c>
      <c r="M510" s="106"/>
      <c r="N510" s="106"/>
      <c r="O510" s="106"/>
      <c r="P510" s="20">
        <f t="shared" si="44"/>
        <v>0</v>
      </c>
      <c r="Q510" s="19">
        <f t="shared" si="45"/>
        <v>0</v>
      </c>
      <c r="R510" s="20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17" t="str">
        <f t="shared" si="42"/>
        <v/>
      </c>
      <c r="J511" s="139"/>
      <c r="K511" s="139"/>
      <c r="L511" s="18">
        <f t="shared" si="43"/>
        <v>0</v>
      </c>
      <c r="M511" s="106"/>
      <c r="N511" s="106"/>
      <c r="O511" s="106"/>
      <c r="P511" s="20">
        <f t="shared" si="44"/>
        <v>0</v>
      </c>
      <c r="Q511" s="19">
        <f t="shared" si="45"/>
        <v>0</v>
      </c>
      <c r="R511" s="20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17" t="str">
        <f t="shared" si="42"/>
        <v/>
      </c>
      <c r="J512" s="139"/>
      <c r="K512" s="139"/>
      <c r="L512" s="18">
        <f t="shared" si="43"/>
        <v>0</v>
      </c>
      <c r="M512" s="106"/>
      <c r="N512" s="106"/>
      <c r="O512" s="106"/>
      <c r="P512" s="20">
        <f t="shared" si="44"/>
        <v>0</v>
      </c>
      <c r="Q512" s="19">
        <f t="shared" si="45"/>
        <v>0</v>
      </c>
      <c r="R512" s="20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17" t="str">
        <f t="shared" si="42"/>
        <v/>
      </c>
      <c r="J513" s="139"/>
      <c r="K513" s="139"/>
      <c r="L513" s="18">
        <f t="shared" si="43"/>
        <v>0</v>
      </c>
      <c r="M513" s="106"/>
      <c r="N513" s="106"/>
      <c r="O513" s="106"/>
      <c r="P513" s="20">
        <f t="shared" si="44"/>
        <v>0</v>
      </c>
      <c r="Q513" s="19">
        <f t="shared" si="45"/>
        <v>0</v>
      </c>
      <c r="R513" s="20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17" t="str">
        <f t="shared" si="42"/>
        <v/>
      </c>
      <c r="J514" s="139"/>
      <c r="K514" s="139"/>
      <c r="L514" s="18">
        <f t="shared" si="43"/>
        <v>0</v>
      </c>
      <c r="M514" s="106"/>
      <c r="N514" s="106"/>
      <c r="O514" s="106"/>
      <c r="P514" s="20">
        <f t="shared" si="44"/>
        <v>0</v>
      </c>
      <c r="Q514" s="19">
        <f t="shared" si="45"/>
        <v>0</v>
      </c>
      <c r="R514" s="20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17" t="str">
        <f t="shared" si="42"/>
        <v/>
      </c>
      <c r="J515" s="139"/>
      <c r="K515" s="139"/>
      <c r="L515" s="18">
        <f t="shared" si="43"/>
        <v>0</v>
      </c>
      <c r="M515" s="106"/>
      <c r="N515" s="106"/>
      <c r="O515" s="106"/>
      <c r="P515" s="20">
        <f t="shared" si="44"/>
        <v>0</v>
      </c>
      <c r="Q515" s="19">
        <f t="shared" si="45"/>
        <v>0</v>
      </c>
      <c r="R515" s="20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17" t="str">
        <f t="shared" si="42"/>
        <v/>
      </c>
      <c r="J516" s="139"/>
      <c r="K516" s="139"/>
      <c r="L516" s="18">
        <f t="shared" si="43"/>
        <v>0</v>
      </c>
      <c r="M516" s="106"/>
      <c r="N516" s="106"/>
      <c r="O516" s="106"/>
      <c r="P516" s="20">
        <f t="shared" si="44"/>
        <v>0</v>
      </c>
      <c r="Q516" s="19">
        <f t="shared" si="45"/>
        <v>0</v>
      </c>
      <c r="R516" s="20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17" t="str">
        <f t="shared" si="42"/>
        <v/>
      </c>
      <c r="J517" s="139"/>
      <c r="K517" s="139"/>
      <c r="L517" s="18">
        <f t="shared" si="43"/>
        <v>0</v>
      </c>
      <c r="M517" s="106"/>
      <c r="N517" s="106"/>
      <c r="O517" s="106"/>
      <c r="P517" s="20">
        <f t="shared" si="44"/>
        <v>0</v>
      </c>
      <c r="Q517" s="19">
        <f t="shared" si="45"/>
        <v>0</v>
      </c>
      <c r="R517" s="20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17" t="str">
        <f t="shared" si="42"/>
        <v/>
      </c>
      <c r="J518" s="139"/>
      <c r="K518" s="139"/>
      <c r="L518" s="18">
        <f t="shared" si="43"/>
        <v>0</v>
      </c>
      <c r="M518" s="106"/>
      <c r="N518" s="106"/>
      <c r="O518" s="106"/>
      <c r="P518" s="20">
        <f t="shared" si="44"/>
        <v>0</v>
      </c>
      <c r="Q518" s="19">
        <f t="shared" si="45"/>
        <v>0</v>
      </c>
      <c r="R518" s="20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17" t="str">
        <f t="shared" si="42"/>
        <v/>
      </c>
      <c r="J519" s="139"/>
      <c r="K519" s="139"/>
      <c r="L519" s="18">
        <f t="shared" si="43"/>
        <v>0</v>
      </c>
      <c r="M519" s="106"/>
      <c r="N519" s="106"/>
      <c r="O519" s="106"/>
      <c r="P519" s="20">
        <f t="shared" si="44"/>
        <v>0</v>
      </c>
      <c r="Q519" s="19">
        <f t="shared" si="45"/>
        <v>0</v>
      </c>
      <c r="R519" s="20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17" t="str">
        <f t="shared" si="42"/>
        <v/>
      </c>
      <c r="J520" s="139"/>
      <c r="K520" s="139"/>
      <c r="L520" s="18">
        <f t="shared" si="43"/>
        <v>0</v>
      </c>
      <c r="M520" s="106"/>
      <c r="N520" s="106"/>
      <c r="O520" s="106"/>
      <c r="P520" s="20">
        <f t="shared" si="44"/>
        <v>0</v>
      </c>
      <c r="Q520" s="19">
        <f t="shared" si="45"/>
        <v>0</v>
      </c>
      <c r="R520" s="20">
        <f t="shared" si="46"/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17" t="str">
        <f t="shared" ref="I521:I584" si="48">IF(G521=0,"",H521/G521)</f>
        <v/>
      </c>
      <c r="J521" s="139"/>
      <c r="K521" s="139"/>
      <c r="L521" s="18">
        <f t="shared" ref="L521:L584" si="49">K521-J521</f>
        <v>0</v>
      </c>
      <c r="M521" s="106"/>
      <c r="N521" s="106"/>
      <c r="O521" s="106"/>
      <c r="P521" s="20">
        <f t="shared" ref="P521:P584" si="50">IF(L521=0,0,R521/L521)</f>
        <v>0</v>
      </c>
      <c r="Q521" s="19">
        <f t="shared" ref="Q521:Q584" si="51">IF(L521=0,0,L521/R521)</f>
        <v>0</v>
      </c>
      <c r="R521" s="20">
        <f t="shared" ref="R521:R584" si="52">H521</f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17" t="str">
        <f t="shared" si="48"/>
        <v/>
      </c>
      <c r="J522" s="139"/>
      <c r="K522" s="139"/>
      <c r="L522" s="18">
        <f t="shared" si="49"/>
        <v>0</v>
      </c>
      <c r="M522" s="106"/>
      <c r="N522" s="106"/>
      <c r="O522" s="106"/>
      <c r="P522" s="20">
        <f t="shared" si="50"/>
        <v>0</v>
      </c>
      <c r="Q522" s="19">
        <f t="shared" si="51"/>
        <v>0</v>
      </c>
      <c r="R522" s="20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17" t="str">
        <f t="shared" si="48"/>
        <v/>
      </c>
      <c r="J523" s="139"/>
      <c r="K523" s="139"/>
      <c r="L523" s="18">
        <f t="shared" si="49"/>
        <v>0</v>
      </c>
      <c r="M523" s="106"/>
      <c r="N523" s="106"/>
      <c r="O523" s="106"/>
      <c r="P523" s="20">
        <f t="shared" si="50"/>
        <v>0</v>
      </c>
      <c r="Q523" s="19">
        <f t="shared" si="51"/>
        <v>0</v>
      </c>
      <c r="R523" s="20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17" t="str">
        <f t="shared" si="48"/>
        <v/>
      </c>
      <c r="J524" s="139"/>
      <c r="K524" s="139"/>
      <c r="L524" s="18">
        <f t="shared" si="49"/>
        <v>0</v>
      </c>
      <c r="M524" s="106"/>
      <c r="N524" s="106"/>
      <c r="O524" s="106"/>
      <c r="P524" s="20">
        <f t="shared" si="50"/>
        <v>0</v>
      </c>
      <c r="Q524" s="19">
        <f t="shared" si="51"/>
        <v>0</v>
      </c>
      <c r="R524" s="20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17" t="str">
        <f t="shared" si="48"/>
        <v/>
      </c>
      <c r="J525" s="139"/>
      <c r="K525" s="139"/>
      <c r="L525" s="18">
        <f t="shared" si="49"/>
        <v>0</v>
      </c>
      <c r="M525" s="106"/>
      <c r="N525" s="106"/>
      <c r="O525" s="106"/>
      <c r="P525" s="20">
        <f t="shared" si="50"/>
        <v>0</v>
      </c>
      <c r="Q525" s="19">
        <f t="shared" si="51"/>
        <v>0</v>
      </c>
      <c r="R525" s="20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17" t="str">
        <f t="shared" si="48"/>
        <v/>
      </c>
      <c r="J526" s="139"/>
      <c r="K526" s="139"/>
      <c r="L526" s="18">
        <f t="shared" si="49"/>
        <v>0</v>
      </c>
      <c r="M526" s="106"/>
      <c r="N526" s="106"/>
      <c r="O526" s="106"/>
      <c r="P526" s="20">
        <f t="shared" si="50"/>
        <v>0</v>
      </c>
      <c r="Q526" s="19">
        <f t="shared" si="51"/>
        <v>0</v>
      </c>
      <c r="R526" s="20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17" t="str">
        <f t="shared" si="48"/>
        <v/>
      </c>
      <c r="J527" s="139"/>
      <c r="K527" s="139"/>
      <c r="L527" s="18">
        <f t="shared" si="49"/>
        <v>0</v>
      </c>
      <c r="M527" s="106"/>
      <c r="N527" s="106"/>
      <c r="O527" s="106"/>
      <c r="P527" s="20">
        <f t="shared" si="50"/>
        <v>0</v>
      </c>
      <c r="Q527" s="19">
        <f t="shared" si="51"/>
        <v>0</v>
      </c>
      <c r="R527" s="20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17" t="str">
        <f t="shared" si="48"/>
        <v/>
      </c>
      <c r="J528" s="139"/>
      <c r="K528" s="139"/>
      <c r="L528" s="18">
        <f t="shared" si="49"/>
        <v>0</v>
      </c>
      <c r="M528" s="106"/>
      <c r="N528" s="106"/>
      <c r="O528" s="106"/>
      <c r="P528" s="20">
        <f t="shared" si="50"/>
        <v>0</v>
      </c>
      <c r="Q528" s="19">
        <f t="shared" si="51"/>
        <v>0</v>
      </c>
      <c r="R528" s="20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17" t="str">
        <f t="shared" si="48"/>
        <v/>
      </c>
      <c r="J529" s="139"/>
      <c r="K529" s="139"/>
      <c r="L529" s="18">
        <f t="shared" si="49"/>
        <v>0</v>
      </c>
      <c r="M529" s="106"/>
      <c r="N529" s="106"/>
      <c r="O529" s="106"/>
      <c r="P529" s="20">
        <f t="shared" si="50"/>
        <v>0</v>
      </c>
      <c r="Q529" s="19">
        <f t="shared" si="51"/>
        <v>0</v>
      </c>
      <c r="R529" s="20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17" t="str">
        <f t="shared" si="48"/>
        <v/>
      </c>
      <c r="J530" s="139"/>
      <c r="K530" s="139"/>
      <c r="L530" s="18">
        <f t="shared" si="49"/>
        <v>0</v>
      </c>
      <c r="M530" s="106"/>
      <c r="N530" s="106"/>
      <c r="O530" s="106"/>
      <c r="P530" s="20">
        <f t="shared" si="50"/>
        <v>0</v>
      </c>
      <c r="Q530" s="19">
        <f t="shared" si="51"/>
        <v>0</v>
      </c>
      <c r="R530" s="20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17" t="str">
        <f t="shared" si="48"/>
        <v/>
      </c>
      <c r="J531" s="139"/>
      <c r="K531" s="139"/>
      <c r="L531" s="18">
        <f t="shared" si="49"/>
        <v>0</v>
      </c>
      <c r="M531" s="106"/>
      <c r="N531" s="106"/>
      <c r="O531" s="106"/>
      <c r="P531" s="20">
        <f t="shared" si="50"/>
        <v>0</v>
      </c>
      <c r="Q531" s="19">
        <f t="shared" si="51"/>
        <v>0</v>
      </c>
      <c r="R531" s="20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17" t="str">
        <f t="shared" si="48"/>
        <v/>
      </c>
      <c r="J532" s="139"/>
      <c r="K532" s="139"/>
      <c r="L532" s="18">
        <f t="shared" si="49"/>
        <v>0</v>
      </c>
      <c r="M532" s="106"/>
      <c r="N532" s="106"/>
      <c r="O532" s="106"/>
      <c r="P532" s="20">
        <f t="shared" si="50"/>
        <v>0</v>
      </c>
      <c r="Q532" s="19">
        <f t="shared" si="51"/>
        <v>0</v>
      </c>
      <c r="R532" s="20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17" t="str">
        <f t="shared" si="48"/>
        <v/>
      </c>
      <c r="J533" s="139"/>
      <c r="K533" s="139"/>
      <c r="L533" s="18">
        <f t="shared" si="49"/>
        <v>0</v>
      </c>
      <c r="M533" s="106"/>
      <c r="N533" s="106"/>
      <c r="O533" s="106"/>
      <c r="P533" s="20">
        <f t="shared" si="50"/>
        <v>0</v>
      </c>
      <c r="Q533" s="19">
        <f t="shared" si="51"/>
        <v>0</v>
      </c>
      <c r="R533" s="20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17" t="str">
        <f t="shared" si="48"/>
        <v/>
      </c>
      <c r="J534" s="139"/>
      <c r="K534" s="139"/>
      <c r="L534" s="18">
        <f t="shared" si="49"/>
        <v>0</v>
      </c>
      <c r="M534" s="106"/>
      <c r="N534" s="106"/>
      <c r="O534" s="106"/>
      <c r="P534" s="20">
        <f t="shared" si="50"/>
        <v>0</v>
      </c>
      <c r="Q534" s="19">
        <f t="shared" si="51"/>
        <v>0</v>
      </c>
      <c r="R534" s="20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17" t="str">
        <f t="shared" si="48"/>
        <v/>
      </c>
      <c r="J535" s="139"/>
      <c r="K535" s="139"/>
      <c r="L535" s="18">
        <f t="shared" si="49"/>
        <v>0</v>
      </c>
      <c r="M535" s="106"/>
      <c r="N535" s="106"/>
      <c r="O535" s="106"/>
      <c r="P535" s="20">
        <f t="shared" si="50"/>
        <v>0</v>
      </c>
      <c r="Q535" s="19">
        <f t="shared" si="51"/>
        <v>0</v>
      </c>
      <c r="R535" s="20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17" t="str">
        <f t="shared" si="48"/>
        <v/>
      </c>
      <c r="J536" s="139"/>
      <c r="K536" s="139"/>
      <c r="L536" s="18">
        <f t="shared" si="49"/>
        <v>0</v>
      </c>
      <c r="M536" s="106"/>
      <c r="N536" s="106"/>
      <c r="O536" s="106"/>
      <c r="P536" s="20">
        <f t="shared" si="50"/>
        <v>0</v>
      </c>
      <c r="Q536" s="19">
        <f t="shared" si="51"/>
        <v>0</v>
      </c>
      <c r="R536" s="20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17" t="str">
        <f t="shared" si="48"/>
        <v/>
      </c>
      <c r="J537" s="139"/>
      <c r="K537" s="139"/>
      <c r="L537" s="18">
        <f t="shared" si="49"/>
        <v>0</v>
      </c>
      <c r="M537" s="106"/>
      <c r="N537" s="106"/>
      <c r="O537" s="106"/>
      <c r="P537" s="20">
        <f t="shared" si="50"/>
        <v>0</v>
      </c>
      <c r="Q537" s="19">
        <f t="shared" si="51"/>
        <v>0</v>
      </c>
      <c r="R537" s="20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17" t="str">
        <f t="shared" si="48"/>
        <v/>
      </c>
      <c r="J538" s="139"/>
      <c r="K538" s="139"/>
      <c r="L538" s="18">
        <f t="shared" si="49"/>
        <v>0</v>
      </c>
      <c r="M538" s="106"/>
      <c r="N538" s="106"/>
      <c r="O538" s="106"/>
      <c r="P538" s="20">
        <f t="shared" si="50"/>
        <v>0</v>
      </c>
      <c r="Q538" s="19">
        <f t="shared" si="51"/>
        <v>0</v>
      </c>
      <c r="R538" s="20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17" t="str">
        <f t="shared" si="48"/>
        <v/>
      </c>
      <c r="J539" s="139"/>
      <c r="K539" s="139"/>
      <c r="L539" s="18">
        <f t="shared" si="49"/>
        <v>0</v>
      </c>
      <c r="M539" s="106"/>
      <c r="N539" s="106"/>
      <c r="O539" s="106"/>
      <c r="P539" s="20">
        <f t="shared" si="50"/>
        <v>0</v>
      </c>
      <c r="Q539" s="19">
        <f t="shared" si="51"/>
        <v>0</v>
      </c>
      <c r="R539" s="20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17" t="str">
        <f t="shared" si="48"/>
        <v/>
      </c>
      <c r="J540" s="139"/>
      <c r="K540" s="139"/>
      <c r="L540" s="18">
        <f t="shared" si="49"/>
        <v>0</v>
      </c>
      <c r="M540" s="106"/>
      <c r="N540" s="106"/>
      <c r="O540" s="106"/>
      <c r="P540" s="20">
        <f t="shared" si="50"/>
        <v>0</v>
      </c>
      <c r="Q540" s="19">
        <f t="shared" si="51"/>
        <v>0</v>
      </c>
      <c r="R540" s="20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17" t="str">
        <f t="shared" si="48"/>
        <v/>
      </c>
      <c r="J541" s="139"/>
      <c r="K541" s="139"/>
      <c r="L541" s="18">
        <f t="shared" si="49"/>
        <v>0</v>
      </c>
      <c r="M541" s="106"/>
      <c r="N541" s="106"/>
      <c r="O541" s="106"/>
      <c r="P541" s="20">
        <f t="shared" si="50"/>
        <v>0</v>
      </c>
      <c r="Q541" s="19">
        <f t="shared" si="51"/>
        <v>0</v>
      </c>
      <c r="R541" s="20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17" t="str">
        <f t="shared" si="48"/>
        <v/>
      </c>
      <c r="J542" s="139"/>
      <c r="K542" s="139"/>
      <c r="L542" s="18">
        <f t="shared" si="49"/>
        <v>0</v>
      </c>
      <c r="M542" s="106"/>
      <c r="N542" s="106"/>
      <c r="O542" s="106"/>
      <c r="P542" s="20">
        <f t="shared" si="50"/>
        <v>0</v>
      </c>
      <c r="Q542" s="19">
        <f t="shared" si="51"/>
        <v>0</v>
      </c>
      <c r="R542" s="20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17" t="str">
        <f t="shared" si="48"/>
        <v/>
      </c>
      <c r="J543" s="139"/>
      <c r="K543" s="139"/>
      <c r="L543" s="18">
        <f t="shared" si="49"/>
        <v>0</v>
      </c>
      <c r="M543" s="106"/>
      <c r="N543" s="106"/>
      <c r="O543" s="106"/>
      <c r="P543" s="20">
        <f t="shared" si="50"/>
        <v>0</v>
      </c>
      <c r="Q543" s="19">
        <f t="shared" si="51"/>
        <v>0</v>
      </c>
      <c r="R543" s="20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17" t="str">
        <f t="shared" si="48"/>
        <v/>
      </c>
      <c r="J544" s="139"/>
      <c r="K544" s="139"/>
      <c r="L544" s="18">
        <f t="shared" si="49"/>
        <v>0</v>
      </c>
      <c r="M544" s="106"/>
      <c r="N544" s="106"/>
      <c r="O544" s="106"/>
      <c r="P544" s="20">
        <f t="shared" si="50"/>
        <v>0</v>
      </c>
      <c r="Q544" s="19">
        <f t="shared" si="51"/>
        <v>0</v>
      </c>
      <c r="R544" s="20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17" t="str">
        <f t="shared" si="48"/>
        <v/>
      </c>
      <c r="J545" s="139"/>
      <c r="K545" s="139"/>
      <c r="L545" s="18">
        <f t="shared" si="49"/>
        <v>0</v>
      </c>
      <c r="M545" s="106"/>
      <c r="N545" s="106"/>
      <c r="O545" s="106"/>
      <c r="P545" s="20">
        <f t="shared" si="50"/>
        <v>0</v>
      </c>
      <c r="Q545" s="19">
        <f t="shared" si="51"/>
        <v>0</v>
      </c>
      <c r="R545" s="20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17" t="str">
        <f t="shared" si="48"/>
        <v/>
      </c>
      <c r="J546" s="139"/>
      <c r="K546" s="139"/>
      <c r="L546" s="18">
        <f t="shared" si="49"/>
        <v>0</v>
      </c>
      <c r="M546" s="106"/>
      <c r="N546" s="106"/>
      <c r="O546" s="106"/>
      <c r="P546" s="20">
        <f t="shared" si="50"/>
        <v>0</v>
      </c>
      <c r="Q546" s="19">
        <f t="shared" si="51"/>
        <v>0</v>
      </c>
      <c r="R546" s="20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17" t="str">
        <f t="shared" si="48"/>
        <v/>
      </c>
      <c r="J547" s="139"/>
      <c r="K547" s="139"/>
      <c r="L547" s="18">
        <f t="shared" si="49"/>
        <v>0</v>
      </c>
      <c r="M547" s="106"/>
      <c r="N547" s="106"/>
      <c r="O547" s="106"/>
      <c r="P547" s="20">
        <f t="shared" si="50"/>
        <v>0</v>
      </c>
      <c r="Q547" s="19">
        <f t="shared" si="51"/>
        <v>0</v>
      </c>
      <c r="R547" s="20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17" t="str">
        <f t="shared" si="48"/>
        <v/>
      </c>
      <c r="J548" s="139"/>
      <c r="K548" s="139"/>
      <c r="L548" s="18">
        <f t="shared" si="49"/>
        <v>0</v>
      </c>
      <c r="M548" s="106"/>
      <c r="N548" s="106"/>
      <c r="O548" s="106"/>
      <c r="P548" s="20">
        <f t="shared" si="50"/>
        <v>0</v>
      </c>
      <c r="Q548" s="19">
        <f t="shared" si="51"/>
        <v>0</v>
      </c>
      <c r="R548" s="20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17" t="str">
        <f t="shared" si="48"/>
        <v/>
      </c>
      <c r="J549" s="139"/>
      <c r="K549" s="139"/>
      <c r="L549" s="18">
        <f t="shared" si="49"/>
        <v>0</v>
      </c>
      <c r="M549" s="106"/>
      <c r="N549" s="106"/>
      <c r="O549" s="106"/>
      <c r="P549" s="20">
        <f t="shared" si="50"/>
        <v>0</v>
      </c>
      <c r="Q549" s="19">
        <f t="shared" si="51"/>
        <v>0</v>
      </c>
      <c r="R549" s="20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17" t="str">
        <f t="shared" si="48"/>
        <v/>
      </c>
      <c r="J550" s="139"/>
      <c r="K550" s="139"/>
      <c r="L550" s="18">
        <f t="shared" si="49"/>
        <v>0</v>
      </c>
      <c r="M550" s="106"/>
      <c r="N550" s="106"/>
      <c r="O550" s="106"/>
      <c r="P550" s="20">
        <f t="shared" si="50"/>
        <v>0</v>
      </c>
      <c r="Q550" s="19">
        <f t="shared" si="51"/>
        <v>0</v>
      </c>
      <c r="R550" s="20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17" t="str">
        <f t="shared" si="48"/>
        <v/>
      </c>
      <c r="J551" s="139"/>
      <c r="K551" s="139"/>
      <c r="L551" s="18">
        <f t="shared" si="49"/>
        <v>0</v>
      </c>
      <c r="M551" s="106"/>
      <c r="N551" s="106"/>
      <c r="O551" s="106"/>
      <c r="P551" s="20">
        <f t="shared" si="50"/>
        <v>0</v>
      </c>
      <c r="Q551" s="19">
        <f t="shared" si="51"/>
        <v>0</v>
      </c>
      <c r="R551" s="20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17" t="str">
        <f t="shared" si="48"/>
        <v/>
      </c>
      <c r="J552" s="139"/>
      <c r="K552" s="139"/>
      <c r="L552" s="18">
        <f t="shared" si="49"/>
        <v>0</v>
      </c>
      <c r="M552" s="106"/>
      <c r="N552" s="106"/>
      <c r="O552" s="106"/>
      <c r="P552" s="20">
        <f t="shared" si="50"/>
        <v>0</v>
      </c>
      <c r="Q552" s="19">
        <f t="shared" si="51"/>
        <v>0</v>
      </c>
      <c r="R552" s="20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17" t="str">
        <f t="shared" si="48"/>
        <v/>
      </c>
      <c r="J553" s="139"/>
      <c r="K553" s="139"/>
      <c r="L553" s="18">
        <f t="shared" si="49"/>
        <v>0</v>
      </c>
      <c r="M553" s="106"/>
      <c r="N553" s="106"/>
      <c r="O553" s="106"/>
      <c r="P553" s="20">
        <f t="shared" si="50"/>
        <v>0</v>
      </c>
      <c r="Q553" s="19">
        <f t="shared" si="51"/>
        <v>0</v>
      </c>
      <c r="R553" s="20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17" t="str">
        <f t="shared" si="48"/>
        <v/>
      </c>
      <c r="J554" s="139"/>
      <c r="K554" s="139"/>
      <c r="L554" s="18">
        <f t="shared" si="49"/>
        <v>0</v>
      </c>
      <c r="M554" s="106"/>
      <c r="N554" s="106"/>
      <c r="O554" s="106"/>
      <c r="P554" s="20">
        <f t="shared" si="50"/>
        <v>0</v>
      </c>
      <c r="Q554" s="19">
        <f t="shared" si="51"/>
        <v>0</v>
      </c>
      <c r="R554" s="20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17" t="str">
        <f t="shared" si="48"/>
        <v/>
      </c>
      <c r="J555" s="139"/>
      <c r="K555" s="139"/>
      <c r="L555" s="18">
        <f t="shared" si="49"/>
        <v>0</v>
      </c>
      <c r="M555" s="106"/>
      <c r="N555" s="106"/>
      <c r="O555" s="106"/>
      <c r="P555" s="20">
        <f t="shared" si="50"/>
        <v>0</v>
      </c>
      <c r="Q555" s="19">
        <f t="shared" si="51"/>
        <v>0</v>
      </c>
      <c r="R555" s="20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17" t="str">
        <f t="shared" si="48"/>
        <v/>
      </c>
      <c r="J556" s="139"/>
      <c r="K556" s="139"/>
      <c r="L556" s="18">
        <f t="shared" si="49"/>
        <v>0</v>
      </c>
      <c r="M556" s="106"/>
      <c r="N556" s="106"/>
      <c r="O556" s="106"/>
      <c r="P556" s="20">
        <f t="shared" si="50"/>
        <v>0</v>
      </c>
      <c r="Q556" s="19">
        <f t="shared" si="51"/>
        <v>0</v>
      </c>
      <c r="R556" s="20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17" t="str">
        <f t="shared" si="48"/>
        <v/>
      </c>
      <c r="J557" s="139"/>
      <c r="K557" s="139"/>
      <c r="L557" s="18">
        <f t="shared" si="49"/>
        <v>0</v>
      </c>
      <c r="M557" s="106"/>
      <c r="N557" s="106"/>
      <c r="O557" s="106"/>
      <c r="P557" s="20">
        <f t="shared" si="50"/>
        <v>0</v>
      </c>
      <c r="Q557" s="19">
        <f t="shared" si="51"/>
        <v>0</v>
      </c>
      <c r="R557" s="20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17" t="str">
        <f t="shared" si="48"/>
        <v/>
      </c>
      <c r="J558" s="139"/>
      <c r="K558" s="139"/>
      <c r="L558" s="18">
        <f t="shared" si="49"/>
        <v>0</v>
      </c>
      <c r="M558" s="106"/>
      <c r="N558" s="106"/>
      <c r="O558" s="106"/>
      <c r="P558" s="20">
        <f t="shared" si="50"/>
        <v>0</v>
      </c>
      <c r="Q558" s="19">
        <f t="shared" si="51"/>
        <v>0</v>
      </c>
      <c r="R558" s="20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17" t="str">
        <f t="shared" si="48"/>
        <v/>
      </c>
      <c r="J559" s="139"/>
      <c r="K559" s="139"/>
      <c r="L559" s="18">
        <f t="shared" si="49"/>
        <v>0</v>
      </c>
      <c r="M559" s="106"/>
      <c r="N559" s="106"/>
      <c r="O559" s="106"/>
      <c r="P559" s="20">
        <f t="shared" si="50"/>
        <v>0</v>
      </c>
      <c r="Q559" s="19">
        <f t="shared" si="51"/>
        <v>0</v>
      </c>
      <c r="R559" s="20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17" t="str">
        <f t="shared" si="48"/>
        <v/>
      </c>
      <c r="J560" s="139"/>
      <c r="K560" s="139"/>
      <c r="L560" s="18">
        <f t="shared" si="49"/>
        <v>0</v>
      </c>
      <c r="M560" s="106"/>
      <c r="N560" s="106"/>
      <c r="O560" s="106"/>
      <c r="P560" s="20">
        <f t="shared" si="50"/>
        <v>0</v>
      </c>
      <c r="Q560" s="19">
        <f t="shared" si="51"/>
        <v>0</v>
      </c>
      <c r="R560" s="20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17" t="str">
        <f t="shared" si="48"/>
        <v/>
      </c>
      <c r="J561" s="139"/>
      <c r="K561" s="139"/>
      <c r="L561" s="18">
        <f t="shared" si="49"/>
        <v>0</v>
      </c>
      <c r="M561" s="106"/>
      <c r="N561" s="106"/>
      <c r="O561" s="106"/>
      <c r="P561" s="20">
        <f t="shared" si="50"/>
        <v>0</v>
      </c>
      <c r="Q561" s="19">
        <f t="shared" si="51"/>
        <v>0</v>
      </c>
      <c r="R561" s="20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17" t="str">
        <f t="shared" si="48"/>
        <v/>
      </c>
      <c r="J562" s="139"/>
      <c r="K562" s="139"/>
      <c r="L562" s="18">
        <f t="shared" si="49"/>
        <v>0</v>
      </c>
      <c r="M562" s="106"/>
      <c r="N562" s="106"/>
      <c r="O562" s="106"/>
      <c r="P562" s="20">
        <f t="shared" si="50"/>
        <v>0</v>
      </c>
      <c r="Q562" s="19">
        <f t="shared" si="51"/>
        <v>0</v>
      </c>
      <c r="R562" s="20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17" t="str">
        <f t="shared" si="48"/>
        <v/>
      </c>
      <c r="J563" s="139"/>
      <c r="K563" s="139"/>
      <c r="L563" s="18">
        <f t="shared" si="49"/>
        <v>0</v>
      </c>
      <c r="M563" s="106"/>
      <c r="N563" s="106"/>
      <c r="O563" s="106"/>
      <c r="P563" s="20">
        <f t="shared" si="50"/>
        <v>0</v>
      </c>
      <c r="Q563" s="19">
        <f t="shared" si="51"/>
        <v>0</v>
      </c>
      <c r="R563" s="20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17" t="str">
        <f t="shared" si="48"/>
        <v/>
      </c>
      <c r="J564" s="139"/>
      <c r="K564" s="139"/>
      <c r="L564" s="18">
        <f t="shared" si="49"/>
        <v>0</v>
      </c>
      <c r="M564" s="106"/>
      <c r="N564" s="106"/>
      <c r="O564" s="106"/>
      <c r="P564" s="20">
        <f t="shared" si="50"/>
        <v>0</v>
      </c>
      <c r="Q564" s="19">
        <f t="shared" si="51"/>
        <v>0</v>
      </c>
      <c r="R564" s="20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17" t="str">
        <f t="shared" si="48"/>
        <v/>
      </c>
      <c r="J565" s="139"/>
      <c r="K565" s="139"/>
      <c r="L565" s="18">
        <f t="shared" si="49"/>
        <v>0</v>
      </c>
      <c r="M565" s="106"/>
      <c r="N565" s="106"/>
      <c r="O565" s="106"/>
      <c r="P565" s="20">
        <f t="shared" si="50"/>
        <v>0</v>
      </c>
      <c r="Q565" s="19">
        <f t="shared" si="51"/>
        <v>0</v>
      </c>
      <c r="R565" s="20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17" t="str">
        <f t="shared" si="48"/>
        <v/>
      </c>
      <c r="J566" s="139"/>
      <c r="K566" s="139"/>
      <c r="L566" s="18">
        <f t="shared" si="49"/>
        <v>0</v>
      </c>
      <c r="M566" s="106"/>
      <c r="N566" s="106"/>
      <c r="O566" s="106"/>
      <c r="P566" s="20">
        <f t="shared" si="50"/>
        <v>0</v>
      </c>
      <c r="Q566" s="19">
        <f t="shared" si="51"/>
        <v>0</v>
      </c>
      <c r="R566" s="20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17" t="str">
        <f t="shared" si="48"/>
        <v/>
      </c>
      <c r="J567" s="139"/>
      <c r="K567" s="139"/>
      <c r="L567" s="18">
        <f t="shared" si="49"/>
        <v>0</v>
      </c>
      <c r="M567" s="106"/>
      <c r="N567" s="106"/>
      <c r="O567" s="106"/>
      <c r="P567" s="20">
        <f t="shared" si="50"/>
        <v>0</v>
      </c>
      <c r="Q567" s="19">
        <f t="shared" si="51"/>
        <v>0</v>
      </c>
      <c r="R567" s="20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17" t="str">
        <f t="shared" si="48"/>
        <v/>
      </c>
      <c r="J568" s="139"/>
      <c r="K568" s="139"/>
      <c r="L568" s="18">
        <f t="shared" si="49"/>
        <v>0</v>
      </c>
      <c r="M568" s="106"/>
      <c r="N568" s="106"/>
      <c r="O568" s="106"/>
      <c r="P568" s="20">
        <f t="shared" si="50"/>
        <v>0</v>
      </c>
      <c r="Q568" s="19">
        <f t="shared" si="51"/>
        <v>0</v>
      </c>
      <c r="R568" s="20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17" t="str">
        <f t="shared" si="48"/>
        <v/>
      </c>
      <c r="J569" s="139"/>
      <c r="K569" s="139"/>
      <c r="L569" s="18">
        <f t="shared" si="49"/>
        <v>0</v>
      </c>
      <c r="M569" s="106"/>
      <c r="N569" s="106"/>
      <c r="O569" s="106"/>
      <c r="P569" s="20">
        <f t="shared" si="50"/>
        <v>0</v>
      </c>
      <c r="Q569" s="19">
        <f t="shared" si="51"/>
        <v>0</v>
      </c>
      <c r="R569" s="20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17" t="str">
        <f t="shared" si="48"/>
        <v/>
      </c>
      <c r="J570" s="139"/>
      <c r="K570" s="139"/>
      <c r="L570" s="18">
        <f t="shared" si="49"/>
        <v>0</v>
      </c>
      <c r="M570" s="106"/>
      <c r="N570" s="106"/>
      <c r="O570" s="106"/>
      <c r="P570" s="20">
        <f t="shared" si="50"/>
        <v>0</v>
      </c>
      <c r="Q570" s="19">
        <f t="shared" si="51"/>
        <v>0</v>
      </c>
      <c r="R570" s="20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17" t="str">
        <f t="shared" si="48"/>
        <v/>
      </c>
      <c r="J571" s="139"/>
      <c r="K571" s="139"/>
      <c r="L571" s="18">
        <f t="shared" si="49"/>
        <v>0</v>
      </c>
      <c r="M571" s="106"/>
      <c r="N571" s="106"/>
      <c r="O571" s="106"/>
      <c r="P571" s="20">
        <f t="shared" si="50"/>
        <v>0</v>
      </c>
      <c r="Q571" s="19">
        <f t="shared" si="51"/>
        <v>0</v>
      </c>
      <c r="R571" s="20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17" t="str">
        <f t="shared" si="48"/>
        <v/>
      </c>
      <c r="J572" s="139"/>
      <c r="K572" s="139"/>
      <c r="L572" s="18">
        <f t="shared" si="49"/>
        <v>0</v>
      </c>
      <c r="M572" s="106"/>
      <c r="N572" s="106"/>
      <c r="O572" s="106"/>
      <c r="P572" s="20">
        <f t="shared" si="50"/>
        <v>0</v>
      </c>
      <c r="Q572" s="19">
        <f t="shared" si="51"/>
        <v>0</v>
      </c>
      <c r="R572" s="20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17" t="str">
        <f t="shared" si="48"/>
        <v/>
      </c>
      <c r="J573" s="139"/>
      <c r="K573" s="139"/>
      <c r="L573" s="18">
        <f t="shared" si="49"/>
        <v>0</v>
      </c>
      <c r="M573" s="106"/>
      <c r="N573" s="106"/>
      <c r="O573" s="106"/>
      <c r="P573" s="20">
        <f t="shared" si="50"/>
        <v>0</v>
      </c>
      <c r="Q573" s="19">
        <f t="shared" si="51"/>
        <v>0</v>
      </c>
      <c r="R573" s="20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17" t="str">
        <f t="shared" si="48"/>
        <v/>
      </c>
      <c r="J574" s="139"/>
      <c r="K574" s="139"/>
      <c r="L574" s="18">
        <f t="shared" si="49"/>
        <v>0</v>
      </c>
      <c r="M574" s="106"/>
      <c r="N574" s="106"/>
      <c r="O574" s="106"/>
      <c r="P574" s="20">
        <f t="shared" si="50"/>
        <v>0</v>
      </c>
      <c r="Q574" s="19">
        <f t="shared" si="51"/>
        <v>0</v>
      </c>
      <c r="R574" s="20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17" t="str">
        <f t="shared" si="48"/>
        <v/>
      </c>
      <c r="J575" s="139"/>
      <c r="K575" s="139"/>
      <c r="L575" s="18">
        <f t="shared" si="49"/>
        <v>0</v>
      </c>
      <c r="M575" s="106"/>
      <c r="N575" s="106"/>
      <c r="O575" s="106"/>
      <c r="P575" s="20">
        <f t="shared" si="50"/>
        <v>0</v>
      </c>
      <c r="Q575" s="19">
        <f t="shared" si="51"/>
        <v>0</v>
      </c>
      <c r="R575" s="20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17" t="str">
        <f t="shared" si="48"/>
        <v/>
      </c>
      <c r="J576" s="139"/>
      <c r="K576" s="139"/>
      <c r="L576" s="18">
        <f t="shared" si="49"/>
        <v>0</v>
      </c>
      <c r="M576" s="106"/>
      <c r="N576" s="106"/>
      <c r="O576" s="106"/>
      <c r="P576" s="20">
        <f t="shared" si="50"/>
        <v>0</v>
      </c>
      <c r="Q576" s="19">
        <f t="shared" si="51"/>
        <v>0</v>
      </c>
      <c r="R576" s="20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17" t="str">
        <f t="shared" si="48"/>
        <v/>
      </c>
      <c r="J577" s="139"/>
      <c r="K577" s="139"/>
      <c r="L577" s="18">
        <f t="shared" si="49"/>
        <v>0</v>
      </c>
      <c r="M577" s="106"/>
      <c r="N577" s="106"/>
      <c r="O577" s="106"/>
      <c r="P577" s="20">
        <f t="shared" si="50"/>
        <v>0</v>
      </c>
      <c r="Q577" s="19">
        <f t="shared" si="51"/>
        <v>0</v>
      </c>
      <c r="R577" s="20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17" t="str">
        <f t="shared" si="48"/>
        <v/>
      </c>
      <c r="J578" s="139"/>
      <c r="K578" s="139"/>
      <c r="L578" s="18">
        <f t="shared" si="49"/>
        <v>0</v>
      </c>
      <c r="M578" s="106"/>
      <c r="N578" s="106"/>
      <c r="O578" s="106"/>
      <c r="P578" s="20">
        <f t="shared" si="50"/>
        <v>0</v>
      </c>
      <c r="Q578" s="19">
        <f t="shared" si="51"/>
        <v>0</v>
      </c>
      <c r="R578" s="20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17" t="str">
        <f t="shared" si="48"/>
        <v/>
      </c>
      <c r="J579" s="139"/>
      <c r="K579" s="139"/>
      <c r="L579" s="18">
        <f t="shared" si="49"/>
        <v>0</v>
      </c>
      <c r="M579" s="106"/>
      <c r="N579" s="106"/>
      <c r="O579" s="106"/>
      <c r="P579" s="20">
        <f t="shared" si="50"/>
        <v>0</v>
      </c>
      <c r="Q579" s="19">
        <f t="shared" si="51"/>
        <v>0</v>
      </c>
      <c r="R579" s="20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17" t="str">
        <f t="shared" si="48"/>
        <v/>
      </c>
      <c r="J580" s="139"/>
      <c r="K580" s="139"/>
      <c r="L580" s="18">
        <f t="shared" si="49"/>
        <v>0</v>
      </c>
      <c r="M580" s="106"/>
      <c r="N580" s="106"/>
      <c r="O580" s="106"/>
      <c r="P580" s="20">
        <f t="shared" si="50"/>
        <v>0</v>
      </c>
      <c r="Q580" s="19">
        <f t="shared" si="51"/>
        <v>0</v>
      </c>
      <c r="R580" s="20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17" t="str">
        <f t="shared" si="48"/>
        <v/>
      </c>
      <c r="J581" s="139"/>
      <c r="K581" s="139"/>
      <c r="L581" s="18">
        <f t="shared" si="49"/>
        <v>0</v>
      </c>
      <c r="M581" s="106"/>
      <c r="N581" s="106"/>
      <c r="O581" s="106"/>
      <c r="P581" s="20">
        <f t="shared" si="50"/>
        <v>0</v>
      </c>
      <c r="Q581" s="19">
        <f t="shared" si="51"/>
        <v>0</v>
      </c>
      <c r="R581" s="20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17" t="str">
        <f t="shared" si="48"/>
        <v/>
      </c>
      <c r="J582" s="139"/>
      <c r="K582" s="139"/>
      <c r="L582" s="18">
        <f t="shared" si="49"/>
        <v>0</v>
      </c>
      <c r="M582" s="106"/>
      <c r="N582" s="106"/>
      <c r="O582" s="106"/>
      <c r="P582" s="20">
        <f t="shared" si="50"/>
        <v>0</v>
      </c>
      <c r="Q582" s="19">
        <f t="shared" si="51"/>
        <v>0</v>
      </c>
      <c r="R582" s="20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17" t="str">
        <f t="shared" si="48"/>
        <v/>
      </c>
      <c r="J583" s="139"/>
      <c r="K583" s="139"/>
      <c r="L583" s="18">
        <f t="shared" si="49"/>
        <v>0</v>
      </c>
      <c r="M583" s="106"/>
      <c r="N583" s="106"/>
      <c r="O583" s="106"/>
      <c r="P583" s="20">
        <f t="shared" si="50"/>
        <v>0</v>
      </c>
      <c r="Q583" s="19">
        <f t="shared" si="51"/>
        <v>0</v>
      </c>
      <c r="R583" s="20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17" t="str">
        <f t="shared" si="48"/>
        <v/>
      </c>
      <c r="J584" s="139"/>
      <c r="K584" s="139"/>
      <c r="L584" s="18">
        <f t="shared" si="49"/>
        <v>0</v>
      </c>
      <c r="M584" s="106"/>
      <c r="N584" s="106"/>
      <c r="O584" s="106"/>
      <c r="P584" s="20">
        <f t="shared" si="50"/>
        <v>0</v>
      </c>
      <c r="Q584" s="19">
        <f t="shared" si="51"/>
        <v>0</v>
      </c>
      <c r="R584" s="20">
        <f t="shared" si="52"/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17" t="str">
        <f t="shared" ref="I585:I648" si="54">IF(G585=0,"",H585/G585)</f>
        <v/>
      </c>
      <c r="J585" s="139"/>
      <c r="K585" s="139"/>
      <c r="L585" s="18">
        <f t="shared" ref="L585:L648" si="55">K585-J585</f>
        <v>0</v>
      </c>
      <c r="M585" s="106"/>
      <c r="N585" s="106"/>
      <c r="O585" s="106"/>
      <c r="P585" s="20">
        <f t="shared" ref="P585:P648" si="56">IF(L585=0,0,R585/L585)</f>
        <v>0</v>
      </c>
      <c r="Q585" s="19">
        <f t="shared" ref="Q585:Q648" si="57">IF(L585=0,0,L585/R585)</f>
        <v>0</v>
      </c>
      <c r="R585" s="20">
        <f t="shared" ref="R585:R648" si="58">H585</f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17" t="str">
        <f t="shared" si="54"/>
        <v/>
      </c>
      <c r="J586" s="139"/>
      <c r="K586" s="139"/>
      <c r="L586" s="18">
        <f t="shared" si="55"/>
        <v>0</v>
      </c>
      <c r="M586" s="106"/>
      <c r="N586" s="106"/>
      <c r="O586" s="106"/>
      <c r="P586" s="20">
        <f t="shared" si="56"/>
        <v>0</v>
      </c>
      <c r="Q586" s="19">
        <f t="shared" si="57"/>
        <v>0</v>
      </c>
      <c r="R586" s="20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17" t="str">
        <f t="shared" si="54"/>
        <v/>
      </c>
      <c r="J587" s="139"/>
      <c r="K587" s="139"/>
      <c r="L587" s="18">
        <f t="shared" si="55"/>
        <v>0</v>
      </c>
      <c r="M587" s="106"/>
      <c r="N587" s="106"/>
      <c r="O587" s="106"/>
      <c r="P587" s="20">
        <f t="shared" si="56"/>
        <v>0</v>
      </c>
      <c r="Q587" s="19">
        <f t="shared" si="57"/>
        <v>0</v>
      </c>
      <c r="R587" s="20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17" t="str">
        <f t="shared" si="54"/>
        <v/>
      </c>
      <c r="J588" s="139"/>
      <c r="K588" s="139"/>
      <c r="L588" s="18">
        <f t="shared" si="55"/>
        <v>0</v>
      </c>
      <c r="M588" s="106"/>
      <c r="N588" s="106"/>
      <c r="O588" s="106"/>
      <c r="P588" s="20">
        <f t="shared" si="56"/>
        <v>0</v>
      </c>
      <c r="Q588" s="19">
        <f t="shared" si="57"/>
        <v>0</v>
      </c>
      <c r="R588" s="20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17" t="str">
        <f t="shared" si="54"/>
        <v/>
      </c>
      <c r="J589" s="139"/>
      <c r="K589" s="139"/>
      <c r="L589" s="18">
        <f t="shared" si="55"/>
        <v>0</v>
      </c>
      <c r="M589" s="106"/>
      <c r="N589" s="106"/>
      <c r="O589" s="106"/>
      <c r="P589" s="20">
        <f t="shared" si="56"/>
        <v>0</v>
      </c>
      <c r="Q589" s="19">
        <f t="shared" si="57"/>
        <v>0</v>
      </c>
      <c r="R589" s="20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17" t="str">
        <f t="shared" si="54"/>
        <v/>
      </c>
      <c r="J590" s="139"/>
      <c r="K590" s="139"/>
      <c r="L590" s="18">
        <f t="shared" si="55"/>
        <v>0</v>
      </c>
      <c r="M590" s="106"/>
      <c r="N590" s="106"/>
      <c r="O590" s="106"/>
      <c r="P590" s="20">
        <f t="shared" si="56"/>
        <v>0</v>
      </c>
      <c r="Q590" s="19">
        <f t="shared" si="57"/>
        <v>0</v>
      </c>
      <c r="R590" s="20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17" t="str">
        <f t="shared" si="54"/>
        <v/>
      </c>
      <c r="J591" s="139"/>
      <c r="K591" s="139"/>
      <c r="L591" s="18">
        <f t="shared" si="55"/>
        <v>0</v>
      </c>
      <c r="M591" s="106"/>
      <c r="N591" s="106"/>
      <c r="O591" s="106"/>
      <c r="P591" s="20">
        <f t="shared" si="56"/>
        <v>0</v>
      </c>
      <c r="Q591" s="19">
        <f t="shared" si="57"/>
        <v>0</v>
      </c>
      <c r="R591" s="20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17" t="str">
        <f t="shared" si="54"/>
        <v/>
      </c>
      <c r="J592" s="139"/>
      <c r="K592" s="139"/>
      <c r="L592" s="18">
        <f t="shared" si="55"/>
        <v>0</v>
      </c>
      <c r="M592" s="106"/>
      <c r="N592" s="106"/>
      <c r="O592" s="106"/>
      <c r="P592" s="20">
        <f t="shared" si="56"/>
        <v>0</v>
      </c>
      <c r="Q592" s="19">
        <f t="shared" si="57"/>
        <v>0</v>
      </c>
      <c r="R592" s="20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17" t="str">
        <f t="shared" si="54"/>
        <v/>
      </c>
      <c r="J593" s="139"/>
      <c r="K593" s="139"/>
      <c r="L593" s="18">
        <f t="shared" si="55"/>
        <v>0</v>
      </c>
      <c r="M593" s="106"/>
      <c r="N593" s="106"/>
      <c r="O593" s="106"/>
      <c r="P593" s="20">
        <f t="shared" si="56"/>
        <v>0</v>
      </c>
      <c r="Q593" s="19">
        <f t="shared" si="57"/>
        <v>0</v>
      </c>
      <c r="R593" s="20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17" t="str">
        <f t="shared" si="54"/>
        <v/>
      </c>
      <c r="J594" s="139"/>
      <c r="K594" s="139"/>
      <c r="L594" s="18">
        <f t="shared" si="55"/>
        <v>0</v>
      </c>
      <c r="M594" s="106"/>
      <c r="N594" s="106"/>
      <c r="O594" s="106"/>
      <c r="P594" s="20">
        <f t="shared" si="56"/>
        <v>0</v>
      </c>
      <c r="Q594" s="19">
        <f t="shared" si="57"/>
        <v>0</v>
      </c>
      <c r="R594" s="20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17" t="str">
        <f t="shared" si="54"/>
        <v/>
      </c>
      <c r="J595" s="139"/>
      <c r="K595" s="139"/>
      <c r="L595" s="18">
        <f t="shared" si="55"/>
        <v>0</v>
      </c>
      <c r="M595" s="106"/>
      <c r="N595" s="106"/>
      <c r="O595" s="106"/>
      <c r="P595" s="20">
        <f t="shared" si="56"/>
        <v>0</v>
      </c>
      <c r="Q595" s="19">
        <f t="shared" si="57"/>
        <v>0</v>
      </c>
      <c r="R595" s="20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17" t="str">
        <f t="shared" si="54"/>
        <v/>
      </c>
      <c r="J596" s="139"/>
      <c r="K596" s="139"/>
      <c r="L596" s="18">
        <f t="shared" si="55"/>
        <v>0</v>
      </c>
      <c r="M596" s="106"/>
      <c r="N596" s="106"/>
      <c r="O596" s="106"/>
      <c r="P596" s="20">
        <f t="shared" si="56"/>
        <v>0</v>
      </c>
      <c r="Q596" s="19">
        <f t="shared" si="57"/>
        <v>0</v>
      </c>
      <c r="R596" s="20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17" t="str">
        <f t="shared" si="54"/>
        <v/>
      </c>
      <c r="J597" s="139"/>
      <c r="K597" s="139"/>
      <c r="L597" s="18">
        <f t="shared" si="55"/>
        <v>0</v>
      </c>
      <c r="M597" s="106"/>
      <c r="N597" s="106"/>
      <c r="O597" s="106"/>
      <c r="P597" s="20">
        <f t="shared" si="56"/>
        <v>0</v>
      </c>
      <c r="Q597" s="19">
        <f t="shared" si="57"/>
        <v>0</v>
      </c>
      <c r="R597" s="20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17" t="str">
        <f t="shared" si="54"/>
        <v/>
      </c>
      <c r="J598" s="139"/>
      <c r="K598" s="139"/>
      <c r="L598" s="18">
        <f t="shared" si="55"/>
        <v>0</v>
      </c>
      <c r="M598" s="106"/>
      <c r="N598" s="106"/>
      <c r="O598" s="106"/>
      <c r="P598" s="20">
        <f t="shared" si="56"/>
        <v>0</v>
      </c>
      <c r="Q598" s="19">
        <f t="shared" si="57"/>
        <v>0</v>
      </c>
      <c r="R598" s="20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17" t="str">
        <f t="shared" si="54"/>
        <v/>
      </c>
      <c r="J599" s="139"/>
      <c r="K599" s="139"/>
      <c r="L599" s="18">
        <f t="shared" si="55"/>
        <v>0</v>
      </c>
      <c r="M599" s="106"/>
      <c r="N599" s="106"/>
      <c r="O599" s="106"/>
      <c r="P599" s="20">
        <f t="shared" si="56"/>
        <v>0</v>
      </c>
      <c r="Q599" s="19">
        <f t="shared" si="57"/>
        <v>0</v>
      </c>
      <c r="R599" s="20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17" t="str">
        <f t="shared" si="54"/>
        <v/>
      </c>
      <c r="J600" s="139"/>
      <c r="K600" s="139"/>
      <c r="L600" s="18">
        <f t="shared" si="55"/>
        <v>0</v>
      </c>
      <c r="M600" s="106"/>
      <c r="N600" s="106"/>
      <c r="O600" s="106"/>
      <c r="P600" s="20">
        <f t="shared" si="56"/>
        <v>0</v>
      </c>
      <c r="Q600" s="19">
        <f t="shared" si="57"/>
        <v>0</v>
      </c>
      <c r="R600" s="20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17" t="str">
        <f t="shared" si="54"/>
        <v/>
      </c>
      <c r="J601" s="139"/>
      <c r="K601" s="139"/>
      <c r="L601" s="18">
        <f t="shared" si="55"/>
        <v>0</v>
      </c>
      <c r="M601" s="106"/>
      <c r="N601" s="106"/>
      <c r="O601" s="106"/>
      <c r="P601" s="20">
        <f t="shared" si="56"/>
        <v>0</v>
      </c>
      <c r="Q601" s="19">
        <f t="shared" si="57"/>
        <v>0</v>
      </c>
      <c r="R601" s="20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17" t="str">
        <f t="shared" si="54"/>
        <v/>
      </c>
      <c r="J602" s="139"/>
      <c r="K602" s="139"/>
      <c r="L602" s="18">
        <f t="shared" si="55"/>
        <v>0</v>
      </c>
      <c r="M602" s="106"/>
      <c r="N602" s="106"/>
      <c r="O602" s="106"/>
      <c r="P602" s="20">
        <f t="shared" si="56"/>
        <v>0</v>
      </c>
      <c r="Q602" s="19">
        <f t="shared" si="57"/>
        <v>0</v>
      </c>
      <c r="R602" s="20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17" t="str">
        <f t="shared" si="54"/>
        <v/>
      </c>
      <c r="J603" s="139"/>
      <c r="K603" s="139"/>
      <c r="L603" s="18">
        <f t="shared" si="55"/>
        <v>0</v>
      </c>
      <c r="M603" s="106"/>
      <c r="N603" s="106"/>
      <c r="O603" s="106"/>
      <c r="P603" s="20">
        <f t="shared" si="56"/>
        <v>0</v>
      </c>
      <c r="Q603" s="19">
        <f t="shared" si="57"/>
        <v>0</v>
      </c>
      <c r="R603" s="20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17" t="str">
        <f t="shared" si="54"/>
        <v/>
      </c>
      <c r="J604" s="139"/>
      <c r="K604" s="139"/>
      <c r="L604" s="18">
        <f t="shared" si="55"/>
        <v>0</v>
      </c>
      <c r="M604" s="106"/>
      <c r="N604" s="106"/>
      <c r="O604" s="106"/>
      <c r="P604" s="20">
        <f t="shared" si="56"/>
        <v>0</v>
      </c>
      <c r="Q604" s="19">
        <f t="shared" si="57"/>
        <v>0</v>
      </c>
      <c r="R604" s="20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17" t="str">
        <f t="shared" si="54"/>
        <v/>
      </c>
      <c r="J605" s="139"/>
      <c r="K605" s="139"/>
      <c r="L605" s="18">
        <f t="shared" si="55"/>
        <v>0</v>
      </c>
      <c r="M605" s="106"/>
      <c r="N605" s="106"/>
      <c r="O605" s="106"/>
      <c r="P605" s="20">
        <f t="shared" si="56"/>
        <v>0</v>
      </c>
      <c r="Q605" s="19">
        <f t="shared" si="57"/>
        <v>0</v>
      </c>
      <c r="R605" s="20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17" t="str">
        <f t="shared" si="54"/>
        <v/>
      </c>
      <c r="J606" s="139"/>
      <c r="K606" s="139"/>
      <c r="L606" s="18">
        <f t="shared" si="55"/>
        <v>0</v>
      </c>
      <c r="M606" s="106"/>
      <c r="N606" s="106"/>
      <c r="O606" s="106"/>
      <c r="P606" s="20">
        <f t="shared" si="56"/>
        <v>0</v>
      </c>
      <c r="Q606" s="19">
        <f t="shared" si="57"/>
        <v>0</v>
      </c>
      <c r="R606" s="20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17" t="str">
        <f t="shared" si="54"/>
        <v/>
      </c>
      <c r="J607" s="139"/>
      <c r="K607" s="139"/>
      <c r="L607" s="18">
        <f t="shared" si="55"/>
        <v>0</v>
      </c>
      <c r="M607" s="106"/>
      <c r="N607" s="106"/>
      <c r="O607" s="106"/>
      <c r="P607" s="20">
        <f t="shared" si="56"/>
        <v>0</v>
      </c>
      <c r="Q607" s="19">
        <f t="shared" si="57"/>
        <v>0</v>
      </c>
      <c r="R607" s="20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17" t="str">
        <f t="shared" si="54"/>
        <v/>
      </c>
      <c r="J608" s="139"/>
      <c r="K608" s="139"/>
      <c r="L608" s="18">
        <f t="shared" si="55"/>
        <v>0</v>
      </c>
      <c r="M608" s="106"/>
      <c r="N608" s="106"/>
      <c r="O608" s="106"/>
      <c r="P608" s="20">
        <f t="shared" si="56"/>
        <v>0</v>
      </c>
      <c r="Q608" s="19">
        <f t="shared" si="57"/>
        <v>0</v>
      </c>
      <c r="R608" s="20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17" t="str">
        <f t="shared" si="54"/>
        <v/>
      </c>
      <c r="J609" s="139"/>
      <c r="K609" s="139"/>
      <c r="L609" s="18">
        <f t="shared" si="55"/>
        <v>0</v>
      </c>
      <c r="M609" s="106"/>
      <c r="N609" s="106"/>
      <c r="O609" s="106"/>
      <c r="P609" s="20">
        <f t="shared" si="56"/>
        <v>0</v>
      </c>
      <c r="Q609" s="19">
        <f t="shared" si="57"/>
        <v>0</v>
      </c>
      <c r="R609" s="20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17" t="str">
        <f t="shared" si="54"/>
        <v/>
      </c>
      <c r="J610" s="139"/>
      <c r="K610" s="139"/>
      <c r="L610" s="18">
        <f t="shared" si="55"/>
        <v>0</v>
      </c>
      <c r="M610" s="106"/>
      <c r="N610" s="106"/>
      <c r="O610" s="106"/>
      <c r="P610" s="20">
        <f t="shared" si="56"/>
        <v>0</v>
      </c>
      <c r="Q610" s="19">
        <f t="shared" si="57"/>
        <v>0</v>
      </c>
      <c r="R610" s="20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17" t="str">
        <f t="shared" si="54"/>
        <v/>
      </c>
      <c r="J611" s="139"/>
      <c r="K611" s="139"/>
      <c r="L611" s="18">
        <f t="shared" si="55"/>
        <v>0</v>
      </c>
      <c r="M611" s="106"/>
      <c r="N611" s="106"/>
      <c r="O611" s="106"/>
      <c r="P611" s="20">
        <f t="shared" si="56"/>
        <v>0</v>
      </c>
      <c r="Q611" s="19">
        <f t="shared" si="57"/>
        <v>0</v>
      </c>
      <c r="R611" s="20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17" t="str">
        <f t="shared" si="54"/>
        <v/>
      </c>
      <c r="J612" s="139"/>
      <c r="K612" s="139"/>
      <c r="L612" s="18">
        <f t="shared" si="55"/>
        <v>0</v>
      </c>
      <c r="M612" s="106"/>
      <c r="N612" s="106"/>
      <c r="O612" s="106"/>
      <c r="P612" s="20">
        <f t="shared" si="56"/>
        <v>0</v>
      </c>
      <c r="Q612" s="19">
        <f t="shared" si="57"/>
        <v>0</v>
      </c>
      <c r="R612" s="20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17" t="str">
        <f t="shared" si="54"/>
        <v/>
      </c>
      <c r="J613" s="139"/>
      <c r="K613" s="139"/>
      <c r="L613" s="18">
        <f t="shared" si="55"/>
        <v>0</v>
      </c>
      <c r="M613" s="106"/>
      <c r="N613" s="106"/>
      <c r="O613" s="106"/>
      <c r="P613" s="20">
        <f t="shared" si="56"/>
        <v>0</v>
      </c>
      <c r="Q613" s="19">
        <f t="shared" si="57"/>
        <v>0</v>
      </c>
      <c r="R613" s="20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17" t="str">
        <f t="shared" si="54"/>
        <v/>
      </c>
      <c r="J614" s="139"/>
      <c r="K614" s="139"/>
      <c r="L614" s="18">
        <f t="shared" si="55"/>
        <v>0</v>
      </c>
      <c r="M614" s="106"/>
      <c r="N614" s="106"/>
      <c r="O614" s="106"/>
      <c r="P614" s="20">
        <f t="shared" si="56"/>
        <v>0</v>
      </c>
      <c r="Q614" s="19">
        <f t="shared" si="57"/>
        <v>0</v>
      </c>
      <c r="R614" s="20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17" t="str">
        <f t="shared" si="54"/>
        <v/>
      </c>
      <c r="J615" s="139"/>
      <c r="K615" s="139"/>
      <c r="L615" s="18">
        <f t="shared" si="55"/>
        <v>0</v>
      </c>
      <c r="M615" s="106"/>
      <c r="N615" s="106"/>
      <c r="O615" s="106"/>
      <c r="P615" s="20">
        <f t="shared" si="56"/>
        <v>0</v>
      </c>
      <c r="Q615" s="19">
        <f t="shared" si="57"/>
        <v>0</v>
      </c>
      <c r="R615" s="20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17" t="str">
        <f t="shared" si="54"/>
        <v/>
      </c>
      <c r="J616" s="139"/>
      <c r="K616" s="139"/>
      <c r="L616" s="18">
        <f t="shared" si="55"/>
        <v>0</v>
      </c>
      <c r="M616" s="106"/>
      <c r="N616" s="106"/>
      <c r="O616" s="106"/>
      <c r="P616" s="20">
        <f t="shared" si="56"/>
        <v>0</v>
      </c>
      <c r="Q616" s="19">
        <f t="shared" si="57"/>
        <v>0</v>
      </c>
      <c r="R616" s="20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17" t="str">
        <f t="shared" si="54"/>
        <v/>
      </c>
      <c r="J617" s="139"/>
      <c r="K617" s="139"/>
      <c r="L617" s="18">
        <f t="shared" si="55"/>
        <v>0</v>
      </c>
      <c r="M617" s="106"/>
      <c r="N617" s="106"/>
      <c r="O617" s="106"/>
      <c r="P617" s="20">
        <f t="shared" si="56"/>
        <v>0</v>
      </c>
      <c r="Q617" s="19">
        <f t="shared" si="57"/>
        <v>0</v>
      </c>
      <c r="R617" s="20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17" t="str">
        <f t="shared" si="54"/>
        <v/>
      </c>
      <c r="J618" s="139"/>
      <c r="K618" s="139"/>
      <c r="L618" s="18">
        <f t="shared" si="55"/>
        <v>0</v>
      </c>
      <c r="M618" s="106"/>
      <c r="N618" s="106"/>
      <c r="O618" s="106"/>
      <c r="P618" s="20">
        <f t="shared" si="56"/>
        <v>0</v>
      </c>
      <c r="Q618" s="19">
        <f t="shared" si="57"/>
        <v>0</v>
      </c>
      <c r="R618" s="20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17" t="str">
        <f t="shared" si="54"/>
        <v/>
      </c>
      <c r="J619" s="139"/>
      <c r="K619" s="139"/>
      <c r="L619" s="18">
        <f t="shared" si="55"/>
        <v>0</v>
      </c>
      <c r="M619" s="106"/>
      <c r="N619" s="106"/>
      <c r="O619" s="106"/>
      <c r="P619" s="20">
        <f t="shared" si="56"/>
        <v>0</v>
      </c>
      <c r="Q619" s="19">
        <f t="shared" si="57"/>
        <v>0</v>
      </c>
      <c r="R619" s="20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17" t="str">
        <f t="shared" si="54"/>
        <v/>
      </c>
      <c r="J620" s="139"/>
      <c r="K620" s="139"/>
      <c r="L620" s="18">
        <f t="shared" si="55"/>
        <v>0</v>
      </c>
      <c r="M620" s="106"/>
      <c r="N620" s="106"/>
      <c r="O620" s="106"/>
      <c r="P620" s="20">
        <f t="shared" si="56"/>
        <v>0</v>
      </c>
      <c r="Q620" s="19">
        <f t="shared" si="57"/>
        <v>0</v>
      </c>
      <c r="R620" s="20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17" t="str">
        <f t="shared" si="54"/>
        <v/>
      </c>
      <c r="J621" s="139"/>
      <c r="K621" s="139"/>
      <c r="L621" s="18">
        <f t="shared" si="55"/>
        <v>0</v>
      </c>
      <c r="M621" s="106"/>
      <c r="N621" s="106"/>
      <c r="O621" s="106"/>
      <c r="P621" s="20">
        <f t="shared" si="56"/>
        <v>0</v>
      </c>
      <c r="Q621" s="19">
        <f t="shared" si="57"/>
        <v>0</v>
      </c>
      <c r="R621" s="20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17" t="str">
        <f t="shared" si="54"/>
        <v/>
      </c>
      <c r="J622" s="139"/>
      <c r="K622" s="139"/>
      <c r="L622" s="18">
        <f t="shared" si="55"/>
        <v>0</v>
      </c>
      <c r="M622" s="106"/>
      <c r="N622" s="106"/>
      <c r="O622" s="106"/>
      <c r="P622" s="20">
        <f t="shared" si="56"/>
        <v>0</v>
      </c>
      <c r="Q622" s="19">
        <f t="shared" si="57"/>
        <v>0</v>
      </c>
      <c r="R622" s="20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17" t="str">
        <f t="shared" si="54"/>
        <v/>
      </c>
      <c r="J623" s="139"/>
      <c r="K623" s="139"/>
      <c r="L623" s="18">
        <f t="shared" si="55"/>
        <v>0</v>
      </c>
      <c r="M623" s="106"/>
      <c r="N623" s="106"/>
      <c r="O623" s="106"/>
      <c r="P623" s="20">
        <f t="shared" si="56"/>
        <v>0</v>
      </c>
      <c r="Q623" s="19">
        <f t="shared" si="57"/>
        <v>0</v>
      </c>
      <c r="R623" s="20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17" t="str">
        <f t="shared" si="54"/>
        <v/>
      </c>
      <c r="J624" s="139"/>
      <c r="K624" s="139"/>
      <c r="L624" s="18">
        <f t="shared" si="55"/>
        <v>0</v>
      </c>
      <c r="M624" s="106"/>
      <c r="N624" s="106"/>
      <c r="O624" s="106"/>
      <c r="P624" s="20">
        <f t="shared" si="56"/>
        <v>0</v>
      </c>
      <c r="Q624" s="19">
        <f t="shared" si="57"/>
        <v>0</v>
      </c>
      <c r="R624" s="20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17" t="str">
        <f t="shared" si="54"/>
        <v/>
      </c>
      <c r="J625" s="139"/>
      <c r="K625" s="139"/>
      <c r="L625" s="18">
        <f t="shared" si="55"/>
        <v>0</v>
      </c>
      <c r="M625" s="106"/>
      <c r="N625" s="106"/>
      <c r="O625" s="106"/>
      <c r="P625" s="20">
        <f t="shared" si="56"/>
        <v>0</v>
      </c>
      <c r="Q625" s="19">
        <f t="shared" si="57"/>
        <v>0</v>
      </c>
      <c r="R625" s="20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17" t="str">
        <f t="shared" si="54"/>
        <v/>
      </c>
      <c r="J626" s="139"/>
      <c r="K626" s="139"/>
      <c r="L626" s="18">
        <f t="shared" si="55"/>
        <v>0</v>
      </c>
      <c r="M626" s="106"/>
      <c r="N626" s="106"/>
      <c r="O626" s="106"/>
      <c r="P626" s="20">
        <f t="shared" si="56"/>
        <v>0</v>
      </c>
      <c r="Q626" s="19">
        <f t="shared" si="57"/>
        <v>0</v>
      </c>
      <c r="R626" s="20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17" t="str">
        <f t="shared" si="54"/>
        <v/>
      </c>
      <c r="J627" s="139"/>
      <c r="K627" s="139"/>
      <c r="L627" s="18">
        <f t="shared" si="55"/>
        <v>0</v>
      </c>
      <c r="M627" s="106"/>
      <c r="N627" s="106"/>
      <c r="O627" s="106"/>
      <c r="P627" s="20">
        <f t="shared" si="56"/>
        <v>0</v>
      </c>
      <c r="Q627" s="19">
        <f t="shared" si="57"/>
        <v>0</v>
      </c>
      <c r="R627" s="20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17" t="str">
        <f t="shared" si="54"/>
        <v/>
      </c>
      <c r="J628" s="139"/>
      <c r="K628" s="139"/>
      <c r="L628" s="18">
        <f t="shared" si="55"/>
        <v>0</v>
      </c>
      <c r="M628" s="106"/>
      <c r="N628" s="106"/>
      <c r="O628" s="106"/>
      <c r="P628" s="20">
        <f t="shared" si="56"/>
        <v>0</v>
      </c>
      <c r="Q628" s="19">
        <f t="shared" si="57"/>
        <v>0</v>
      </c>
      <c r="R628" s="20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17" t="str">
        <f t="shared" si="54"/>
        <v/>
      </c>
      <c r="J629" s="139"/>
      <c r="K629" s="139"/>
      <c r="L629" s="18">
        <f t="shared" si="55"/>
        <v>0</v>
      </c>
      <c r="M629" s="106"/>
      <c r="N629" s="106"/>
      <c r="O629" s="106"/>
      <c r="P629" s="20">
        <f t="shared" si="56"/>
        <v>0</v>
      </c>
      <c r="Q629" s="19">
        <f t="shared" si="57"/>
        <v>0</v>
      </c>
      <c r="R629" s="20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17" t="str">
        <f t="shared" si="54"/>
        <v/>
      </c>
      <c r="J630" s="139"/>
      <c r="K630" s="139"/>
      <c r="L630" s="18">
        <f t="shared" si="55"/>
        <v>0</v>
      </c>
      <c r="M630" s="106"/>
      <c r="N630" s="106"/>
      <c r="O630" s="106"/>
      <c r="P630" s="20">
        <f t="shared" si="56"/>
        <v>0</v>
      </c>
      <c r="Q630" s="19">
        <f t="shared" si="57"/>
        <v>0</v>
      </c>
      <c r="R630" s="20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17" t="str">
        <f t="shared" si="54"/>
        <v/>
      </c>
      <c r="J631" s="139"/>
      <c r="K631" s="139"/>
      <c r="L631" s="18">
        <f t="shared" si="55"/>
        <v>0</v>
      </c>
      <c r="M631" s="106"/>
      <c r="N631" s="106"/>
      <c r="O631" s="106"/>
      <c r="P631" s="20">
        <f t="shared" si="56"/>
        <v>0</v>
      </c>
      <c r="Q631" s="19">
        <f t="shared" si="57"/>
        <v>0</v>
      </c>
      <c r="R631" s="20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17" t="str">
        <f t="shared" si="54"/>
        <v/>
      </c>
      <c r="J632" s="139"/>
      <c r="K632" s="139"/>
      <c r="L632" s="18">
        <f t="shared" si="55"/>
        <v>0</v>
      </c>
      <c r="M632" s="106"/>
      <c r="N632" s="106"/>
      <c r="O632" s="106"/>
      <c r="P632" s="20">
        <f t="shared" si="56"/>
        <v>0</v>
      </c>
      <c r="Q632" s="19">
        <f t="shared" si="57"/>
        <v>0</v>
      </c>
      <c r="R632" s="20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17" t="str">
        <f t="shared" si="54"/>
        <v/>
      </c>
      <c r="J633" s="139"/>
      <c r="K633" s="139"/>
      <c r="L633" s="18">
        <f t="shared" si="55"/>
        <v>0</v>
      </c>
      <c r="M633" s="106"/>
      <c r="N633" s="106"/>
      <c r="O633" s="106"/>
      <c r="P633" s="20">
        <f t="shared" si="56"/>
        <v>0</v>
      </c>
      <c r="Q633" s="19">
        <f t="shared" si="57"/>
        <v>0</v>
      </c>
      <c r="R633" s="20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17" t="str">
        <f t="shared" si="54"/>
        <v/>
      </c>
      <c r="J634" s="139"/>
      <c r="K634" s="139"/>
      <c r="L634" s="18">
        <f t="shared" si="55"/>
        <v>0</v>
      </c>
      <c r="M634" s="106"/>
      <c r="N634" s="106"/>
      <c r="O634" s="106"/>
      <c r="P634" s="20">
        <f t="shared" si="56"/>
        <v>0</v>
      </c>
      <c r="Q634" s="19">
        <f t="shared" si="57"/>
        <v>0</v>
      </c>
      <c r="R634" s="20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17" t="str">
        <f t="shared" si="54"/>
        <v/>
      </c>
      <c r="J635" s="139"/>
      <c r="K635" s="139"/>
      <c r="L635" s="18">
        <f t="shared" si="55"/>
        <v>0</v>
      </c>
      <c r="M635" s="106"/>
      <c r="N635" s="106"/>
      <c r="O635" s="106"/>
      <c r="P635" s="20">
        <f t="shared" si="56"/>
        <v>0</v>
      </c>
      <c r="Q635" s="19">
        <f t="shared" si="57"/>
        <v>0</v>
      </c>
      <c r="R635" s="20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17" t="str">
        <f t="shared" si="54"/>
        <v/>
      </c>
      <c r="J636" s="139"/>
      <c r="K636" s="139"/>
      <c r="L636" s="18">
        <f t="shared" si="55"/>
        <v>0</v>
      </c>
      <c r="M636" s="106"/>
      <c r="N636" s="106"/>
      <c r="O636" s="106"/>
      <c r="P636" s="20">
        <f t="shared" si="56"/>
        <v>0</v>
      </c>
      <c r="Q636" s="19">
        <f t="shared" si="57"/>
        <v>0</v>
      </c>
      <c r="R636" s="20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17" t="str">
        <f t="shared" si="54"/>
        <v/>
      </c>
      <c r="J637" s="139"/>
      <c r="K637" s="139"/>
      <c r="L637" s="18">
        <f t="shared" si="55"/>
        <v>0</v>
      </c>
      <c r="M637" s="106"/>
      <c r="N637" s="106"/>
      <c r="O637" s="106"/>
      <c r="P637" s="20">
        <f t="shared" si="56"/>
        <v>0</v>
      </c>
      <c r="Q637" s="19">
        <f t="shared" si="57"/>
        <v>0</v>
      </c>
      <c r="R637" s="20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17" t="str">
        <f t="shared" si="54"/>
        <v/>
      </c>
      <c r="J638" s="139"/>
      <c r="K638" s="139"/>
      <c r="L638" s="18">
        <f t="shared" si="55"/>
        <v>0</v>
      </c>
      <c r="M638" s="106"/>
      <c r="N638" s="106"/>
      <c r="O638" s="106"/>
      <c r="P638" s="20">
        <f t="shared" si="56"/>
        <v>0</v>
      </c>
      <c r="Q638" s="19">
        <f t="shared" si="57"/>
        <v>0</v>
      </c>
      <c r="R638" s="20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17" t="str">
        <f t="shared" si="54"/>
        <v/>
      </c>
      <c r="J639" s="139"/>
      <c r="K639" s="139"/>
      <c r="L639" s="18">
        <f t="shared" si="55"/>
        <v>0</v>
      </c>
      <c r="M639" s="106"/>
      <c r="N639" s="106"/>
      <c r="O639" s="106"/>
      <c r="P639" s="20">
        <f t="shared" si="56"/>
        <v>0</v>
      </c>
      <c r="Q639" s="19">
        <f t="shared" si="57"/>
        <v>0</v>
      </c>
      <c r="R639" s="20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17" t="str">
        <f t="shared" si="54"/>
        <v/>
      </c>
      <c r="J640" s="139"/>
      <c r="K640" s="139"/>
      <c r="L640" s="18">
        <f t="shared" si="55"/>
        <v>0</v>
      </c>
      <c r="M640" s="106"/>
      <c r="N640" s="106"/>
      <c r="O640" s="106"/>
      <c r="P640" s="20">
        <f t="shared" si="56"/>
        <v>0</v>
      </c>
      <c r="Q640" s="19">
        <f t="shared" si="57"/>
        <v>0</v>
      </c>
      <c r="R640" s="20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17" t="str">
        <f t="shared" si="54"/>
        <v/>
      </c>
      <c r="J641" s="139"/>
      <c r="K641" s="139"/>
      <c r="L641" s="18">
        <f t="shared" si="55"/>
        <v>0</v>
      </c>
      <c r="M641" s="106"/>
      <c r="N641" s="106"/>
      <c r="O641" s="106"/>
      <c r="P641" s="20">
        <f t="shared" si="56"/>
        <v>0</v>
      </c>
      <c r="Q641" s="19">
        <f t="shared" si="57"/>
        <v>0</v>
      </c>
      <c r="R641" s="20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17" t="str">
        <f t="shared" si="54"/>
        <v/>
      </c>
      <c r="J642" s="139"/>
      <c r="K642" s="139"/>
      <c r="L642" s="18">
        <f t="shared" si="55"/>
        <v>0</v>
      </c>
      <c r="M642" s="106"/>
      <c r="N642" s="106"/>
      <c r="O642" s="106"/>
      <c r="P642" s="20">
        <f t="shared" si="56"/>
        <v>0</v>
      </c>
      <c r="Q642" s="19">
        <f t="shared" si="57"/>
        <v>0</v>
      </c>
      <c r="R642" s="20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17" t="str">
        <f t="shared" si="54"/>
        <v/>
      </c>
      <c r="J643" s="139"/>
      <c r="K643" s="139"/>
      <c r="L643" s="18">
        <f t="shared" si="55"/>
        <v>0</v>
      </c>
      <c r="M643" s="106"/>
      <c r="N643" s="106"/>
      <c r="O643" s="106"/>
      <c r="P643" s="20">
        <f t="shared" si="56"/>
        <v>0</v>
      </c>
      <c r="Q643" s="19">
        <f t="shared" si="57"/>
        <v>0</v>
      </c>
      <c r="R643" s="20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17" t="str">
        <f t="shared" si="54"/>
        <v/>
      </c>
      <c r="J644" s="139"/>
      <c r="K644" s="139"/>
      <c r="L644" s="18">
        <f t="shared" si="55"/>
        <v>0</v>
      </c>
      <c r="M644" s="106"/>
      <c r="N644" s="106"/>
      <c r="O644" s="106"/>
      <c r="P644" s="20">
        <f t="shared" si="56"/>
        <v>0</v>
      </c>
      <c r="Q644" s="19">
        <f t="shared" si="57"/>
        <v>0</v>
      </c>
      <c r="R644" s="20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17" t="str">
        <f t="shared" si="54"/>
        <v/>
      </c>
      <c r="J645" s="139"/>
      <c r="K645" s="139"/>
      <c r="L645" s="18">
        <f t="shared" si="55"/>
        <v>0</v>
      </c>
      <c r="M645" s="106"/>
      <c r="N645" s="106"/>
      <c r="O645" s="106"/>
      <c r="P645" s="20">
        <f t="shared" si="56"/>
        <v>0</v>
      </c>
      <c r="Q645" s="19">
        <f t="shared" si="57"/>
        <v>0</v>
      </c>
      <c r="R645" s="20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17" t="str">
        <f t="shared" si="54"/>
        <v/>
      </c>
      <c r="J646" s="139"/>
      <c r="K646" s="139"/>
      <c r="L646" s="18">
        <f t="shared" si="55"/>
        <v>0</v>
      </c>
      <c r="M646" s="106"/>
      <c r="N646" s="106"/>
      <c r="O646" s="106"/>
      <c r="P646" s="20">
        <f t="shared" si="56"/>
        <v>0</v>
      </c>
      <c r="Q646" s="19">
        <f t="shared" si="57"/>
        <v>0</v>
      </c>
      <c r="R646" s="20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17" t="str">
        <f t="shared" si="54"/>
        <v/>
      </c>
      <c r="J647" s="139"/>
      <c r="K647" s="139"/>
      <c r="L647" s="18">
        <f t="shared" si="55"/>
        <v>0</v>
      </c>
      <c r="M647" s="106"/>
      <c r="N647" s="106"/>
      <c r="O647" s="106"/>
      <c r="P647" s="20">
        <f t="shared" si="56"/>
        <v>0</v>
      </c>
      <c r="Q647" s="19">
        <f t="shared" si="57"/>
        <v>0</v>
      </c>
      <c r="R647" s="20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17" t="str">
        <f t="shared" si="54"/>
        <v/>
      </c>
      <c r="J648" s="139"/>
      <c r="K648" s="139"/>
      <c r="L648" s="18">
        <f t="shared" si="55"/>
        <v>0</v>
      </c>
      <c r="M648" s="106"/>
      <c r="N648" s="106"/>
      <c r="O648" s="106"/>
      <c r="P648" s="20">
        <f t="shared" si="56"/>
        <v>0</v>
      </c>
      <c r="Q648" s="19">
        <f t="shared" si="57"/>
        <v>0</v>
      </c>
      <c r="R648" s="20">
        <f t="shared" si="58"/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17" t="str">
        <f t="shared" ref="I649:I712" si="60">IF(G649=0,"",H649/G649)</f>
        <v/>
      </c>
      <c r="J649" s="139"/>
      <c r="K649" s="139"/>
      <c r="L649" s="18">
        <f t="shared" ref="L649:L712" si="61">K649-J649</f>
        <v>0</v>
      </c>
      <c r="M649" s="106"/>
      <c r="N649" s="106"/>
      <c r="O649" s="106"/>
      <c r="P649" s="20">
        <f t="shared" ref="P649:P712" si="62">IF(L649=0,0,R649/L649)</f>
        <v>0</v>
      </c>
      <c r="Q649" s="19">
        <f t="shared" ref="Q649:Q712" si="63">IF(L649=0,0,L649/R649)</f>
        <v>0</v>
      </c>
      <c r="R649" s="20">
        <f t="shared" ref="R649:R712" si="64">H649</f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17" t="str">
        <f t="shared" si="60"/>
        <v/>
      </c>
      <c r="J650" s="139"/>
      <c r="K650" s="139"/>
      <c r="L650" s="18">
        <f t="shared" si="61"/>
        <v>0</v>
      </c>
      <c r="M650" s="106"/>
      <c r="N650" s="106"/>
      <c r="O650" s="106"/>
      <c r="P650" s="20">
        <f t="shared" si="62"/>
        <v>0</v>
      </c>
      <c r="Q650" s="19">
        <f t="shared" si="63"/>
        <v>0</v>
      </c>
      <c r="R650" s="20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17" t="str">
        <f t="shared" si="60"/>
        <v/>
      </c>
      <c r="J651" s="139"/>
      <c r="K651" s="139"/>
      <c r="L651" s="18">
        <f t="shared" si="61"/>
        <v>0</v>
      </c>
      <c r="M651" s="106"/>
      <c r="N651" s="106"/>
      <c r="O651" s="106"/>
      <c r="P651" s="20">
        <f t="shared" si="62"/>
        <v>0</v>
      </c>
      <c r="Q651" s="19">
        <f t="shared" si="63"/>
        <v>0</v>
      </c>
      <c r="R651" s="20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17" t="str">
        <f t="shared" si="60"/>
        <v/>
      </c>
      <c r="J652" s="139"/>
      <c r="K652" s="139"/>
      <c r="L652" s="18">
        <f t="shared" si="61"/>
        <v>0</v>
      </c>
      <c r="M652" s="106"/>
      <c r="N652" s="106"/>
      <c r="O652" s="106"/>
      <c r="P652" s="20">
        <f t="shared" si="62"/>
        <v>0</v>
      </c>
      <c r="Q652" s="19">
        <f t="shared" si="63"/>
        <v>0</v>
      </c>
      <c r="R652" s="20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17" t="str">
        <f t="shared" si="60"/>
        <v/>
      </c>
      <c r="J653" s="139"/>
      <c r="K653" s="139"/>
      <c r="L653" s="18">
        <f t="shared" si="61"/>
        <v>0</v>
      </c>
      <c r="M653" s="106"/>
      <c r="N653" s="106"/>
      <c r="O653" s="106"/>
      <c r="P653" s="20">
        <f t="shared" si="62"/>
        <v>0</v>
      </c>
      <c r="Q653" s="19">
        <f t="shared" si="63"/>
        <v>0</v>
      </c>
      <c r="R653" s="20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17" t="str">
        <f t="shared" si="60"/>
        <v/>
      </c>
      <c r="J654" s="139"/>
      <c r="K654" s="139"/>
      <c r="L654" s="18">
        <f t="shared" si="61"/>
        <v>0</v>
      </c>
      <c r="M654" s="106"/>
      <c r="N654" s="106"/>
      <c r="O654" s="106"/>
      <c r="P654" s="20">
        <f t="shared" si="62"/>
        <v>0</v>
      </c>
      <c r="Q654" s="19">
        <f t="shared" si="63"/>
        <v>0</v>
      </c>
      <c r="R654" s="20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17" t="str">
        <f t="shared" si="60"/>
        <v/>
      </c>
      <c r="J655" s="139"/>
      <c r="K655" s="139"/>
      <c r="L655" s="18">
        <f t="shared" si="61"/>
        <v>0</v>
      </c>
      <c r="M655" s="106"/>
      <c r="N655" s="106"/>
      <c r="O655" s="106"/>
      <c r="P655" s="20">
        <f t="shared" si="62"/>
        <v>0</v>
      </c>
      <c r="Q655" s="19">
        <f t="shared" si="63"/>
        <v>0</v>
      </c>
      <c r="R655" s="20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17" t="str">
        <f t="shared" si="60"/>
        <v/>
      </c>
      <c r="J656" s="139"/>
      <c r="K656" s="139"/>
      <c r="L656" s="18">
        <f t="shared" si="61"/>
        <v>0</v>
      </c>
      <c r="M656" s="106"/>
      <c r="N656" s="106"/>
      <c r="O656" s="106"/>
      <c r="P656" s="20">
        <f t="shared" si="62"/>
        <v>0</v>
      </c>
      <c r="Q656" s="19">
        <f t="shared" si="63"/>
        <v>0</v>
      </c>
      <c r="R656" s="20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17" t="str">
        <f t="shared" si="60"/>
        <v/>
      </c>
      <c r="J657" s="139"/>
      <c r="K657" s="139"/>
      <c r="L657" s="18">
        <f t="shared" si="61"/>
        <v>0</v>
      </c>
      <c r="M657" s="106"/>
      <c r="N657" s="106"/>
      <c r="O657" s="106"/>
      <c r="P657" s="20">
        <f t="shared" si="62"/>
        <v>0</v>
      </c>
      <c r="Q657" s="19">
        <f t="shared" si="63"/>
        <v>0</v>
      </c>
      <c r="R657" s="20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17" t="str">
        <f t="shared" si="60"/>
        <v/>
      </c>
      <c r="J658" s="139"/>
      <c r="K658" s="139"/>
      <c r="L658" s="18">
        <f t="shared" si="61"/>
        <v>0</v>
      </c>
      <c r="M658" s="106"/>
      <c r="N658" s="106"/>
      <c r="O658" s="106"/>
      <c r="P658" s="20">
        <f t="shared" si="62"/>
        <v>0</v>
      </c>
      <c r="Q658" s="19">
        <f t="shared" si="63"/>
        <v>0</v>
      </c>
      <c r="R658" s="20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17" t="str">
        <f t="shared" si="60"/>
        <v/>
      </c>
      <c r="J659" s="139"/>
      <c r="K659" s="139"/>
      <c r="L659" s="18">
        <f t="shared" si="61"/>
        <v>0</v>
      </c>
      <c r="M659" s="106"/>
      <c r="N659" s="106"/>
      <c r="O659" s="106"/>
      <c r="P659" s="20">
        <f t="shared" si="62"/>
        <v>0</v>
      </c>
      <c r="Q659" s="19">
        <f t="shared" si="63"/>
        <v>0</v>
      </c>
      <c r="R659" s="20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17" t="str">
        <f t="shared" si="60"/>
        <v/>
      </c>
      <c r="J660" s="139"/>
      <c r="K660" s="139"/>
      <c r="L660" s="18">
        <f t="shared" si="61"/>
        <v>0</v>
      </c>
      <c r="M660" s="106"/>
      <c r="N660" s="106"/>
      <c r="O660" s="106"/>
      <c r="P660" s="20">
        <f t="shared" si="62"/>
        <v>0</v>
      </c>
      <c r="Q660" s="19">
        <f t="shared" si="63"/>
        <v>0</v>
      </c>
      <c r="R660" s="20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17" t="str">
        <f t="shared" si="60"/>
        <v/>
      </c>
      <c r="J661" s="139"/>
      <c r="K661" s="139"/>
      <c r="L661" s="18">
        <f t="shared" si="61"/>
        <v>0</v>
      </c>
      <c r="M661" s="106"/>
      <c r="N661" s="106"/>
      <c r="O661" s="106"/>
      <c r="P661" s="20">
        <f t="shared" si="62"/>
        <v>0</v>
      </c>
      <c r="Q661" s="19">
        <f t="shared" si="63"/>
        <v>0</v>
      </c>
      <c r="R661" s="20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17" t="str">
        <f t="shared" si="60"/>
        <v/>
      </c>
      <c r="J662" s="139"/>
      <c r="K662" s="139"/>
      <c r="L662" s="18">
        <f t="shared" si="61"/>
        <v>0</v>
      </c>
      <c r="M662" s="106"/>
      <c r="N662" s="106"/>
      <c r="O662" s="106"/>
      <c r="P662" s="20">
        <f t="shared" si="62"/>
        <v>0</v>
      </c>
      <c r="Q662" s="19">
        <f t="shared" si="63"/>
        <v>0</v>
      </c>
      <c r="R662" s="20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17" t="str">
        <f t="shared" si="60"/>
        <v/>
      </c>
      <c r="J663" s="139"/>
      <c r="K663" s="139"/>
      <c r="L663" s="18">
        <f t="shared" si="61"/>
        <v>0</v>
      </c>
      <c r="M663" s="106"/>
      <c r="N663" s="106"/>
      <c r="O663" s="106"/>
      <c r="P663" s="20">
        <f t="shared" si="62"/>
        <v>0</v>
      </c>
      <c r="Q663" s="19">
        <f t="shared" si="63"/>
        <v>0</v>
      </c>
      <c r="R663" s="20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17" t="str">
        <f t="shared" si="60"/>
        <v/>
      </c>
      <c r="J664" s="139"/>
      <c r="K664" s="139"/>
      <c r="L664" s="18">
        <f t="shared" si="61"/>
        <v>0</v>
      </c>
      <c r="M664" s="106"/>
      <c r="N664" s="106"/>
      <c r="O664" s="106"/>
      <c r="P664" s="20">
        <f t="shared" si="62"/>
        <v>0</v>
      </c>
      <c r="Q664" s="19">
        <f t="shared" si="63"/>
        <v>0</v>
      </c>
      <c r="R664" s="20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17" t="str">
        <f t="shared" si="60"/>
        <v/>
      </c>
      <c r="J665" s="139"/>
      <c r="K665" s="139"/>
      <c r="L665" s="18">
        <f t="shared" si="61"/>
        <v>0</v>
      </c>
      <c r="M665" s="106"/>
      <c r="N665" s="106"/>
      <c r="O665" s="106"/>
      <c r="P665" s="20">
        <f t="shared" si="62"/>
        <v>0</v>
      </c>
      <c r="Q665" s="19">
        <f t="shared" si="63"/>
        <v>0</v>
      </c>
      <c r="R665" s="20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17" t="str">
        <f t="shared" si="60"/>
        <v/>
      </c>
      <c r="J666" s="139"/>
      <c r="K666" s="139"/>
      <c r="L666" s="18">
        <f t="shared" si="61"/>
        <v>0</v>
      </c>
      <c r="M666" s="106"/>
      <c r="N666" s="106"/>
      <c r="O666" s="106"/>
      <c r="P666" s="20">
        <f t="shared" si="62"/>
        <v>0</v>
      </c>
      <c r="Q666" s="19">
        <f t="shared" si="63"/>
        <v>0</v>
      </c>
      <c r="R666" s="20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17" t="str">
        <f t="shared" si="60"/>
        <v/>
      </c>
      <c r="J667" s="139"/>
      <c r="K667" s="139"/>
      <c r="L667" s="18">
        <f t="shared" si="61"/>
        <v>0</v>
      </c>
      <c r="M667" s="106"/>
      <c r="N667" s="106"/>
      <c r="O667" s="106"/>
      <c r="P667" s="20">
        <f t="shared" si="62"/>
        <v>0</v>
      </c>
      <c r="Q667" s="19">
        <f t="shared" si="63"/>
        <v>0</v>
      </c>
      <c r="R667" s="20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17" t="str">
        <f t="shared" si="60"/>
        <v/>
      </c>
      <c r="J668" s="139"/>
      <c r="K668" s="139"/>
      <c r="L668" s="18">
        <f t="shared" si="61"/>
        <v>0</v>
      </c>
      <c r="M668" s="106"/>
      <c r="N668" s="106"/>
      <c r="O668" s="106"/>
      <c r="P668" s="20">
        <f t="shared" si="62"/>
        <v>0</v>
      </c>
      <c r="Q668" s="19">
        <f t="shared" si="63"/>
        <v>0</v>
      </c>
      <c r="R668" s="20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17" t="str">
        <f t="shared" si="60"/>
        <v/>
      </c>
      <c r="J669" s="139"/>
      <c r="K669" s="139"/>
      <c r="L669" s="18">
        <f t="shared" si="61"/>
        <v>0</v>
      </c>
      <c r="M669" s="106"/>
      <c r="N669" s="106"/>
      <c r="O669" s="106"/>
      <c r="P669" s="20">
        <f t="shared" si="62"/>
        <v>0</v>
      </c>
      <c r="Q669" s="19">
        <f t="shared" si="63"/>
        <v>0</v>
      </c>
      <c r="R669" s="20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17" t="str">
        <f t="shared" si="60"/>
        <v/>
      </c>
      <c r="J670" s="139"/>
      <c r="K670" s="139"/>
      <c r="L670" s="18">
        <f t="shared" si="61"/>
        <v>0</v>
      </c>
      <c r="M670" s="106"/>
      <c r="N670" s="106"/>
      <c r="O670" s="106"/>
      <c r="P670" s="20">
        <f t="shared" si="62"/>
        <v>0</v>
      </c>
      <c r="Q670" s="19">
        <f t="shared" si="63"/>
        <v>0</v>
      </c>
      <c r="R670" s="20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17" t="str">
        <f t="shared" si="60"/>
        <v/>
      </c>
      <c r="J671" s="139"/>
      <c r="K671" s="139"/>
      <c r="L671" s="18">
        <f t="shared" si="61"/>
        <v>0</v>
      </c>
      <c r="M671" s="106"/>
      <c r="N671" s="106"/>
      <c r="O671" s="106"/>
      <c r="P671" s="20">
        <f t="shared" si="62"/>
        <v>0</v>
      </c>
      <c r="Q671" s="19">
        <f t="shared" si="63"/>
        <v>0</v>
      </c>
      <c r="R671" s="20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17" t="str">
        <f t="shared" si="60"/>
        <v/>
      </c>
      <c r="J672" s="139"/>
      <c r="K672" s="139"/>
      <c r="L672" s="18">
        <f t="shared" si="61"/>
        <v>0</v>
      </c>
      <c r="M672" s="106"/>
      <c r="N672" s="106"/>
      <c r="O672" s="106"/>
      <c r="P672" s="20">
        <f t="shared" si="62"/>
        <v>0</v>
      </c>
      <c r="Q672" s="19">
        <f t="shared" si="63"/>
        <v>0</v>
      </c>
      <c r="R672" s="20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17" t="str">
        <f t="shared" si="60"/>
        <v/>
      </c>
      <c r="J673" s="139"/>
      <c r="K673" s="139"/>
      <c r="L673" s="18">
        <f t="shared" si="61"/>
        <v>0</v>
      </c>
      <c r="M673" s="106"/>
      <c r="N673" s="106"/>
      <c r="O673" s="106"/>
      <c r="P673" s="20">
        <f t="shared" si="62"/>
        <v>0</v>
      </c>
      <c r="Q673" s="19">
        <f t="shared" si="63"/>
        <v>0</v>
      </c>
      <c r="R673" s="20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17" t="str">
        <f t="shared" si="60"/>
        <v/>
      </c>
      <c r="J674" s="139"/>
      <c r="K674" s="139"/>
      <c r="L674" s="18">
        <f t="shared" si="61"/>
        <v>0</v>
      </c>
      <c r="M674" s="106"/>
      <c r="N674" s="106"/>
      <c r="O674" s="106"/>
      <c r="P674" s="20">
        <f t="shared" si="62"/>
        <v>0</v>
      </c>
      <c r="Q674" s="19">
        <f t="shared" si="63"/>
        <v>0</v>
      </c>
      <c r="R674" s="20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17" t="str">
        <f t="shared" si="60"/>
        <v/>
      </c>
      <c r="J675" s="139"/>
      <c r="K675" s="139"/>
      <c r="L675" s="18">
        <f t="shared" si="61"/>
        <v>0</v>
      </c>
      <c r="M675" s="106"/>
      <c r="N675" s="106"/>
      <c r="O675" s="106"/>
      <c r="P675" s="20">
        <f t="shared" si="62"/>
        <v>0</v>
      </c>
      <c r="Q675" s="19">
        <f t="shared" si="63"/>
        <v>0</v>
      </c>
      <c r="R675" s="20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17" t="str">
        <f t="shared" si="60"/>
        <v/>
      </c>
      <c r="J676" s="139"/>
      <c r="K676" s="139"/>
      <c r="L676" s="18">
        <f t="shared" si="61"/>
        <v>0</v>
      </c>
      <c r="M676" s="106"/>
      <c r="N676" s="106"/>
      <c r="O676" s="106"/>
      <c r="P676" s="20">
        <f t="shared" si="62"/>
        <v>0</v>
      </c>
      <c r="Q676" s="19">
        <f t="shared" si="63"/>
        <v>0</v>
      </c>
      <c r="R676" s="20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17" t="str">
        <f t="shared" si="60"/>
        <v/>
      </c>
      <c r="J677" s="139"/>
      <c r="K677" s="139"/>
      <c r="L677" s="18">
        <f t="shared" si="61"/>
        <v>0</v>
      </c>
      <c r="M677" s="106"/>
      <c r="N677" s="106"/>
      <c r="O677" s="106"/>
      <c r="P677" s="20">
        <f t="shared" si="62"/>
        <v>0</v>
      </c>
      <c r="Q677" s="19">
        <f t="shared" si="63"/>
        <v>0</v>
      </c>
      <c r="R677" s="20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17" t="str">
        <f t="shared" si="60"/>
        <v/>
      </c>
      <c r="J678" s="139"/>
      <c r="K678" s="139"/>
      <c r="L678" s="18">
        <f t="shared" si="61"/>
        <v>0</v>
      </c>
      <c r="M678" s="106"/>
      <c r="N678" s="106"/>
      <c r="O678" s="106"/>
      <c r="P678" s="20">
        <f t="shared" si="62"/>
        <v>0</v>
      </c>
      <c r="Q678" s="19">
        <f t="shared" si="63"/>
        <v>0</v>
      </c>
      <c r="R678" s="20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17" t="str">
        <f t="shared" si="60"/>
        <v/>
      </c>
      <c r="J679" s="139"/>
      <c r="K679" s="139"/>
      <c r="L679" s="18">
        <f t="shared" si="61"/>
        <v>0</v>
      </c>
      <c r="M679" s="106"/>
      <c r="N679" s="106"/>
      <c r="O679" s="106"/>
      <c r="P679" s="20">
        <f t="shared" si="62"/>
        <v>0</v>
      </c>
      <c r="Q679" s="19">
        <f t="shared" si="63"/>
        <v>0</v>
      </c>
      <c r="R679" s="20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17" t="str">
        <f t="shared" si="60"/>
        <v/>
      </c>
      <c r="J680" s="139"/>
      <c r="K680" s="139"/>
      <c r="L680" s="18">
        <f t="shared" si="61"/>
        <v>0</v>
      </c>
      <c r="M680" s="106"/>
      <c r="N680" s="106"/>
      <c r="O680" s="106"/>
      <c r="P680" s="20">
        <f t="shared" si="62"/>
        <v>0</v>
      </c>
      <c r="Q680" s="19">
        <f t="shared" si="63"/>
        <v>0</v>
      </c>
      <c r="R680" s="20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17" t="str">
        <f t="shared" si="60"/>
        <v/>
      </c>
      <c r="J681" s="139"/>
      <c r="K681" s="139"/>
      <c r="L681" s="18">
        <f t="shared" si="61"/>
        <v>0</v>
      </c>
      <c r="M681" s="106"/>
      <c r="N681" s="106"/>
      <c r="O681" s="106"/>
      <c r="P681" s="20">
        <f t="shared" si="62"/>
        <v>0</v>
      </c>
      <c r="Q681" s="19">
        <f t="shared" si="63"/>
        <v>0</v>
      </c>
      <c r="R681" s="20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17" t="str">
        <f t="shared" si="60"/>
        <v/>
      </c>
      <c r="J682" s="139"/>
      <c r="K682" s="139"/>
      <c r="L682" s="18">
        <f t="shared" si="61"/>
        <v>0</v>
      </c>
      <c r="M682" s="106"/>
      <c r="N682" s="106"/>
      <c r="O682" s="106"/>
      <c r="P682" s="20">
        <f t="shared" si="62"/>
        <v>0</v>
      </c>
      <c r="Q682" s="19">
        <f t="shared" si="63"/>
        <v>0</v>
      </c>
      <c r="R682" s="20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17" t="str">
        <f t="shared" si="60"/>
        <v/>
      </c>
      <c r="J683" s="139"/>
      <c r="K683" s="139"/>
      <c r="L683" s="18">
        <f t="shared" si="61"/>
        <v>0</v>
      </c>
      <c r="M683" s="106"/>
      <c r="N683" s="106"/>
      <c r="O683" s="106"/>
      <c r="P683" s="20">
        <f t="shared" si="62"/>
        <v>0</v>
      </c>
      <c r="Q683" s="19">
        <f t="shared" si="63"/>
        <v>0</v>
      </c>
      <c r="R683" s="20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17" t="str">
        <f t="shared" si="60"/>
        <v/>
      </c>
      <c r="J684" s="139"/>
      <c r="K684" s="139"/>
      <c r="L684" s="18">
        <f t="shared" si="61"/>
        <v>0</v>
      </c>
      <c r="M684" s="106"/>
      <c r="N684" s="106"/>
      <c r="O684" s="106"/>
      <c r="P684" s="20">
        <f t="shared" si="62"/>
        <v>0</v>
      </c>
      <c r="Q684" s="19">
        <f t="shared" si="63"/>
        <v>0</v>
      </c>
      <c r="R684" s="20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17" t="str">
        <f t="shared" si="60"/>
        <v/>
      </c>
      <c r="J685" s="139"/>
      <c r="K685" s="139"/>
      <c r="L685" s="18">
        <f t="shared" si="61"/>
        <v>0</v>
      </c>
      <c r="M685" s="106"/>
      <c r="N685" s="106"/>
      <c r="O685" s="106"/>
      <c r="P685" s="20">
        <f t="shared" si="62"/>
        <v>0</v>
      </c>
      <c r="Q685" s="19">
        <f t="shared" si="63"/>
        <v>0</v>
      </c>
      <c r="R685" s="20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17" t="str">
        <f t="shared" si="60"/>
        <v/>
      </c>
      <c r="J686" s="139"/>
      <c r="K686" s="139"/>
      <c r="L686" s="18">
        <f t="shared" si="61"/>
        <v>0</v>
      </c>
      <c r="M686" s="106"/>
      <c r="N686" s="106"/>
      <c r="O686" s="106"/>
      <c r="P686" s="20">
        <f t="shared" si="62"/>
        <v>0</v>
      </c>
      <c r="Q686" s="19">
        <f t="shared" si="63"/>
        <v>0</v>
      </c>
      <c r="R686" s="20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17" t="str">
        <f t="shared" si="60"/>
        <v/>
      </c>
      <c r="J687" s="139"/>
      <c r="K687" s="139"/>
      <c r="L687" s="18">
        <f t="shared" si="61"/>
        <v>0</v>
      </c>
      <c r="M687" s="106"/>
      <c r="N687" s="106"/>
      <c r="O687" s="106"/>
      <c r="P687" s="20">
        <f t="shared" si="62"/>
        <v>0</v>
      </c>
      <c r="Q687" s="19">
        <f t="shared" si="63"/>
        <v>0</v>
      </c>
      <c r="R687" s="20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17" t="str">
        <f t="shared" si="60"/>
        <v/>
      </c>
      <c r="J688" s="139"/>
      <c r="K688" s="139"/>
      <c r="L688" s="18">
        <f t="shared" si="61"/>
        <v>0</v>
      </c>
      <c r="M688" s="106"/>
      <c r="N688" s="106"/>
      <c r="O688" s="106"/>
      <c r="P688" s="20">
        <f t="shared" si="62"/>
        <v>0</v>
      </c>
      <c r="Q688" s="19">
        <f t="shared" si="63"/>
        <v>0</v>
      </c>
      <c r="R688" s="20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17" t="str">
        <f t="shared" si="60"/>
        <v/>
      </c>
      <c r="J689" s="139"/>
      <c r="K689" s="139"/>
      <c r="L689" s="18">
        <f t="shared" si="61"/>
        <v>0</v>
      </c>
      <c r="M689" s="106"/>
      <c r="N689" s="106"/>
      <c r="O689" s="106"/>
      <c r="P689" s="20">
        <f t="shared" si="62"/>
        <v>0</v>
      </c>
      <c r="Q689" s="19">
        <f t="shared" si="63"/>
        <v>0</v>
      </c>
      <c r="R689" s="20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17" t="str">
        <f t="shared" si="60"/>
        <v/>
      </c>
      <c r="J690" s="139"/>
      <c r="K690" s="139"/>
      <c r="L690" s="18">
        <f t="shared" si="61"/>
        <v>0</v>
      </c>
      <c r="M690" s="106"/>
      <c r="N690" s="106"/>
      <c r="O690" s="106"/>
      <c r="P690" s="20">
        <f t="shared" si="62"/>
        <v>0</v>
      </c>
      <c r="Q690" s="19">
        <f t="shared" si="63"/>
        <v>0</v>
      </c>
      <c r="R690" s="20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17" t="str">
        <f t="shared" si="60"/>
        <v/>
      </c>
      <c r="J691" s="139"/>
      <c r="K691" s="139"/>
      <c r="L691" s="18">
        <f t="shared" si="61"/>
        <v>0</v>
      </c>
      <c r="M691" s="106"/>
      <c r="N691" s="106"/>
      <c r="O691" s="106"/>
      <c r="P691" s="20">
        <f t="shared" si="62"/>
        <v>0</v>
      </c>
      <c r="Q691" s="19">
        <f t="shared" si="63"/>
        <v>0</v>
      </c>
      <c r="R691" s="20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17" t="str">
        <f t="shared" si="60"/>
        <v/>
      </c>
      <c r="J692" s="139"/>
      <c r="K692" s="139"/>
      <c r="L692" s="18">
        <f t="shared" si="61"/>
        <v>0</v>
      </c>
      <c r="M692" s="106"/>
      <c r="N692" s="106"/>
      <c r="O692" s="106"/>
      <c r="P692" s="20">
        <f t="shared" si="62"/>
        <v>0</v>
      </c>
      <c r="Q692" s="19">
        <f t="shared" si="63"/>
        <v>0</v>
      </c>
      <c r="R692" s="20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17" t="str">
        <f t="shared" si="60"/>
        <v/>
      </c>
      <c r="J693" s="139"/>
      <c r="K693" s="139"/>
      <c r="L693" s="18">
        <f t="shared" si="61"/>
        <v>0</v>
      </c>
      <c r="M693" s="106"/>
      <c r="N693" s="106"/>
      <c r="O693" s="106"/>
      <c r="P693" s="20">
        <f t="shared" si="62"/>
        <v>0</v>
      </c>
      <c r="Q693" s="19">
        <f t="shared" si="63"/>
        <v>0</v>
      </c>
      <c r="R693" s="20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17" t="str">
        <f t="shared" si="60"/>
        <v/>
      </c>
      <c r="J694" s="139"/>
      <c r="K694" s="139"/>
      <c r="L694" s="18">
        <f t="shared" si="61"/>
        <v>0</v>
      </c>
      <c r="M694" s="106"/>
      <c r="N694" s="106"/>
      <c r="O694" s="106"/>
      <c r="P694" s="20">
        <f t="shared" si="62"/>
        <v>0</v>
      </c>
      <c r="Q694" s="19">
        <f t="shared" si="63"/>
        <v>0</v>
      </c>
      <c r="R694" s="20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17" t="str">
        <f t="shared" si="60"/>
        <v/>
      </c>
      <c r="J695" s="139"/>
      <c r="K695" s="139"/>
      <c r="L695" s="18">
        <f t="shared" si="61"/>
        <v>0</v>
      </c>
      <c r="M695" s="106"/>
      <c r="N695" s="106"/>
      <c r="O695" s="106"/>
      <c r="P695" s="20">
        <f t="shared" si="62"/>
        <v>0</v>
      </c>
      <c r="Q695" s="19">
        <f t="shared" si="63"/>
        <v>0</v>
      </c>
      <c r="R695" s="20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17" t="str">
        <f t="shared" si="60"/>
        <v/>
      </c>
      <c r="J696" s="139"/>
      <c r="K696" s="139"/>
      <c r="L696" s="18">
        <f t="shared" si="61"/>
        <v>0</v>
      </c>
      <c r="M696" s="106"/>
      <c r="N696" s="106"/>
      <c r="O696" s="106"/>
      <c r="P696" s="20">
        <f t="shared" si="62"/>
        <v>0</v>
      </c>
      <c r="Q696" s="19">
        <f t="shared" si="63"/>
        <v>0</v>
      </c>
      <c r="R696" s="20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17" t="str">
        <f t="shared" si="60"/>
        <v/>
      </c>
      <c r="J697" s="139"/>
      <c r="K697" s="139"/>
      <c r="L697" s="18">
        <f t="shared" si="61"/>
        <v>0</v>
      </c>
      <c r="M697" s="106"/>
      <c r="N697" s="106"/>
      <c r="O697" s="106"/>
      <c r="P697" s="20">
        <f t="shared" si="62"/>
        <v>0</v>
      </c>
      <c r="Q697" s="19">
        <f t="shared" si="63"/>
        <v>0</v>
      </c>
      <c r="R697" s="20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17" t="str">
        <f t="shared" si="60"/>
        <v/>
      </c>
      <c r="J698" s="139"/>
      <c r="K698" s="139"/>
      <c r="L698" s="18">
        <f t="shared" si="61"/>
        <v>0</v>
      </c>
      <c r="M698" s="106"/>
      <c r="N698" s="106"/>
      <c r="O698" s="106"/>
      <c r="P698" s="20">
        <f t="shared" si="62"/>
        <v>0</v>
      </c>
      <c r="Q698" s="19">
        <f t="shared" si="63"/>
        <v>0</v>
      </c>
      <c r="R698" s="20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17" t="str">
        <f t="shared" si="60"/>
        <v/>
      </c>
      <c r="J699" s="139"/>
      <c r="K699" s="139"/>
      <c r="L699" s="18">
        <f t="shared" si="61"/>
        <v>0</v>
      </c>
      <c r="M699" s="106"/>
      <c r="N699" s="106"/>
      <c r="O699" s="106"/>
      <c r="P699" s="20">
        <f t="shared" si="62"/>
        <v>0</v>
      </c>
      <c r="Q699" s="19">
        <f t="shared" si="63"/>
        <v>0</v>
      </c>
      <c r="R699" s="20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17" t="str">
        <f t="shared" si="60"/>
        <v/>
      </c>
      <c r="J700" s="139"/>
      <c r="K700" s="139"/>
      <c r="L700" s="18">
        <f t="shared" si="61"/>
        <v>0</v>
      </c>
      <c r="M700" s="106"/>
      <c r="N700" s="106"/>
      <c r="O700" s="106"/>
      <c r="P700" s="20">
        <f t="shared" si="62"/>
        <v>0</v>
      </c>
      <c r="Q700" s="19">
        <f t="shared" si="63"/>
        <v>0</v>
      </c>
      <c r="R700" s="20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17" t="str">
        <f t="shared" si="60"/>
        <v/>
      </c>
      <c r="J701" s="139"/>
      <c r="K701" s="139"/>
      <c r="L701" s="18">
        <f t="shared" si="61"/>
        <v>0</v>
      </c>
      <c r="M701" s="106"/>
      <c r="N701" s="106"/>
      <c r="O701" s="106"/>
      <c r="P701" s="20">
        <f t="shared" si="62"/>
        <v>0</v>
      </c>
      <c r="Q701" s="19">
        <f t="shared" si="63"/>
        <v>0</v>
      </c>
      <c r="R701" s="20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17" t="str">
        <f t="shared" si="60"/>
        <v/>
      </c>
      <c r="J702" s="139"/>
      <c r="K702" s="139"/>
      <c r="L702" s="18">
        <f t="shared" si="61"/>
        <v>0</v>
      </c>
      <c r="M702" s="106"/>
      <c r="N702" s="106"/>
      <c r="O702" s="106"/>
      <c r="P702" s="20">
        <f t="shared" si="62"/>
        <v>0</v>
      </c>
      <c r="Q702" s="19">
        <f t="shared" si="63"/>
        <v>0</v>
      </c>
      <c r="R702" s="20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17" t="str">
        <f t="shared" si="60"/>
        <v/>
      </c>
      <c r="J703" s="139"/>
      <c r="K703" s="139"/>
      <c r="L703" s="18">
        <f t="shared" si="61"/>
        <v>0</v>
      </c>
      <c r="M703" s="106"/>
      <c r="N703" s="106"/>
      <c r="O703" s="106"/>
      <c r="P703" s="20">
        <f t="shared" si="62"/>
        <v>0</v>
      </c>
      <c r="Q703" s="19">
        <f t="shared" si="63"/>
        <v>0</v>
      </c>
      <c r="R703" s="20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17" t="str">
        <f t="shared" si="60"/>
        <v/>
      </c>
      <c r="J704" s="139"/>
      <c r="K704" s="139"/>
      <c r="L704" s="18">
        <f t="shared" si="61"/>
        <v>0</v>
      </c>
      <c r="M704" s="106"/>
      <c r="N704" s="106"/>
      <c r="O704" s="106"/>
      <c r="P704" s="20">
        <f t="shared" si="62"/>
        <v>0</v>
      </c>
      <c r="Q704" s="19">
        <f t="shared" si="63"/>
        <v>0</v>
      </c>
      <c r="R704" s="20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17" t="str">
        <f t="shared" si="60"/>
        <v/>
      </c>
      <c r="J705" s="139"/>
      <c r="K705" s="139"/>
      <c r="L705" s="18">
        <f t="shared" si="61"/>
        <v>0</v>
      </c>
      <c r="M705" s="106"/>
      <c r="N705" s="106"/>
      <c r="O705" s="106"/>
      <c r="P705" s="20">
        <f t="shared" si="62"/>
        <v>0</v>
      </c>
      <c r="Q705" s="19">
        <f t="shared" si="63"/>
        <v>0</v>
      </c>
      <c r="R705" s="20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17" t="str">
        <f t="shared" si="60"/>
        <v/>
      </c>
      <c r="J706" s="139"/>
      <c r="K706" s="139"/>
      <c r="L706" s="18">
        <f t="shared" si="61"/>
        <v>0</v>
      </c>
      <c r="M706" s="106"/>
      <c r="N706" s="106"/>
      <c r="O706" s="106"/>
      <c r="P706" s="20">
        <f t="shared" si="62"/>
        <v>0</v>
      </c>
      <c r="Q706" s="19">
        <f t="shared" si="63"/>
        <v>0</v>
      </c>
      <c r="R706" s="20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17" t="str">
        <f t="shared" si="60"/>
        <v/>
      </c>
      <c r="J707" s="139"/>
      <c r="K707" s="139"/>
      <c r="L707" s="18">
        <f t="shared" si="61"/>
        <v>0</v>
      </c>
      <c r="M707" s="106"/>
      <c r="N707" s="106"/>
      <c r="O707" s="106"/>
      <c r="P707" s="20">
        <f t="shared" si="62"/>
        <v>0</v>
      </c>
      <c r="Q707" s="19">
        <f t="shared" si="63"/>
        <v>0</v>
      </c>
      <c r="R707" s="20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17" t="str">
        <f t="shared" si="60"/>
        <v/>
      </c>
      <c r="J708" s="139"/>
      <c r="K708" s="139"/>
      <c r="L708" s="18">
        <f t="shared" si="61"/>
        <v>0</v>
      </c>
      <c r="M708" s="106"/>
      <c r="N708" s="106"/>
      <c r="O708" s="106"/>
      <c r="P708" s="20">
        <f t="shared" si="62"/>
        <v>0</v>
      </c>
      <c r="Q708" s="19">
        <f t="shared" si="63"/>
        <v>0</v>
      </c>
      <c r="R708" s="20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17" t="str">
        <f t="shared" si="60"/>
        <v/>
      </c>
      <c r="J709" s="139"/>
      <c r="K709" s="139"/>
      <c r="L709" s="18">
        <f t="shared" si="61"/>
        <v>0</v>
      </c>
      <c r="M709" s="106"/>
      <c r="N709" s="106"/>
      <c r="O709" s="106"/>
      <c r="P709" s="20">
        <f t="shared" si="62"/>
        <v>0</v>
      </c>
      <c r="Q709" s="19">
        <f t="shared" si="63"/>
        <v>0</v>
      </c>
      <c r="R709" s="20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17" t="str">
        <f t="shared" si="60"/>
        <v/>
      </c>
      <c r="J710" s="139"/>
      <c r="K710" s="139"/>
      <c r="L710" s="18">
        <f t="shared" si="61"/>
        <v>0</v>
      </c>
      <c r="M710" s="106"/>
      <c r="N710" s="106"/>
      <c r="O710" s="106"/>
      <c r="P710" s="20">
        <f t="shared" si="62"/>
        <v>0</v>
      </c>
      <c r="Q710" s="19">
        <f t="shared" si="63"/>
        <v>0</v>
      </c>
      <c r="R710" s="20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17" t="str">
        <f t="shared" si="60"/>
        <v/>
      </c>
      <c r="J711" s="139"/>
      <c r="K711" s="139"/>
      <c r="L711" s="18">
        <f t="shared" si="61"/>
        <v>0</v>
      </c>
      <c r="M711" s="106"/>
      <c r="N711" s="106"/>
      <c r="O711" s="106"/>
      <c r="P711" s="20">
        <f t="shared" si="62"/>
        <v>0</v>
      </c>
      <c r="Q711" s="19">
        <f t="shared" si="63"/>
        <v>0</v>
      </c>
      <c r="R711" s="20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17" t="str">
        <f t="shared" si="60"/>
        <v/>
      </c>
      <c r="J712" s="139"/>
      <c r="K712" s="139"/>
      <c r="L712" s="18">
        <f t="shared" si="61"/>
        <v>0</v>
      </c>
      <c r="M712" s="106"/>
      <c r="N712" s="106"/>
      <c r="O712" s="106"/>
      <c r="P712" s="20">
        <f t="shared" si="62"/>
        <v>0</v>
      </c>
      <c r="Q712" s="19">
        <f t="shared" si="63"/>
        <v>0</v>
      </c>
      <c r="R712" s="20">
        <f t="shared" si="64"/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17" t="str">
        <f t="shared" ref="I713:I776" si="66">IF(G713=0,"",H713/G713)</f>
        <v/>
      </c>
      <c r="J713" s="139"/>
      <c r="K713" s="139"/>
      <c r="L713" s="18">
        <f t="shared" ref="L713:L776" si="67">K713-J713</f>
        <v>0</v>
      </c>
      <c r="M713" s="106"/>
      <c r="N713" s="106"/>
      <c r="O713" s="106"/>
      <c r="P713" s="20">
        <f t="shared" ref="P713:P776" si="68">IF(L713=0,0,R713/L713)</f>
        <v>0</v>
      </c>
      <c r="Q713" s="19">
        <f t="shared" ref="Q713:Q776" si="69">IF(L713=0,0,L713/R713)</f>
        <v>0</v>
      </c>
      <c r="R713" s="20">
        <f t="shared" ref="R713:R776" si="70">H713</f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17" t="str">
        <f t="shared" si="66"/>
        <v/>
      </c>
      <c r="J714" s="139"/>
      <c r="K714" s="139"/>
      <c r="L714" s="18">
        <f t="shared" si="67"/>
        <v>0</v>
      </c>
      <c r="M714" s="106"/>
      <c r="N714" s="106"/>
      <c r="O714" s="106"/>
      <c r="P714" s="20">
        <f t="shared" si="68"/>
        <v>0</v>
      </c>
      <c r="Q714" s="19">
        <f t="shared" si="69"/>
        <v>0</v>
      </c>
      <c r="R714" s="20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17" t="str">
        <f t="shared" si="66"/>
        <v/>
      </c>
      <c r="J715" s="139"/>
      <c r="K715" s="139"/>
      <c r="L715" s="18">
        <f t="shared" si="67"/>
        <v>0</v>
      </c>
      <c r="M715" s="106"/>
      <c r="N715" s="106"/>
      <c r="O715" s="106"/>
      <c r="P715" s="20">
        <f t="shared" si="68"/>
        <v>0</v>
      </c>
      <c r="Q715" s="19">
        <f t="shared" si="69"/>
        <v>0</v>
      </c>
      <c r="R715" s="20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17" t="str">
        <f t="shared" si="66"/>
        <v/>
      </c>
      <c r="J716" s="139"/>
      <c r="K716" s="139"/>
      <c r="L716" s="18">
        <f t="shared" si="67"/>
        <v>0</v>
      </c>
      <c r="M716" s="106"/>
      <c r="N716" s="106"/>
      <c r="O716" s="106"/>
      <c r="P716" s="20">
        <f t="shared" si="68"/>
        <v>0</v>
      </c>
      <c r="Q716" s="19">
        <f t="shared" si="69"/>
        <v>0</v>
      </c>
      <c r="R716" s="20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17" t="str">
        <f t="shared" si="66"/>
        <v/>
      </c>
      <c r="J717" s="139"/>
      <c r="K717" s="139"/>
      <c r="L717" s="18">
        <f t="shared" si="67"/>
        <v>0</v>
      </c>
      <c r="M717" s="106"/>
      <c r="N717" s="106"/>
      <c r="O717" s="106"/>
      <c r="P717" s="20">
        <f t="shared" si="68"/>
        <v>0</v>
      </c>
      <c r="Q717" s="19">
        <f t="shared" si="69"/>
        <v>0</v>
      </c>
      <c r="R717" s="20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17" t="str">
        <f t="shared" si="66"/>
        <v/>
      </c>
      <c r="J718" s="139"/>
      <c r="K718" s="139"/>
      <c r="L718" s="18">
        <f t="shared" si="67"/>
        <v>0</v>
      </c>
      <c r="M718" s="106"/>
      <c r="N718" s="106"/>
      <c r="O718" s="106"/>
      <c r="P718" s="20">
        <f t="shared" si="68"/>
        <v>0</v>
      </c>
      <c r="Q718" s="19">
        <f t="shared" si="69"/>
        <v>0</v>
      </c>
      <c r="R718" s="20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17" t="str">
        <f t="shared" si="66"/>
        <v/>
      </c>
      <c r="J719" s="139"/>
      <c r="K719" s="139"/>
      <c r="L719" s="18">
        <f t="shared" si="67"/>
        <v>0</v>
      </c>
      <c r="M719" s="106"/>
      <c r="N719" s="106"/>
      <c r="O719" s="106"/>
      <c r="P719" s="20">
        <f t="shared" si="68"/>
        <v>0</v>
      </c>
      <c r="Q719" s="19">
        <f t="shared" si="69"/>
        <v>0</v>
      </c>
      <c r="R719" s="20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17" t="str">
        <f t="shared" si="66"/>
        <v/>
      </c>
      <c r="J720" s="139"/>
      <c r="K720" s="139"/>
      <c r="L720" s="18">
        <f t="shared" si="67"/>
        <v>0</v>
      </c>
      <c r="M720" s="106"/>
      <c r="N720" s="106"/>
      <c r="O720" s="106"/>
      <c r="P720" s="20">
        <f t="shared" si="68"/>
        <v>0</v>
      </c>
      <c r="Q720" s="19">
        <f t="shared" si="69"/>
        <v>0</v>
      </c>
      <c r="R720" s="20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17" t="str">
        <f t="shared" si="66"/>
        <v/>
      </c>
      <c r="J721" s="139"/>
      <c r="K721" s="139"/>
      <c r="L721" s="18">
        <f t="shared" si="67"/>
        <v>0</v>
      </c>
      <c r="M721" s="106"/>
      <c r="N721" s="106"/>
      <c r="O721" s="106"/>
      <c r="P721" s="20">
        <f t="shared" si="68"/>
        <v>0</v>
      </c>
      <c r="Q721" s="19">
        <f t="shared" si="69"/>
        <v>0</v>
      </c>
      <c r="R721" s="20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17" t="str">
        <f t="shared" si="66"/>
        <v/>
      </c>
      <c r="J722" s="139"/>
      <c r="K722" s="139"/>
      <c r="L722" s="18">
        <f t="shared" si="67"/>
        <v>0</v>
      </c>
      <c r="M722" s="106"/>
      <c r="N722" s="106"/>
      <c r="O722" s="106"/>
      <c r="P722" s="20">
        <f t="shared" si="68"/>
        <v>0</v>
      </c>
      <c r="Q722" s="19">
        <f t="shared" si="69"/>
        <v>0</v>
      </c>
      <c r="R722" s="20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17" t="str">
        <f t="shared" si="66"/>
        <v/>
      </c>
      <c r="J723" s="139"/>
      <c r="K723" s="139"/>
      <c r="L723" s="18">
        <f t="shared" si="67"/>
        <v>0</v>
      </c>
      <c r="M723" s="106"/>
      <c r="N723" s="106"/>
      <c r="O723" s="106"/>
      <c r="P723" s="20">
        <f t="shared" si="68"/>
        <v>0</v>
      </c>
      <c r="Q723" s="19">
        <f t="shared" si="69"/>
        <v>0</v>
      </c>
      <c r="R723" s="20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17" t="str">
        <f t="shared" si="66"/>
        <v/>
      </c>
      <c r="J724" s="139"/>
      <c r="K724" s="139"/>
      <c r="L724" s="18">
        <f t="shared" si="67"/>
        <v>0</v>
      </c>
      <c r="M724" s="106"/>
      <c r="N724" s="106"/>
      <c r="O724" s="106"/>
      <c r="P724" s="20">
        <f t="shared" si="68"/>
        <v>0</v>
      </c>
      <c r="Q724" s="19">
        <f t="shared" si="69"/>
        <v>0</v>
      </c>
      <c r="R724" s="20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17" t="str">
        <f t="shared" si="66"/>
        <v/>
      </c>
      <c r="J725" s="139"/>
      <c r="K725" s="139"/>
      <c r="L725" s="18">
        <f t="shared" si="67"/>
        <v>0</v>
      </c>
      <c r="M725" s="106"/>
      <c r="N725" s="106"/>
      <c r="O725" s="106"/>
      <c r="P725" s="20">
        <f t="shared" si="68"/>
        <v>0</v>
      </c>
      <c r="Q725" s="19">
        <f t="shared" si="69"/>
        <v>0</v>
      </c>
      <c r="R725" s="20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17" t="str">
        <f t="shared" si="66"/>
        <v/>
      </c>
      <c r="J726" s="139"/>
      <c r="K726" s="139"/>
      <c r="L726" s="18">
        <f t="shared" si="67"/>
        <v>0</v>
      </c>
      <c r="M726" s="106"/>
      <c r="N726" s="106"/>
      <c r="O726" s="106"/>
      <c r="P726" s="20">
        <f t="shared" si="68"/>
        <v>0</v>
      </c>
      <c r="Q726" s="19">
        <f t="shared" si="69"/>
        <v>0</v>
      </c>
      <c r="R726" s="20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17" t="str">
        <f t="shared" si="66"/>
        <v/>
      </c>
      <c r="J727" s="139"/>
      <c r="K727" s="139"/>
      <c r="L727" s="18">
        <f t="shared" si="67"/>
        <v>0</v>
      </c>
      <c r="M727" s="106"/>
      <c r="N727" s="106"/>
      <c r="O727" s="106"/>
      <c r="P727" s="20">
        <f t="shared" si="68"/>
        <v>0</v>
      </c>
      <c r="Q727" s="19">
        <f t="shared" si="69"/>
        <v>0</v>
      </c>
      <c r="R727" s="20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17" t="str">
        <f t="shared" si="66"/>
        <v/>
      </c>
      <c r="J728" s="139"/>
      <c r="K728" s="139"/>
      <c r="L728" s="18">
        <f t="shared" si="67"/>
        <v>0</v>
      </c>
      <c r="M728" s="106"/>
      <c r="N728" s="106"/>
      <c r="O728" s="106"/>
      <c r="P728" s="20">
        <f t="shared" si="68"/>
        <v>0</v>
      </c>
      <c r="Q728" s="19">
        <f t="shared" si="69"/>
        <v>0</v>
      </c>
      <c r="R728" s="20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17" t="str">
        <f t="shared" si="66"/>
        <v/>
      </c>
      <c r="J729" s="139"/>
      <c r="K729" s="139"/>
      <c r="L729" s="18">
        <f t="shared" si="67"/>
        <v>0</v>
      </c>
      <c r="M729" s="106"/>
      <c r="N729" s="106"/>
      <c r="O729" s="106"/>
      <c r="P729" s="20">
        <f t="shared" si="68"/>
        <v>0</v>
      </c>
      <c r="Q729" s="19">
        <f t="shared" si="69"/>
        <v>0</v>
      </c>
      <c r="R729" s="20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17" t="str">
        <f t="shared" si="66"/>
        <v/>
      </c>
      <c r="J730" s="139"/>
      <c r="K730" s="139"/>
      <c r="L730" s="18">
        <f t="shared" si="67"/>
        <v>0</v>
      </c>
      <c r="M730" s="106"/>
      <c r="N730" s="106"/>
      <c r="O730" s="106"/>
      <c r="P730" s="20">
        <f t="shared" si="68"/>
        <v>0</v>
      </c>
      <c r="Q730" s="19">
        <f t="shared" si="69"/>
        <v>0</v>
      </c>
      <c r="R730" s="20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17" t="str">
        <f t="shared" si="66"/>
        <v/>
      </c>
      <c r="J731" s="139"/>
      <c r="K731" s="139"/>
      <c r="L731" s="18">
        <f t="shared" si="67"/>
        <v>0</v>
      </c>
      <c r="M731" s="106"/>
      <c r="N731" s="106"/>
      <c r="O731" s="106"/>
      <c r="P731" s="20">
        <f t="shared" si="68"/>
        <v>0</v>
      </c>
      <c r="Q731" s="19">
        <f t="shared" si="69"/>
        <v>0</v>
      </c>
      <c r="R731" s="20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17" t="str">
        <f t="shared" si="66"/>
        <v/>
      </c>
      <c r="J732" s="139"/>
      <c r="K732" s="139"/>
      <c r="L732" s="18">
        <f t="shared" si="67"/>
        <v>0</v>
      </c>
      <c r="M732" s="106"/>
      <c r="N732" s="106"/>
      <c r="O732" s="106"/>
      <c r="P732" s="20">
        <f t="shared" si="68"/>
        <v>0</v>
      </c>
      <c r="Q732" s="19">
        <f t="shared" si="69"/>
        <v>0</v>
      </c>
      <c r="R732" s="20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17" t="str">
        <f t="shared" si="66"/>
        <v/>
      </c>
      <c r="J733" s="139"/>
      <c r="K733" s="139"/>
      <c r="L733" s="18">
        <f t="shared" si="67"/>
        <v>0</v>
      </c>
      <c r="M733" s="106"/>
      <c r="N733" s="106"/>
      <c r="O733" s="106"/>
      <c r="P733" s="20">
        <f t="shared" si="68"/>
        <v>0</v>
      </c>
      <c r="Q733" s="19">
        <f t="shared" si="69"/>
        <v>0</v>
      </c>
      <c r="R733" s="20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17" t="str">
        <f t="shared" si="66"/>
        <v/>
      </c>
      <c r="J734" s="139"/>
      <c r="K734" s="139"/>
      <c r="L734" s="18">
        <f t="shared" si="67"/>
        <v>0</v>
      </c>
      <c r="M734" s="106"/>
      <c r="N734" s="106"/>
      <c r="O734" s="106"/>
      <c r="P734" s="20">
        <f t="shared" si="68"/>
        <v>0</v>
      </c>
      <c r="Q734" s="19">
        <f t="shared" si="69"/>
        <v>0</v>
      </c>
      <c r="R734" s="20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17" t="str">
        <f t="shared" si="66"/>
        <v/>
      </c>
      <c r="J735" s="139"/>
      <c r="K735" s="139"/>
      <c r="L735" s="18">
        <f t="shared" si="67"/>
        <v>0</v>
      </c>
      <c r="M735" s="106"/>
      <c r="N735" s="106"/>
      <c r="O735" s="106"/>
      <c r="P735" s="20">
        <f t="shared" si="68"/>
        <v>0</v>
      </c>
      <c r="Q735" s="19">
        <f t="shared" si="69"/>
        <v>0</v>
      </c>
      <c r="R735" s="20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17" t="str">
        <f t="shared" si="66"/>
        <v/>
      </c>
      <c r="J736" s="139"/>
      <c r="K736" s="139"/>
      <c r="L736" s="18">
        <f t="shared" si="67"/>
        <v>0</v>
      </c>
      <c r="M736" s="106"/>
      <c r="N736" s="106"/>
      <c r="O736" s="106"/>
      <c r="P736" s="20">
        <f t="shared" si="68"/>
        <v>0</v>
      </c>
      <c r="Q736" s="19">
        <f t="shared" si="69"/>
        <v>0</v>
      </c>
      <c r="R736" s="20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17" t="str">
        <f t="shared" si="66"/>
        <v/>
      </c>
      <c r="J737" s="139"/>
      <c r="K737" s="139"/>
      <c r="L737" s="18">
        <f t="shared" si="67"/>
        <v>0</v>
      </c>
      <c r="M737" s="106"/>
      <c r="N737" s="106"/>
      <c r="O737" s="106"/>
      <c r="P737" s="20">
        <f t="shared" si="68"/>
        <v>0</v>
      </c>
      <c r="Q737" s="19">
        <f t="shared" si="69"/>
        <v>0</v>
      </c>
      <c r="R737" s="20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17" t="str">
        <f t="shared" si="66"/>
        <v/>
      </c>
      <c r="J738" s="139"/>
      <c r="K738" s="139"/>
      <c r="L738" s="18">
        <f t="shared" si="67"/>
        <v>0</v>
      </c>
      <c r="M738" s="106"/>
      <c r="N738" s="106"/>
      <c r="O738" s="106"/>
      <c r="P738" s="20">
        <f t="shared" si="68"/>
        <v>0</v>
      </c>
      <c r="Q738" s="19">
        <f t="shared" si="69"/>
        <v>0</v>
      </c>
      <c r="R738" s="20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17" t="str">
        <f t="shared" si="66"/>
        <v/>
      </c>
      <c r="J739" s="139"/>
      <c r="K739" s="139"/>
      <c r="L739" s="18">
        <f t="shared" si="67"/>
        <v>0</v>
      </c>
      <c r="M739" s="106"/>
      <c r="N739" s="106"/>
      <c r="O739" s="106"/>
      <c r="P739" s="20">
        <f t="shared" si="68"/>
        <v>0</v>
      </c>
      <c r="Q739" s="19">
        <f t="shared" si="69"/>
        <v>0</v>
      </c>
      <c r="R739" s="20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17" t="str">
        <f t="shared" si="66"/>
        <v/>
      </c>
      <c r="J740" s="139"/>
      <c r="K740" s="139"/>
      <c r="L740" s="18">
        <f t="shared" si="67"/>
        <v>0</v>
      </c>
      <c r="M740" s="106"/>
      <c r="N740" s="106"/>
      <c r="O740" s="106"/>
      <c r="P740" s="20">
        <f t="shared" si="68"/>
        <v>0</v>
      </c>
      <c r="Q740" s="19">
        <f t="shared" si="69"/>
        <v>0</v>
      </c>
      <c r="R740" s="20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17" t="str">
        <f t="shared" si="66"/>
        <v/>
      </c>
      <c r="J741" s="139"/>
      <c r="K741" s="139"/>
      <c r="L741" s="18">
        <f t="shared" si="67"/>
        <v>0</v>
      </c>
      <c r="M741" s="106"/>
      <c r="N741" s="106"/>
      <c r="O741" s="106"/>
      <c r="P741" s="20">
        <f t="shared" si="68"/>
        <v>0</v>
      </c>
      <c r="Q741" s="19">
        <f t="shared" si="69"/>
        <v>0</v>
      </c>
      <c r="R741" s="20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17" t="str">
        <f t="shared" si="66"/>
        <v/>
      </c>
      <c r="J742" s="139"/>
      <c r="K742" s="139"/>
      <c r="L742" s="18">
        <f t="shared" si="67"/>
        <v>0</v>
      </c>
      <c r="M742" s="106"/>
      <c r="N742" s="106"/>
      <c r="O742" s="106"/>
      <c r="P742" s="20">
        <f t="shared" si="68"/>
        <v>0</v>
      </c>
      <c r="Q742" s="19">
        <f t="shared" si="69"/>
        <v>0</v>
      </c>
      <c r="R742" s="20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17" t="str">
        <f t="shared" si="66"/>
        <v/>
      </c>
      <c r="J743" s="139"/>
      <c r="K743" s="139"/>
      <c r="L743" s="18">
        <f t="shared" si="67"/>
        <v>0</v>
      </c>
      <c r="M743" s="106"/>
      <c r="N743" s="106"/>
      <c r="O743" s="106"/>
      <c r="P743" s="20">
        <f t="shared" si="68"/>
        <v>0</v>
      </c>
      <c r="Q743" s="19">
        <f t="shared" si="69"/>
        <v>0</v>
      </c>
      <c r="R743" s="20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17" t="str">
        <f t="shared" si="66"/>
        <v/>
      </c>
      <c r="J744" s="139"/>
      <c r="K744" s="139"/>
      <c r="L744" s="18">
        <f t="shared" si="67"/>
        <v>0</v>
      </c>
      <c r="M744" s="106"/>
      <c r="N744" s="106"/>
      <c r="O744" s="106"/>
      <c r="P744" s="20">
        <f t="shared" si="68"/>
        <v>0</v>
      </c>
      <c r="Q744" s="19">
        <f t="shared" si="69"/>
        <v>0</v>
      </c>
      <c r="R744" s="20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17" t="str">
        <f t="shared" si="66"/>
        <v/>
      </c>
      <c r="J745" s="139"/>
      <c r="K745" s="139"/>
      <c r="L745" s="18">
        <f t="shared" si="67"/>
        <v>0</v>
      </c>
      <c r="M745" s="106"/>
      <c r="N745" s="106"/>
      <c r="O745" s="106"/>
      <c r="P745" s="20">
        <f t="shared" si="68"/>
        <v>0</v>
      </c>
      <c r="Q745" s="19">
        <f t="shared" si="69"/>
        <v>0</v>
      </c>
      <c r="R745" s="20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17" t="str">
        <f t="shared" si="66"/>
        <v/>
      </c>
      <c r="J746" s="139"/>
      <c r="K746" s="139"/>
      <c r="L746" s="18">
        <f t="shared" si="67"/>
        <v>0</v>
      </c>
      <c r="M746" s="106"/>
      <c r="N746" s="106"/>
      <c r="O746" s="106"/>
      <c r="P746" s="20">
        <f t="shared" si="68"/>
        <v>0</v>
      </c>
      <c r="Q746" s="19">
        <f t="shared" si="69"/>
        <v>0</v>
      </c>
      <c r="R746" s="20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17" t="str">
        <f t="shared" si="66"/>
        <v/>
      </c>
      <c r="J747" s="139"/>
      <c r="K747" s="139"/>
      <c r="L747" s="18">
        <f t="shared" si="67"/>
        <v>0</v>
      </c>
      <c r="M747" s="106"/>
      <c r="N747" s="106"/>
      <c r="O747" s="106"/>
      <c r="P747" s="20">
        <f t="shared" si="68"/>
        <v>0</v>
      </c>
      <c r="Q747" s="19">
        <f t="shared" si="69"/>
        <v>0</v>
      </c>
      <c r="R747" s="20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17" t="str">
        <f t="shared" si="66"/>
        <v/>
      </c>
      <c r="J748" s="139"/>
      <c r="K748" s="139"/>
      <c r="L748" s="18">
        <f t="shared" si="67"/>
        <v>0</v>
      </c>
      <c r="M748" s="106"/>
      <c r="N748" s="106"/>
      <c r="O748" s="106"/>
      <c r="P748" s="20">
        <f t="shared" si="68"/>
        <v>0</v>
      </c>
      <c r="Q748" s="19">
        <f t="shared" si="69"/>
        <v>0</v>
      </c>
      <c r="R748" s="20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17" t="str">
        <f t="shared" si="66"/>
        <v/>
      </c>
      <c r="J749" s="139"/>
      <c r="K749" s="139"/>
      <c r="L749" s="18">
        <f t="shared" si="67"/>
        <v>0</v>
      </c>
      <c r="M749" s="106"/>
      <c r="N749" s="106"/>
      <c r="O749" s="106"/>
      <c r="P749" s="20">
        <f t="shared" si="68"/>
        <v>0</v>
      </c>
      <c r="Q749" s="19">
        <f t="shared" si="69"/>
        <v>0</v>
      </c>
      <c r="R749" s="20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17" t="str">
        <f t="shared" si="66"/>
        <v/>
      </c>
      <c r="J750" s="139"/>
      <c r="K750" s="139"/>
      <c r="L750" s="18">
        <f t="shared" si="67"/>
        <v>0</v>
      </c>
      <c r="M750" s="106"/>
      <c r="N750" s="106"/>
      <c r="O750" s="106"/>
      <c r="P750" s="20">
        <f t="shared" si="68"/>
        <v>0</v>
      </c>
      <c r="Q750" s="19">
        <f t="shared" si="69"/>
        <v>0</v>
      </c>
      <c r="R750" s="20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17" t="str">
        <f t="shared" si="66"/>
        <v/>
      </c>
      <c r="J751" s="139"/>
      <c r="K751" s="139"/>
      <c r="L751" s="18">
        <f t="shared" si="67"/>
        <v>0</v>
      </c>
      <c r="M751" s="106"/>
      <c r="N751" s="106"/>
      <c r="O751" s="106"/>
      <c r="P751" s="20">
        <f t="shared" si="68"/>
        <v>0</v>
      </c>
      <c r="Q751" s="19">
        <f t="shared" si="69"/>
        <v>0</v>
      </c>
      <c r="R751" s="20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17" t="str">
        <f t="shared" si="66"/>
        <v/>
      </c>
      <c r="J752" s="139"/>
      <c r="K752" s="139"/>
      <c r="L752" s="18">
        <f t="shared" si="67"/>
        <v>0</v>
      </c>
      <c r="M752" s="106"/>
      <c r="N752" s="106"/>
      <c r="O752" s="106"/>
      <c r="P752" s="20">
        <f t="shared" si="68"/>
        <v>0</v>
      </c>
      <c r="Q752" s="19">
        <f t="shared" si="69"/>
        <v>0</v>
      </c>
      <c r="R752" s="20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17" t="str">
        <f t="shared" si="66"/>
        <v/>
      </c>
      <c r="J753" s="139"/>
      <c r="K753" s="139"/>
      <c r="L753" s="18">
        <f t="shared" si="67"/>
        <v>0</v>
      </c>
      <c r="M753" s="106"/>
      <c r="N753" s="106"/>
      <c r="O753" s="106"/>
      <c r="P753" s="20">
        <f t="shared" si="68"/>
        <v>0</v>
      </c>
      <c r="Q753" s="19">
        <f t="shared" si="69"/>
        <v>0</v>
      </c>
      <c r="R753" s="20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17" t="str">
        <f t="shared" si="66"/>
        <v/>
      </c>
      <c r="J754" s="139"/>
      <c r="K754" s="139"/>
      <c r="L754" s="18">
        <f t="shared" si="67"/>
        <v>0</v>
      </c>
      <c r="M754" s="106"/>
      <c r="N754" s="106"/>
      <c r="O754" s="106"/>
      <c r="P754" s="20">
        <f t="shared" si="68"/>
        <v>0</v>
      </c>
      <c r="Q754" s="19">
        <f t="shared" si="69"/>
        <v>0</v>
      </c>
      <c r="R754" s="20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17" t="str">
        <f t="shared" si="66"/>
        <v/>
      </c>
      <c r="J755" s="139"/>
      <c r="K755" s="139"/>
      <c r="L755" s="18">
        <f t="shared" si="67"/>
        <v>0</v>
      </c>
      <c r="M755" s="106"/>
      <c r="N755" s="106"/>
      <c r="O755" s="106"/>
      <c r="P755" s="20">
        <f t="shared" si="68"/>
        <v>0</v>
      </c>
      <c r="Q755" s="19">
        <f t="shared" si="69"/>
        <v>0</v>
      </c>
      <c r="R755" s="20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17" t="str">
        <f t="shared" si="66"/>
        <v/>
      </c>
      <c r="J756" s="139"/>
      <c r="K756" s="139"/>
      <c r="L756" s="18">
        <f t="shared" si="67"/>
        <v>0</v>
      </c>
      <c r="M756" s="106"/>
      <c r="N756" s="106"/>
      <c r="O756" s="106"/>
      <c r="P756" s="20">
        <f t="shared" si="68"/>
        <v>0</v>
      </c>
      <c r="Q756" s="19">
        <f t="shared" si="69"/>
        <v>0</v>
      </c>
      <c r="R756" s="20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17" t="str">
        <f t="shared" si="66"/>
        <v/>
      </c>
      <c r="J757" s="139"/>
      <c r="K757" s="139"/>
      <c r="L757" s="18">
        <f t="shared" si="67"/>
        <v>0</v>
      </c>
      <c r="M757" s="106"/>
      <c r="N757" s="106"/>
      <c r="O757" s="106"/>
      <c r="P757" s="20">
        <f t="shared" si="68"/>
        <v>0</v>
      </c>
      <c r="Q757" s="19">
        <f t="shared" si="69"/>
        <v>0</v>
      </c>
      <c r="R757" s="20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17" t="str">
        <f t="shared" si="66"/>
        <v/>
      </c>
      <c r="J758" s="139"/>
      <c r="K758" s="139"/>
      <c r="L758" s="18">
        <f t="shared" si="67"/>
        <v>0</v>
      </c>
      <c r="M758" s="106"/>
      <c r="N758" s="106"/>
      <c r="O758" s="106"/>
      <c r="P758" s="20">
        <f t="shared" si="68"/>
        <v>0</v>
      </c>
      <c r="Q758" s="19">
        <f t="shared" si="69"/>
        <v>0</v>
      </c>
      <c r="R758" s="20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17" t="str">
        <f t="shared" si="66"/>
        <v/>
      </c>
      <c r="J759" s="139"/>
      <c r="K759" s="139"/>
      <c r="L759" s="18">
        <f t="shared" si="67"/>
        <v>0</v>
      </c>
      <c r="M759" s="106"/>
      <c r="N759" s="106"/>
      <c r="O759" s="106"/>
      <c r="P759" s="20">
        <f t="shared" si="68"/>
        <v>0</v>
      </c>
      <c r="Q759" s="19">
        <f t="shared" si="69"/>
        <v>0</v>
      </c>
      <c r="R759" s="20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17" t="str">
        <f t="shared" si="66"/>
        <v/>
      </c>
      <c r="J760" s="139"/>
      <c r="K760" s="139"/>
      <c r="L760" s="18">
        <f t="shared" si="67"/>
        <v>0</v>
      </c>
      <c r="M760" s="106"/>
      <c r="N760" s="106"/>
      <c r="O760" s="106"/>
      <c r="P760" s="20">
        <f t="shared" si="68"/>
        <v>0</v>
      </c>
      <c r="Q760" s="19">
        <f t="shared" si="69"/>
        <v>0</v>
      </c>
      <c r="R760" s="20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17" t="str">
        <f t="shared" si="66"/>
        <v/>
      </c>
      <c r="J761" s="139"/>
      <c r="K761" s="139"/>
      <c r="L761" s="18">
        <f t="shared" si="67"/>
        <v>0</v>
      </c>
      <c r="M761" s="106"/>
      <c r="N761" s="106"/>
      <c r="O761" s="106"/>
      <c r="P761" s="20">
        <f t="shared" si="68"/>
        <v>0</v>
      </c>
      <c r="Q761" s="19">
        <f t="shared" si="69"/>
        <v>0</v>
      </c>
      <c r="R761" s="20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17" t="str">
        <f t="shared" si="66"/>
        <v/>
      </c>
      <c r="J762" s="139"/>
      <c r="K762" s="139"/>
      <c r="L762" s="18">
        <f t="shared" si="67"/>
        <v>0</v>
      </c>
      <c r="M762" s="106"/>
      <c r="N762" s="106"/>
      <c r="O762" s="106"/>
      <c r="P762" s="20">
        <f t="shared" si="68"/>
        <v>0</v>
      </c>
      <c r="Q762" s="19">
        <f t="shared" si="69"/>
        <v>0</v>
      </c>
      <c r="R762" s="20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17" t="str">
        <f t="shared" si="66"/>
        <v/>
      </c>
      <c r="J763" s="139"/>
      <c r="K763" s="139"/>
      <c r="L763" s="18">
        <f t="shared" si="67"/>
        <v>0</v>
      </c>
      <c r="M763" s="106"/>
      <c r="N763" s="106"/>
      <c r="O763" s="106"/>
      <c r="P763" s="20">
        <f t="shared" si="68"/>
        <v>0</v>
      </c>
      <c r="Q763" s="19">
        <f t="shared" si="69"/>
        <v>0</v>
      </c>
      <c r="R763" s="20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17" t="str">
        <f t="shared" si="66"/>
        <v/>
      </c>
      <c r="J764" s="139"/>
      <c r="K764" s="139"/>
      <c r="L764" s="18">
        <f t="shared" si="67"/>
        <v>0</v>
      </c>
      <c r="M764" s="106"/>
      <c r="N764" s="106"/>
      <c r="O764" s="106"/>
      <c r="P764" s="20">
        <f t="shared" si="68"/>
        <v>0</v>
      </c>
      <c r="Q764" s="19">
        <f t="shared" si="69"/>
        <v>0</v>
      </c>
      <c r="R764" s="20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17" t="str">
        <f t="shared" si="66"/>
        <v/>
      </c>
      <c r="J765" s="139"/>
      <c r="K765" s="139"/>
      <c r="L765" s="18">
        <f t="shared" si="67"/>
        <v>0</v>
      </c>
      <c r="M765" s="106"/>
      <c r="N765" s="106"/>
      <c r="O765" s="106"/>
      <c r="P765" s="20">
        <f t="shared" si="68"/>
        <v>0</v>
      </c>
      <c r="Q765" s="19">
        <f t="shared" si="69"/>
        <v>0</v>
      </c>
      <c r="R765" s="20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17" t="str">
        <f t="shared" si="66"/>
        <v/>
      </c>
      <c r="J766" s="139"/>
      <c r="K766" s="139"/>
      <c r="L766" s="18">
        <f t="shared" si="67"/>
        <v>0</v>
      </c>
      <c r="M766" s="106"/>
      <c r="N766" s="106"/>
      <c r="O766" s="106"/>
      <c r="P766" s="20">
        <f t="shared" si="68"/>
        <v>0</v>
      </c>
      <c r="Q766" s="19">
        <f t="shared" si="69"/>
        <v>0</v>
      </c>
      <c r="R766" s="20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17" t="str">
        <f t="shared" si="66"/>
        <v/>
      </c>
      <c r="J767" s="139"/>
      <c r="K767" s="139"/>
      <c r="L767" s="18">
        <f t="shared" si="67"/>
        <v>0</v>
      </c>
      <c r="M767" s="106"/>
      <c r="N767" s="106"/>
      <c r="O767" s="106"/>
      <c r="P767" s="20">
        <f t="shared" si="68"/>
        <v>0</v>
      </c>
      <c r="Q767" s="19">
        <f t="shared" si="69"/>
        <v>0</v>
      </c>
      <c r="R767" s="20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17" t="str">
        <f t="shared" si="66"/>
        <v/>
      </c>
      <c r="J768" s="139"/>
      <c r="K768" s="139"/>
      <c r="L768" s="18">
        <f t="shared" si="67"/>
        <v>0</v>
      </c>
      <c r="M768" s="106"/>
      <c r="N768" s="106"/>
      <c r="O768" s="106"/>
      <c r="P768" s="20">
        <f t="shared" si="68"/>
        <v>0</v>
      </c>
      <c r="Q768" s="19">
        <f t="shared" si="69"/>
        <v>0</v>
      </c>
      <c r="R768" s="20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17" t="str">
        <f t="shared" si="66"/>
        <v/>
      </c>
      <c r="J769" s="139"/>
      <c r="K769" s="139"/>
      <c r="L769" s="18">
        <f t="shared" si="67"/>
        <v>0</v>
      </c>
      <c r="M769" s="106"/>
      <c r="N769" s="106"/>
      <c r="O769" s="106"/>
      <c r="P769" s="20">
        <f t="shared" si="68"/>
        <v>0</v>
      </c>
      <c r="Q769" s="19">
        <f t="shared" si="69"/>
        <v>0</v>
      </c>
      <c r="R769" s="20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17" t="str">
        <f t="shared" si="66"/>
        <v/>
      </c>
      <c r="J770" s="139"/>
      <c r="K770" s="139"/>
      <c r="L770" s="18">
        <f t="shared" si="67"/>
        <v>0</v>
      </c>
      <c r="M770" s="106"/>
      <c r="N770" s="106"/>
      <c r="O770" s="106"/>
      <c r="P770" s="20">
        <f t="shared" si="68"/>
        <v>0</v>
      </c>
      <c r="Q770" s="19">
        <f t="shared" si="69"/>
        <v>0</v>
      </c>
      <c r="R770" s="20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17" t="str">
        <f t="shared" si="66"/>
        <v/>
      </c>
      <c r="J771" s="139"/>
      <c r="K771" s="139"/>
      <c r="L771" s="18">
        <f t="shared" si="67"/>
        <v>0</v>
      </c>
      <c r="M771" s="106"/>
      <c r="N771" s="106"/>
      <c r="O771" s="106"/>
      <c r="P771" s="20">
        <f t="shared" si="68"/>
        <v>0</v>
      </c>
      <c r="Q771" s="19">
        <f t="shared" si="69"/>
        <v>0</v>
      </c>
      <c r="R771" s="20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17" t="str">
        <f t="shared" si="66"/>
        <v/>
      </c>
      <c r="J772" s="139"/>
      <c r="K772" s="139"/>
      <c r="L772" s="18">
        <f t="shared" si="67"/>
        <v>0</v>
      </c>
      <c r="M772" s="106"/>
      <c r="N772" s="106"/>
      <c r="O772" s="106"/>
      <c r="P772" s="20">
        <f t="shared" si="68"/>
        <v>0</v>
      </c>
      <c r="Q772" s="19">
        <f t="shared" si="69"/>
        <v>0</v>
      </c>
      <c r="R772" s="20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17" t="str">
        <f t="shared" si="66"/>
        <v/>
      </c>
      <c r="J773" s="139"/>
      <c r="K773" s="139"/>
      <c r="L773" s="18">
        <f t="shared" si="67"/>
        <v>0</v>
      </c>
      <c r="M773" s="106"/>
      <c r="N773" s="106"/>
      <c r="O773" s="106"/>
      <c r="P773" s="20">
        <f t="shared" si="68"/>
        <v>0</v>
      </c>
      <c r="Q773" s="19">
        <f t="shared" si="69"/>
        <v>0</v>
      </c>
      <c r="R773" s="20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17" t="str">
        <f t="shared" si="66"/>
        <v/>
      </c>
      <c r="J774" s="139"/>
      <c r="K774" s="139"/>
      <c r="L774" s="18">
        <f t="shared" si="67"/>
        <v>0</v>
      </c>
      <c r="M774" s="106"/>
      <c r="N774" s="106"/>
      <c r="O774" s="106"/>
      <c r="P774" s="20">
        <f t="shared" si="68"/>
        <v>0</v>
      </c>
      <c r="Q774" s="19">
        <f t="shared" si="69"/>
        <v>0</v>
      </c>
      <c r="R774" s="20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17" t="str">
        <f t="shared" si="66"/>
        <v/>
      </c>
      <c r="J775" s="139"/>
      <c r="K775" s="139"/>
      <c r="L775" s="18">
        <f t="shared" si="67"/>
        <v>0</v>
      </c>
      <c r="M775" s="106"/>
      <c r="N775" s="106"/>
      <c r="O775" s="106"/>
      <c r="P775" s="20">
        <f t="shared" si="68"/>
        <v>0</v>
      </c>
      <c r="Q775" s="19">
        <f t="shared" si="69"/>
        <v>0</v>
      </c>
      <c r="R775" s="20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17" t="str">
        <f t="shared" si="66"/>
        <v/>
      </c>
      <c r="J776" s="139"/>
      <c r="K776" s="139"/>
      <c r="L776" s="18">
        <f t="shared" si="67"/>
        <v>0</v>
      </c>
      <c r="M776" s="106"/>
      <c r="N776" s="106"/>
      <c r="O776" s="106"/>
      <c r="P776" s="20">
        <f t="shared" si="68"/>
        <v>0</v>
      </c>
      <c r="Q776" s="19">
        <f t="shared" si="69"/>
        <v>0</v>
      </c>
      <c r="R776" s="20">
        <f t="shared" si="70"/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17" t="str">
        <f t="shared" ref="I777:I840" si="72">IF(G777=0,"",H777/G777)</f>
        <v/>
      </c>
      <c r="J777" s="139"/>
      <c r="K777" s="139"/>
      <c r="L777" s="18">
        <f t="shared" ref="L777:L840" si="73">K777-J777</f>
        <v>0</v>
      </c>
      <c r="M777" s="106"/>
      <c r="N777" s="106"/>
      <c r="O777" s="106"/>
      <c r="P777" s="20">
        <f t="shared" ref="P777:P840" si="74">IF(L777=0,0,R777/L777)</f>
        <v>0</v>
      </c>
      <c r="Q777" s="19">
        <f t="shared" ref="Q777:Q840" si="75">IF(L777=0,0,L777/R777)</f>
        <v>0</v>
      </c>
      <c r="R777" s="20">
        <f t="shared" ref="R777:R840" si="76">H777</f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17" t="str">
        <f t="shared" si="72"/>
        <v/>
      </c>
      <c r="J778" s="139"/>
      <c r="K778" s="139"/>
      <c r="L778" s="18">
        <f t="shared" si="73"/>
        <v>0</v>
      </c>
      <c r="M778" s="106"/>
      <c r="N778" s="106"/>
      <c r="O778" s="106"/>
      <c r="P778" s="20">
        <f t="shared" si="74"/>
        <v>0</v>
      </c>
      <c r="Q778" s="19">
        <f t="shared" si="75"/>
        <v>0</v>
      </c>
      <c r="R778" s="20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17" t="str">
        <f t="shared" si="72"/>
        <v/>
      </c>
      <c r="J779" s="139"/>
      <c r="K779" s="139"/>
      <c r="L779" s="18">
        <f t="shared" si="73"/>
        <v>0</v>
      </c>
      <c r="M779" s="106"/>
      <c r="N779" s="106"/>
      <c r="O779" s="106"/>
      <c r="P779" s="20">
        <f t="shared" si="74"/>
        <v>0</v>
      </c>
      <c r="Q779" s="19">
        <f t="shared" si="75"/>
        <v>0</v>
      </c>
      <c r="R779" s="20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17" t="str">
        <f t="shared" si="72"/>
        <v/>
      </c>
      <c r="J780" s="139"/>
      <c r="K780" s="139"/>
      <c r="L780" s="18">
        <f t="shared" si="73"/>
        <v>0</v>
      </c>
      <c r="M780" s="106"/>
      <c r="N780" s="106"/>
      <c r="O780" s="106"/>
      <c r="P780" s="20">
        <f t="shared" si="74"/>
        <v>0</v>
      </c>
      <c r="Q780" s="19">
        <f t="shared" si="75"/>
        <v>0</v>
      </c>
      <c r="R780" s="20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17" t="str">
        <f t="shared" si="72"/>
        <v/>
      </c>
      <c r="J781" s="139"/>
      <c r="K781" s="139"/>
      <c r="L781" s="18">
        <f t="shared" si="73"/>
        <v>0</v>
      </c>
      <c r="M781" s="106"/>
      <c r="N781" s="106"/>
      <c r="O781" s="106"/>
      <c r="P781" s="20">
        <f t="shared" si="74"/>
        <v>0</v>
      </c>
      <c r="Q781" s="19">
        <f t="shared" si="75"/>
        <v>0</v>
      </c>
      <c r="R781" s="20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17" t="str">
        <f t="shared" si="72"/>
        <v/>
      </c>
      <c r="J782" s="139"/>
      <c r="K782" s="139"/>
      <c r="L782" s="18">
        <f t="shared" si="73"/>
        <v>0</v>
      </c>
      <c r="M782" s="106"/>
      <c r="N782" s="106"/>
      <c r="O782" s="106"/>
      <c r="P782" s="20">
        <f t="shared" si="74"/>
        <v>0</v>
      </c>
      <c r="Q782" s="19">
        <f t="shared" si="75"/>
        <v>0</v>
      </c>
      <c r="R782" s="20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17" t="str">
        <f t="shared" si="72"/>
        <v/>
      </c>
      <c r="J783" s="139"/>
      <c r="K783" s="139"/>
      <c r="L783" s="18">
        <f t="shared" si="73"/>
        <v>0</v>
      </c>
      <c r="M783" s="106"/>
      <c r="N783" s="106"/>
      <c r="O783" s="106"/>
      <c r="P783" s="20">
        <f t="shared" si="74"/>
        <v>0</v>
      </c>
      <c r="Q783" s="19">
        <f t="shared" si="75"/>
        <v>0</v>
      </c>
      <c r="R783" s="20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17" t="str">
        <f t="shared" si="72"/>
        <v/>
      </c>
      <c r="J784" s="139"/>
      <c r="K784" s="139"/>
      <c r="L784" s="18">
        <f t="shared" si="73"/>
        <v>0</v>
      </c>
      <c r="M784" s="106"/>
      <c r="N784" s="106"/>
      <c r="O784" s="106"/>
      <c r="P784" s="20">
        <f t="shared" si="74"/>
        <v>0</v>
      </c>
      <c r="Q784" s="19">
        <f t="shared" si="75"/>
        <v>0</v>
      </c>
      <c r="R784" s="20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17" t="str">
        <f t="shared" si="72"/>
        <v/>
      </c>
      <c r="J785" s="139"/>
      <c r="K785" s="139"/>
      <c r="L785" s="18">
        <f t="shared" si="73"/>
        <v>0</v>
      </c>
      <c r="M785" s="106"/>
      <c r="N785" s="106"/>
      <c r="O785" s="106"/>
      <c r="P785" s="20">
        <f t="shared" si="74"/>
        <v>0</v>
      </c>
      <c r="Q785" s="19">
        <f t="shared" si="75"/>
        <v>0</v>
      </c>
      <c r="R785" s="20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17" t="str">
        <f t="shared" si="72"/>
        <v/>
      </c>
      <c r="J786" s="139"/>
      <c r="K786" s="139"/>
      <c r="L786" s="18">
        <f t="shared" si="73"/>
        <v>0</v>
      </c>
      <c r="M786" s="106"/>
      <c r="N786" s="106"/>
      <c r="O786" s="106"/>
      <c r="P786" s="20">
        <f t="shared" si="74"/>
        <v>0</v>
      </c>
      <c r="Q786" s="19">
        <f t="shared" si="75"/>
        <v>0</v>
      </c>
      <c r="R786" s="20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17" t="str">
        <f t="shared" si="72"/>
        <v/>
      </c>
      <c r="J787" s="139"/>
      <c r="K787" s="139"/>
      <c r="L787" s="18">
        <f t="shared" si="73"/>
        <v>0</v>
      </c>
      <c r="M787" s="106"/>
      <c r="N787" s="106"/>
      <c r="O787" s="106"/>
      <c r="P787" s="20">
        <f t="shared" si="74"/>
        <v>0</v>
      </c>
      <c r="Q787" s="19">
        <f t="shared" si="75"/>
        <v>0</v>
      </c>
      <c r="R787" s="20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17" t="str">
        <f t="shared" si="72"/>
        <v/>
      </c>
      <c r="J788" s="139"/>
      <c r="K788" s="139"/>
      <c r="L788" s="18">
        <f t="shared" si="73"/>
        <v>0</v>
      </c>
      <c r="M788" s="106"/>
      <c r="N788" s="106"/>
      <c r="O788" s="106"/>
      <c r="P788" s="20">
        <f t="shared" si="74"/>
        <v>0</v>
      </c>
      <c r="Q788" s="19">
        <f t="shared" si="75"/>
        <v>0</v>
      </c>
      <c r="R788" s="20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17" t="str">
        <f t="shared" si="72"/>
        <v/>
      </c>
      <c r="J789" s="139"/>
      <c r="K789" s="139"/>
      <c r="L789" s="18">
        <f t="shared" si="73"/>
        <v>0</v>
      </c>
      <c r="M789" s="106"/>
      <c r="N789" s="106"/>
      <c r="O789" s="106"/>
      <c r="P789" s="20">
        <f t="shared" si="74"/>
        <v>0</v>
      </c>
      <c r="Q789" s="19">
        <f t="shared" si="75"/>
        <v>0</v>
      </c>
      <c r="R789" s="20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17" t="str">
        <f t="shared" si="72"/>
        <v/>
      </c>
      <c r="J790" s="139"/>
      <c r="K790" s="139"/>
      <c r="L790" s="18">
        <f t="shared" si="73"/>
        <v>0</v>
      </c>
      <c r="M790" s="106"/>
      <c r="N790" s="106"/>
      <c r="O790" s="106"/>
      <c r="P790" s="20">
        <f t="shared" si="74"/>
        <v>0</v>
      </c>
      <c r="Q790" s="19">
        <f t="shared" si="75"/>
        <v>0</v>
      </c>
      <c r="R790" s="20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17" t="str">
        <f t="shared" si="72"/>
        <v/>
      </c>
      <c r="J791" s="139"/>
      <c r="K791" s="139"/>
      <c r="L791" s="18">
        <f t="shared" si="73"/>
        <v>0</v>
      </c>
      <c r="M791" s="106"/>
      <c r="N791" s="106"/>
      <c r="O791" s="106"/>
      <c r="P791" s="20">
        <f t="shared" si="74"/>
        <v>0</v>
      </c>
      <c r="Q791" s="19">
        <f t="shared" si="75"/>
        <v>0</v>
      </c>
      <c r="R791" s="20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17" t="str">
        <f t="shared" si="72"/>
        <v/>
      </c>
      <c r="J792" s="139"/>
      <c r="K792" s="139"/>
      <c r="L792" s="18">
        <f t="shared" si="73"/>
        <v>0</v>
      </c>
      <c r="M792" s="106"/>
      <c r="N792" s="106"/>
      <c r="O792" s="106"/>
      <c r="P792" s="20">
        <f t="shared" si="74"/>
        <v>0</v>
      </c>
      <c r="Q792" s="19">
        <f t="shared" si="75"/>
        <v>0</v>
      </c>
      <c r="R792" s="20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17" t="str">
        <f t="shared" si="72"/>
        <v/>
      </c>
      <c r="J793" s="139"/>
      <c r="K793" s="139"/>
      <c r="L793" s="18">
        <f t="shared" si="73"/>
        <v>0</v>
      </c>
      <c r="M793" s="106"/>
      <c r="N793" s="106"/>
      <c r="O793" s="106"/>
      <c r="P793" s="20">
        <f t="shared" si="74"/>
        <v>0</v>
      </c>
      <c r="Q793" s="19">
        <f t="shared" si="75"/>
        <v>0</v>
      </c>
      <c r="R793" s="20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17" t="str">
        <f t="shared" si="72"/>
        <v/>
      </c>
      <c r="J794" s="139"/>
      <c r="K794" s="139"/>
      <c r="L794" s="18">
        <f t="shared" si="73"/>
        <v>0</v>
      </c>
      <c r="M794" s="106"/>
      <c r="N794" s="106"/>
      <c r="O794" s="106"/>
      <c r="P794" s="20">
        <f t="shared" si="74"/>
        <v>0</v>
      </c>
      <c r="Q794" s="19">
        <f t="shared" si="75"/>
        <v>0</v>
      </c>
      <c r="R794" s="20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17" t="str">
        <f t="shared" si="72"/>
        <v/>
      </c>
      <c r="J795" s="139"/>
      <c r="K795" s="139"/>
      <c r="L795" s="18">
        <f t="shared" si="73"/>
        <v>0</v>
      </c>
      <c r="M795" s="106"/>
      <c r="N795" s="106"/>
      <c r="O795" s="106"/>
      <c r="P795" s="20">
        <f t="shared" si="74"/>
        <v>0</v>
      </c>
      <c r="Q795" s="19">
        <f t="shared" si="75"/>
        <v>0</v>
      </c>
      <c r="R795" s="20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17" t="str">
        <f t="shared" si="72"/>
        <v/>
      </c>
      <c r="J796" s="139"/>
      <c r="K796" s="139"/>
      <c r="L796" s="18">
        <f t="shared" si="73"/>
        <v>0</v>
      </c>
      <c r="M796" s="106"/>
      <c r="N796" s="106"/>
      <c r="O796" s="106"/>
      <c r="P796" s="20">
        <f t="shared" si="74"/>
        <v>0</v>
      </c>
      <c r="Q796" s="19">
        <f t="shared" si="75"/>
        <v>0</v>
      </c>
      <c r="R796" s="20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17" t="str">
        <f t="shared" si="72"/>
        <v/>
      </c>
      <c r="J797" s="139"/>
      <c r="K797" s="139"/>
      <c r="L797" s="18">
        <f t="shared" si="73"/>
        <v>0</v>
      </c>
      <c r="M797" s="106"/>
      <c r="N797" s="106"/>
      <c r="O797" s="106"/>
      <c r="P797" s="20">
        <f t="shared" si="74"/>
        <v>0</v>
      </c>
      <c r="Q797" s="19">
        <f t="shared" si="75"/>
        <v>0</v>
      </c>
      <c r="R797" s="20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17" t="str">
        <f t="shared" si="72"/>
        <v/>
      </c>
      <c r="J798" s="139"/>
      <c r="K798" s="139"/>
      <c r="L798" s="18">
        <f t="shared" si="73"/>
        <v>0</v>
      </c>
      <c r="M798" s="106"/>
      <c r="N798" s="106"/>
      <c r="O798" s="106"/>
      <c r="P798" s="20">
        <f t="shared" si="74"/>
        <v>0</v>
      </c>
      <c r="Q798" s="19">
        <f t="shared" si="75"/>
        <v>0</v>
      </c>
      <c r="R798" s="20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17" t="str">
        <f t="shared" si="72"/>
        <v/>
      </c>
      <c r="J799" s="139"/>
      <c r="K799" s="139"/>
      <c r="L799" s="18">
        <f t="shared" si="73"/>
        <v>0</v>
      </c>
      <c r="M799" s="106"/>
      <c r="N799" s="106"/>
      <c r="O799" s="106"/>
      <c r="P799" s="20">
        <f t="shared" si="74"/>
        <v>0</v>
      </c>
      <c r="Q799" s="19">
        <f t="shared" si="75"/>
        <v>0</v>
      </c>
      <c r="R799" s="20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17" t="str">
        <f t="shared" si="72"/>
        <v/>
      </c>
      <c r="J800" s="139"/>
      <c r="K800" s="139"/>
      <c r="L800" s="18">
        <f t="shared" si="73"/>
        <v>0</v>
      </c>
      <c r="M800" s="106"/>
      <c r="N800" s="106"/>
      <c r="O800" s="106"/>
      <c r="P800" s="20">
        <f t="shared" si="74"/>
        <v>0</v>
      </c>
      <c r="Q800" s="19">
        <f t="shared" si="75"/>
        <v>0</v>
      </c>
      <c r="R800" s="20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17" t="str">
        <f t="shared" si="72"/>
        <v/>
      </c>
      <c r="J801" s="139"/>
      <c r="K801" s="139"/>
      <c r="L801" s="18">
        <f t="shared" si="73"/>
        <v>0</v>
      </c>
      <c r="M801" s="106"/>
      <c r="N801" s="106"/>
      <c r="O801" s="106"/>
      <c r="P801" s="20">
        <f t="shared" si="74"/>
        <v>0</v>
      </c>
      <c r="Q801" s="19">
        <f t="shared" si="75"/>
        <v>0</v>
      </c>
      <c r="R801" s="20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17" t="str">
        <f t="shared" si="72"/>
        <v/>
      </c>
      <c r="J802" s="139"/>
      <c r="K802" s="139"/>
      <c r="L802" s="18">
        <f t="shared" si="73"/>
        <v>0</v>
      </c>
      <c r="M802" s="106"/>
      <c r="N802" s="106"/>
      <c r="O802" s="106"/>
      <c r="P802" s="20">
        <f t="shared" si="74"/>
        <v>0</v>
      </c>
      <c r="Q802" s="19">
        <f t="shared" si="75"/>
        <v>0</v>
      </c>
      <c r="R802" s="20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17" t="str">
        <f t="shared" si="72"/>
        <v/>
      </c>
      <c r="J803" s="139"/>
      <c r="K803" s="139"/>
      <c r="L803" s="18">
        <f t="shared" si="73"/>
        <v>0</v>
      </c>
      <c r="M803" s="106"/>
      <c r="N803" s="106"/>
      <c r="O803" s="106"/>
      <c r="P803" s="20">
        <f t="shared" si="74"/>
        <v>0</v>
      </c>
      <c r="Q803" s="19">
        <f t="shared" si="75"/>
        <v>0</v>
      </c>
      <c r="R803" s="20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17" t="str">
        <f t="shared" si="72"/>
        <v/>
      </c>
      <c r="J804" s="139"/>
      <c r="K804" s="139"/>
      <c r="L804" s="18">
        <f t="shared" si="73"/>
        <v>0</v>
      </c>
      <c r="M804" s="106"/>
      <c r="N804" s="106"/>
      <c r="O804" s="106"/>
      <c r="P804" s="20">
        <f t="shared" si="74"/>
        <v>0</v>
      </c>
      <c r="Q804" s="19">
        <f t="shared" si="75"/>
        <v>0</v>
      </c>
      <c r="R804" s="20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17" t="str">
        <f t="shared" si="72"/>
        <v/>
      </c>
      <c r="J805" s="139"/>
      <c r="K805" s="139"/>
      <c r="L805" s="18">
        <f t="shared" si="73"/>
        <v>0</v>
      </c>
      <c r="M805" s="106"/>
      <c r="N805" s="106"/>
      <c r="O805" s="106"/>
      <c r="P805" s="20">
        <f t="shared" si="74"/>
        <v>0</v>
      </c>
      <c r="Q805" s="19">
        <f t="shared" si="75"/>
        <v>0</v>
      </c>
      <c r="R805" s="20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17" t="str">
        <f t="shared" si="72"/>
        <v/>
      </c>
      <c r="J806" s="139"/>
      <c r="K806" s="139"/>
      <c r="L806" s="18">
        <f t="shared" si="73"/>
        <v>0</v>
      </c>
      <c r="M806" s="106"/>
      <c r="N806" s="106"/>
      <c r="O806" s="106"/>
      <c r="P806" s="20">
        <f t="shared" si="74"/>
        <v>0</v>
      </c>
      <c r="Q806" s="19">
        <f t="shared" si="75"/>
        <v>0</v>
      </c>
      <c r="R806" s="20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17" t="str">
        <f t="shared" si="72"/>
        <v/>
      </c>
      <c r="J807" s="139"/>
      <c r="K807" s="139"/>
      <c r="L807" s="18">
        <f t="shared" si="73"/>
        <v>0</v>
      </c>
      <c r="M807" s="106"/>
      <c r="N807" s="106"/>
      <c r="O807" s="106"/>
      <c r="P807" s="20">
        <f t="shared" si="74"/>
        <v>0</v>
      </c>
      <c r="Q807" s="19">
        <f t="shared" si="75"/>
        <v>0</v>
      </c>
      <c r="R807" s="20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17" t="str">
        <f t="shared" si="72"/>
        <v/>
      </c>
      <c r="J808" s="139"/>
      <c r="K808" s="139"/>
      <c r="L808" s="18">
        <f t="shared" si="73"/>
        <v>0</v>
      </c>
      <c r="M808" s="106"/>
      <c r="N808" s="106"/>
      <c r="O808" s="106"/>
      <c r="P808" s="20">
        <f t="shared" si="74"/>
        <v>0</v>
      </c>
      <c r="Q808" s="19">
        <f t="shared" si="75"/>
        <v>0</v>
      </c>
      <c r="R808" s="20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17" t="str">
        <f t="shared" si="72"/>
        <v/>
      </c>
      <c r="J809" s="139"/>
      <c r="K809" s="139"/>
      <c r="L809" s="18">
        <f t="shared" si="73"/>
        <v>0</v>
      </c>
      <c r="M809" s="106"/>
      <c r="N809" s="106"/>
      <c r="O809" s="106"/>
      <c r="P809" s="20">
        <f t="shared" si="74"/>
        <v>0</v>
      </c>
      <c r="Q809" s="19">
        <f t="shared" si="75"/>
        <v>0</v>
      </c>
      <c r="R809" s="20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17" t="str">
        <f t="shared" si="72"/>
        <v/>
      </c>
      <c r="J810" s="139"/>
      <c r="K810" s="139"/>
      <c r="L810" s="18">
        <f t="shared" si="73"/>
        <v>0</v>
      </c>
      <c r="M810" s="106"/>
      <c r="N810" s="106"/>
      <c r="O810" s="106"/>
      <c r="P810" s="20">
        <f t="shared" si="74"/>
        <v>0</v>
      </c>
      <c r="Q810" s="19">
        <f t="shared" si="75"/>
        <v>0</v>
      </c>
      <c r="R810" s="20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17" t="str">
        <f t="shared" si="72"/>
        <v/>
      </c>
      <c r="J811" s="139"/>
      <c r="K811" s="139"/>
      <c r="L811" s="18">
        <f t="shared" si="73"/>
        <v>0</v>
      </c>
      <c r="M811" s="106"/>
      <c r="N811" s="106"/>
      <c r="O811" s="106"/>
      <c r="P811" s="20">
        <f t="shared" si="74"/>
        <v>0</v>
      </c>
      <c r="Q811" s="19">
        <f t="shared" si="75"/>
        <v>0</v>
      </c>
      <c r="R811" s="20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17" t="str">
        <f t="shared" si="72"/>
        <v/>
      </c>
      <c r="J812" s="139"/>
      <c r="K812" s="139"/>
      <c r="L812" s="18">
        <f t="shared" si="73"/>
        <v>0</v>
      </c>
      <c r="M812" s="106"/>
      <c r="N812" s="106"/>
      <c r="O812" s="106"/>
      <c r="P812" s="20">
        <f t="shared" si="74"/>
        <v>0</v>
      </c>
      <c r="Q812" s="19">
        <f t="shared" si="75"/>
        <v>0</v>
      </c>
      <c r="R812" s="20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17" t="str">
        <f t="shared" si="72"/>
        <v/>
      </c>
      <c r="J813" s="139"/>
      <c r="K813" s="139"/>
      <c r="L813" s="18">
        <f t="shared" si="73"/>
        <v>0</v>
      </c>
      <c r="M813" s="106"/>
      <c r="N813" s="106"/>
      <c r="O813" s="106"/>
      <c r="P813" s="20">
        <f t="shared" si="74"/>
        <v>0</v>
      </c>
      <c r="Q813" s="19">
        <f t="shared" si="75"/>
        <v>0</v>
      </c>
      <c r="R813" s="20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17" t="str">
        <f t="shared" si="72"/>
        <v/>
      </c>
      <c r="J814" s="139"/>
      <c r="K814" s="139"/>
      <c r="L814" s="18">
        <f t="shared" si="73"/>
        <v>0</v>
      </c>
      <c r="M814" s="106"/>
      <c r="N814" s="106"/>
      <c r="O814" s="106"/>
      <c r="P814" s="20">
        <f t="shared" si="74"/>
        <v>0</v>
      </c>
      <c r="Q814" s="19">
        <f t="shared" si="75"/>
        <v>0</v>
      </c>
      <c r="R814" s="20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17" t="str">
        <f t="shared" si="72"/>
        <v/>
      </c>
      <c r="J815" s="139"/>
      <c r="K815" s="139"/>
      <c r="L815" s="18">
        <f t="shared" si="73"/>
        <v>0</v>
      </c>
      <c r="M815" s="106"/>
      <c r="N815" s="106"/>
      <c r="O815" s="106"/>
      <c r="P815" s="20">
        <f t="shared" si="74"/>
        <v>0</v>
      </c>
      <c r="Q815" s="19">
        <f t="shared" si="75"/>
        <v>0</v>
      </c>
      <c r="R815" s="20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17" t="str">
        <f t="shared" si="72"/>
        <v/>
      </c>
      <c r="J816" s="139"/>
      <c r="K816" s="139"/>
      <c r="L816" s="18">
        <f t="shared" si="73"/>
        <v>0</v>
      </c>
      <c r="M816" s="106"/>
      <c r="N816" s="106"/>
      <c r="O816" s="106"/>
      <c r="P816" s="20">
        <f t="shared" si="74"/>
        <v>0</v>
      </c>
      <c r="Q816" s="19">
        <f t="shared" si="75"/>
        <v>0</v>
      </c>
      <c r="R816" s="20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17" t="str">
        <f t="shared" si="72"/>
        <v/>
      </c>
      <c r="J817" s="139"/>
      <c r="K817" s="139"/>
      <c r="L817" s="18">
        <f t="shared" si="73"/>
        <v>0</v>
      </c>
      <c r="M817" s="106"/>
      <c r="N817" s="106"/>
      <c r="O817" s="106"/>
      <c r="P817" s="20">
        <f t="shared" si="74"/>
        <v>0</v>
      </c>
      <c r="Q817" s="19">
        <f t="shared" si="75"/>
        <v>0</v>
      </c>
      <c r="R817" s="20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17" t="str">
        <f t="shared" si="72"/>
        <v/>
      </c>
      <c r="J818" s="139"/>
      <c r="K818" s="139"/>
      <c r="L818" s="18">
        <f t="shared" si="73"/>
        <v>0</v>
      </c>
      <c r="M818" s="106"/>
      <c r="N818" s="106"/>
      <c r="O818" s="106"/>
      <c r="P818" s="20">
        <f t="shared" si="74"/>
        <v>0</v>
      </c>
      <c r="Q818" s="19">
        <f t="shared" si="75"/>
        <v>0</v>
      </c>
      <c r="R818" s="20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17" t="str">
        <f t="shared" si="72"/>
        <v/>
      </c>
      <c r="J819" s="139"/>
      <c r="K819" s="139"/>
      <c r="L819" s="18">
        <f t="shared" si="73"/>
        <v>0</v>
      </c>
      <c r="M819" s="106"/>
      <c r="N819" s="106"/>
      <c r="O819" s="106"/>
      <c r="P819" s="20">
        <f t="shared" si="74"/>
        <v>0</v>
      </c>
      <c r="Q819" s="19">
        <f t="shared" si="75"/>
        <v>0</v>
      </c>
      <c r="R819" s="20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17" t="str">
        <f t="shared" si="72"/>
        <v/>
      </c>
      <c r="J820" s="139"/>
      <c r="K820" s="139"/>
      <c r="L820" s="18">
        <f t="shared" si="73"/>
        <v>0</v>
      </c>
      <c r="M820" s="106"/>
      <c r="N820" s="106"/>
      <c r="O820" s="106"/>
      <c r="P820" s="20">
        <f t="shared" si="74"/>
        <v>0</v>
      </c>
      <c r="Q820" s="19">
        <f t="shared" si="75"/>
        <v>0</v>
      </c>
      <c r="R820" s="20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17" t="str">
        <f t="shared" si="72"/>
        <v/>
      </c>
      <c r="J821" s="139"/>
      <c r="K821" s="139"/>
      <c r="L821" s="18">
        <f t="shared" si="73"/>
        <v>0</v>
      </c>
      <c r="M821" s="106"/>
      <c r="N821" s="106"/>
      <c r="O821" s="106"/>
      <c r="P821" s="20">
        <f t="shared" si="74"/>
        <v>0</v>
      </c>
      <c r="Q821" s="19">
        <f t="shared" si="75"/>
        <v>0</v>
      </c>
      <c r="R821" s="20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17" t="str">
        <f t="shared" si="72"/>
        <v/>
      </c>
      <c r="J822" s="139"/>
      <c r="K822" s="139"/>
      <c r="L822" s="18">
        <f t="shared" si="73"/>
        <v>0</v>
      </c>
      <c r="M822" s="106"/>
      <c r="N822" s="106"/>
      <c r="O822" s="106"/>
      <c r="P822" s="20">
        <f t="shared" si="74"/>
        <v>0</v>
      </c>
      <c r="Q822" s="19">
        <f t="shared" si="75"/>
        <v>0</v>
      </c>
      <c r="R822" s="20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17" t="str">
        <f t="shared" si="72"/>
        <v/>
      </c>
      <c r="J823" s="139"/>
      <c r="K823" s="139"/>
      <c r="L823" s="18">
        <f t="shared" si="73"/>
        <v>0</v>
      </c>
      <c r="M823" s="106"/>
      <c r="N823" s="106"/>
      <c r="O823" s="106"/>
      <c r="P823" s="20">
        <f t="shared" si="74"/>
        <v>0</v>
      </c>
      <c r="Q823" s="19">
        <f t="shared" si="75"/>
        <v>0</v>
      </c>
      <c r="R823" s="20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17" t="str">
        <f t="shared" si="72"/>
        <v/>
      </c>
      <c r="J824" s="139"/>
      <c r="K824" s="139"/>
      <c r="L824" s="18">
        <f t="shared" si="73"/>
        <v>0</v>
      </c>
      <c r="M824" s="106"/>
      <c r="N824" s="106"/>
      <c r="O824" s="106"/>
      <c r="P824" s="20">
        <f t="shared" si="74"/>
        <v>0</v>
      </c>
      <c r="Q824" s="19">
        <f t="shared" si="75"/>
        <v>0</v>
      </c>
      <c r="R824" s="20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17" t="str">
        <f t="shared" si="72"/>
        <v/>
      </c>
      <c r="J825" s="139"/>
      <c r="K825" s="139"/>
      <c r="L825" s="18">
        <f t="shared" si="73"/>
        <v>0</v>
      </c>
      <c r="M825" s="106"/>
      <c r="N825" s="106"/>
      <c r="O825" s="106"/>
      <c r="P825" s="20">
        <f t="shared" si="74"/>
        <v>0</v>
      </c>
      <c r="Q825" s="19">
        <f t="shared" si="75"/>
        <v>0</v>
      </c>
      <c r="R825" s="20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17" t="str">
        <f t="shared" si="72"/>
        <v/>
      </c>
      <c r="J826" s="139"/>
      <c r="K826" s="139"/>
      <c r="L826" s="18">
        <f t="shared" si="73"/>
        <v>0</v>
      </c>
      <c r="M826" s="106"/>
      <c r="N826" s="106"/>
      <c r="O826" s="106"/>
      <c r="P826" s="20">
        <f t="shared" si="74"/>
        <v>0</v>
      </c>
      <c r="Q826" s="19">
        <f t="shared" si="75"/>
        <v>0</v>
      </c>
      <c r="R826" s="20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17" t="str">
        <f t="shared" si="72"/>
        <v/>
      </c>
      <c r="J827" s="139"/>
      <c r="K827" s="139"/>
      <c r="L827" s="18">
        <f t="shared" si="73"/>
        <v>0</v>
      </c>
      <c r="M827" s="106"/>
      <c r="N827" s="106"/>
      <c r="O827" s="106"/>
      <c r="P827" s="20">
        <f t="shared" si="74"/>
        <v>0</v>
      </c>
      <c r="Q827" s="19">
        <f t="shared" si="75"/>
        <v>0</v>
      </c>
      <c r="R827" s="20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17" t="str">
        <f t="shared" si="72"/>
        <v/>
      </c>
      <c r="J828" s="139"/>
      <c r="K828" s="139"/>
      <c r="L828" s="18">
        <f t="shared" si="73"/>
        <v>0</v>
      </c>
      <c r="M828" s="106"/>
      <c r="N828" s="106"/>
      <c r="O828" s="106"/>
      <c r="P828" s="20">
        <f t="shared" si="74"/>
        <v>0</v>
      </c>
      <c r="Q828" s="19">
        <f t="shared" si="75"/>
        <v>0</v>
      </c>
      <c r="R828" s="20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17" t="str">
        <f t="shared" si="72"/>
        <v/>
      </c>
      <c r="J829" s="139"/>
      <c r="K829" s="139"/>
      <c r="L829" s="18">
        <f t="shared" si="73"/>
        <v>0</v>
      </c>
      <c r="M829" s="106"/>
      <c r="N829" s="106"/>
      <c r="O829" s="106"/>
      <c r="P829" s="20">
        <f t="shared" si="74"/>
        <v>0</v>
      </c>
      <c r="Q829" s="19">
        <f t="shared" si="75"/>
        <v>0</v>
      </c>
      <c r="R829" s="20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17" t="str">
        <f t="shared" si="72"/>
        <v/>
      </c>
      <c r="J830" s="139"/>
      <c r="K830" s="139"/>
      <c r="L830" s="18">
        <f t="shared" si="73"/>
        <v>0</v>
      </c>
      <c r="M830" s="106"/>
      <c r="N830" s="106"/>
      <c r="O830" s="106"/>
      <c r="P830" s="20">
        <f t="shared" si="74"/>
        <v>0</v>
      </c>
      <c r="Q830" s="19">
        <f t="shared" si="75"/>
        <v>0</v>
      </c>
      <c r="R830" s="20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17" t="str">
        <f t="shared" si="72"/>
        <v/>
      </c>
      <c r="J831" s="139"/>
      <c r="K831" s="139"/>
      <c r="L831" s="18">
        <f t="shared" si="73"/>
        <v>0</v>
      </c>
      <c r="M831" s="106"/>
      <c r="N831" s="106"/>
      <c r="O831" s="106"/>
      <c r="P831" s="20">
        <f t="shared" si="74"/>
        <v>0</v>
      </c>
      <c r="Q831" s="19">
        <f t="shared" si="75"/>
        <v>0</v>
      </c>
      <c r="R831" s="20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17" t="str">
        <f t="shared" si="72"/>
        <v/>
      </c>
      <c r="J832" s="139"/>
      <c r="K832" s="139"/>
      <c r="L832" s="18">
        <f t="shared" si="73"/>
        <v>0</v>
      </c>
      <c r="M832" s="106"/>
      <c r="N832" s="106"/>
      <c r="O832" s="106"/>
      <c r="P832" s="20">
        <f t="shared" si="74"/>
        <v>0</v>
      </c>
      <c r="Q832" s="19">
        <f t="shared" si="75"/>
        <v>0</v>
      </c>
      <c r="R832" s="20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17" t="str">
        <f t="shared" si="72"/>
        <v/>
      </c>
      <c r="J833" s="139"/>
      <c r="K833" s="139"/>
      <c r="L833" s="18">
        <f t="shared" si="73"/>
        <v>0</v>
      </c>
      <c r="M833" s="106"/>
      <c r="N833" s="106"/>
      <c r="O833" s="106"/>
      <c r="P833" s="20">
        <f t="shared" si="74"/>
        <v>0</v>
      </c>
      <c r="Q833" s="19">
        <f t="shared" si="75"/>
        <v>0</v>
      </c>
      <c r="R833" s="20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17" t="str">
        <f t="shared" si="72"/>
        <v/>
      </c>
      <c r="J834" s="139"/>
      <c r="K834" s="139"/>
      <c r="L834" s="18">
        <f t="shared" si="73"/>
        <v>0</v>
      </c>
      <c r="M834" s="106"/>
      <c r="N834" s="106"/>
      <c r="O834" s="106"/>
      <c r="P834" s="20">
        <f t="shared" si="74"/>
        <v>0</v>
      </c>
      <c r="Q834" s="19">
        <f t="shared" si="75"/>
        <v>0</v>
      </c>
      <c r="R834" s="20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17" t="str">
        <f t="shared" si="72"/>
        <v/>
      </c>
      <c r="J835" s="139"/>
      <c r="K835" s="139"/>
      <c r="L835" s="18">
        <f t="shared" si="73"/>
        <v>0</v>
      </c>
      <c r="M835" s="106"/>
      <c r="N835" s="106"/>
      <c r="O835" s="106"/>
      <c r="P835" s="20">
        <f t="shared" si="74"/>
        <v>0</v>
      </c>
      <c r="Q835" s="19">
        <f t="shared" si="75"/>
        <v>0</v>
      </c>
      <c r="R835" s="20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17" t="str">
        <f t="shared" si="72"/>
        <v/>
      </c>
      <c r="J836" s="139"/>
      <c r="K836" s="139"/>
      <c r="L836" s="18">
        <f t="shared" si="73"/>
        <v>0</v>
      </c>
      <c r="M836" s="106"/>
      <c r="N836" s="106"/>
      <c r="O836" s="106"/>
      <c r="P836" s="20">
        <f t="shared" si="74"/>
        <v>0</v>
      </c>
      <c r="Q836" s="19">
        <f t="shared" si="75"/>
        <v>0</v>
      </c>
      <c r="R836" s="20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17" t="str">
        <f t="shared" si="72"/>
        <v/>
      </c>
      <c r="J837" s="139"/>
      <c r="K837" s="139"/>
      <c r="L837" s="18">
        <f t="shared" si="73"/>
        <v>0</v>
      </c>
      <c r="M837" s="106"/>
      <c r="N837" s="106"/>
      <c r="O837" s="106"/>
      <c r="P837" s="20">
        <f t="shared" si="74"/>
        <v>0</v>
      </c>
      <c r="Q837" s="19">
        <f t="shared" si="75"/>
        <v>0</v>
      </c>
      <c r="R837" s="20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17" t="str">
        <f t="shared" si="72"/>
        <v/>
      </c>
      <c r="J838" s="139"/>
      <c r="K838" s="139"/>
      <c r="L838" s="18">
        <f t="shared" si="73"/>
        <v>0</v>
      </c>
      <c r="M838" s="106"/>
      <c r="N838" s="106"/>
      <c r="O838" s="106"/>
      <c r="P838" s="20">
        <f t="shared" si="74"/>
        <v>0</v>
      </c>
      <c r="Q838" s="19">
        <f t="shared" si="75"/>
        <v>0</v>
      </c>
      <c r="R838" s="20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17" t="str">
        <f t="shared" si="72"/>
        <v/>
      </c>
      <c r="J839" s="139"/>
      <c r="K839" s="139"/>
      <c r="L839" s="18">
        <f t="shared" si="73"/>
        <v>0</v>
      </c>
      <c r="M839" s="106"/>
      <c r="N839" s="106"/>
      <c r="O839" s="106"/>
      <c r="P839" s="20">
        <f t="shared" si="74"/>
        <v>0</v>
      </c>
      <c r="Q839" s="19">
        <f t="shared" si="75"/>
        <v>0</v>
      </c>
      <c r="R839" s="20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17" t="str">
        <f t="shared" si="72"/>
        <v/>
      </c>
      <c r="J840" s="139"/>
      <c r="K840" s="139"/>
      <c r="L840" s="18">
        <f t="shared" si="73"/>
        <v>0</v>
      </c>
      <c r="M840" s="106"/>
      <c r="N840" s="106"/>
      <c r="O840" s="106"/>
      <c r="P840" s="20">
        <f t="shared" si="74"/>
        <v>0</v>
      </c>
      <c r="Q840" s="19">
        <f t="shared" si="75"/>
        <v>0</v>
      </c>
      <c r="R840" s="20">
        <f t="shared" si="76"/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17" t="str">
        <f t="shared" ref="I841:I904" si="78">IF(G841=0,"",H841/G841)</f>
        <v/>
      </c>
      <c r="J841" s="139"/>
      <c r="K841" s="139"/>
      <c r="L841" s="18">
        <f t="shared" ref="L841:L904" si="79">K841-J841</f>
        <v>0</v>
      </c>
      <c r="M841" s="106"/>
      <c r="N841" s="106"/>
      <c r="O841" s="106"/>
      <c r="P841" s="20">
        <f t="shared" ref="P841:P904" si="80">IF(L841=0,0,R841/L841)</f>
        <v>0</v>
      </c>
      <c r="Q841" s="19">
        <f t="shared" ref="Q841:Q904" si="81">IF(L841=0,0,L841/R841)</f>
        <v>0</v>
      </c>
      <c r="R841" s="20">
        <f t="shared" ref="R841:R904" si="82">H841</f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17" t="str">
        <f t="shared" si="78"/>
        <v/>
      </c>
      <c r="J842" s="139"/>
      <c r="K842" s="139"/>
      <c r="L842" s="18">
        <f t="shared" si="79"/>
        <v>0</v>
      </c>
      <c r="M842" s="106"/>
      <c r="N842" s="106"/>
      <c r="O842" s="106"/>
      <c r="P842" s="20">
        <f t="shared" si="80"/>
        <v>0</v>
      </c>
      <c r="Q842" s="19">
        <f t="shared" si="81"/>
        <v>0</v>
      </c>
      <c r="R842" s="20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17" t="str">
        <f t="shared" si="78"/>
        <v/>
      </c>
      <c r="J843" s="139"/>
      <c r="K843" s="139"/>
      <c r="L843" s="18">
        <f t="shared" si="79"/>
        <v>0</v>
      </c>
      <c r="M843" s="106"/>
      <c r="N843" s="106"/>
      <c r="O843" s="106"/>
      <c r="P843" s="20">
        <f t="shared" si="80"/>
        <v>0</v>
      </c>
      <c r="Q843" s="19">
        <f t="shared" si="81"/>
        <v>0</v>
      </c>
      <c r="R843" s="20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17" t="str">
        <f t="shared" si="78"/>
        <v/>
      </c>
      <c r="J844" s="139"/>
      <c r="K844" s="139"/>
      <c r="L844" s="18">
        <f t="shared" si="79"/>
        <v>0</v>
      </c>
      <c r="M844" s="106"/>
      <c r="N844" s="106"/>
      <c r="O844" s="106"/>
      <c r="P844" s="20">
        <f t="shared" si="80"/>
        <v>0</v>
      </c>
      <c r="Q844" s="19">
        <f t="shared" si="81"/>
        <v>0</v>
      </c>
      <c r="R844" s="20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17" t="str">
        <f t="shared" si="78"/>
        <v/>
      </c>
      <c r="J845" s="139"/>
      <c r="K845" s="139"/>
      <c r="L845" s="18">
        <f t="shared" si="79"/>
        <v>0</v>
      </c>
      <c r="M845" s="106"/>
      <c r="N845" s="106"/>
      <c r="O845" s="106"/>
      <c r="P845" s="20">
        <f t="shared" si="80"/>
        <v>0</v>
      </c>
      <c r="Q845" s="19">
        <f t="shared" si="81"/>
        <v>0</v>
      </c>
      <c r="R845" s="20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17" t="str">
        <f t="shared" si="78"/>
        <v/>
      </c>
      <c r="J846" s="139"/>
      <c r="K846" s="139"/>
      <c r="L846" s="18">
        <f t="shared" si="79"/>
        <v>0</v>
      </c>
      <c r="M846" s="106"/>
      <c r="N846" s="106"/>
      <c r="O846" s="106"/>
      <c r="P846" s="20">
        <f t="shared" si="80"/>
        <v>0</v>
      </c>
      <c r="Q846" s="19">
        <f t="shared" si="81"/>
        <v>0</v>
      </c>
      <c r="R846" s="20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17" t="str">
        <f t="shared" si="78"/>
        <v/>
      </c>
      <c r="J847" s="139"/>
      <c r="K847" s="139"/>
      <c r="L847" s="18">
        <f t="shared" si="79"/>
        <v>0</v>
      </c>
      <c r="M847" s="106"/>
      <c r="N847" s="106"/>
      <c r="O847" s="106"/>
      <c r="P847" s="20">
        <f t="shared" si="80"/>
        <v>0</v>
      </c>
      <c r="Q847" s="19">
        <f t="shared" si="81"/>
        <v>0</v>
      </c>
      <c r="R847" s="20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17" t="str">
        <f t="shared" si="78"/>
        <v/>
      </c>
      <c r="J848" s="139"/>
      <c r="K848" s="139"/>
      <c r="L848" s="18">
        <f t="shared" si="79"/>
        <v>0</v>
      </c>
      <c r="M848" s="106"/>
      <c r="N848" s="106"/>
      <c r="O848" s="106"/>
      <c r="P848" s="20">
        <f t="shared" si="80"/>
        <v>0</v>
      </c>
      <c r="Q848" s="19">
        <f t="shared" si="81"/>
        <v>0</v>
      </c>
      <c r="R848" s="20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17" t="str">
        <f t="shared" si="78"/>
        <v/>
      </c>
      <c r="J849" s="139"/>
      <c r="K849" s="139"/>
      <c r="L849" s="18">
        <f t="shared" si="79"/>
        <v>0</v>
      </c>
      <c r="M849" s="106"/>
      <c r="N849" s="106"/>
      <c r="O849" s="106"/>
      <c r="P849" s="20">
        <f t="shared" si="80"/>
        <v>0</v>
      </c>
      <c r="Q849" s="19">
        <f t="shared" si="81"/>
        <v>0</v>
      </c>
      <c r="R849" s="20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17" t="str">
        <f t="shared" si="78"/>
        <v/>
      </c>
      <c r="J850" s="139"/>
      <c r="K850" s="139"/>
      <c r="L850" s="18">
        <f t="shared" si="79"/>
        <v>0</v>
      </c>
      <c r="M850" s="106"/>
      <c r="N850" s="106"/>
      <c r="O850" s="106"/>
      <c r="P850" s="20">
        <f t="shared" si="80"/>
        <v>0</v>
      </c>
      <c r="Q850" s="19">
        <f t="shared" si="81"/>
        <v>0</v>
      </c>
      <c r="R850" s="20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17" t="str">
        <f t="shared" si="78"/>
        <v/>
      </c>
      <c r="J851" s="139"/>
      <c r="K851" s="139"/>
      <c r="L851" s="18">
        <f t="shared" si="79"/>
        <v>0</v>
      </c>
      <c r="M851" s="106"/>
      <c r="N851" s="106"/>
      <c r="O851" s="106"/>
      <c r="P851" s="20">
        <f t="shared" si="80"/>
        <v>0</v>
      </c>
      <c r="Q851" s="19">
        <f t="shared" si="81"/>
        <v>0</v>
      </c>
      <c r="R851" s="20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17" t="str">
        <f t="shared" si="78"/>
        <v/>
      </c>
      <c r="J852" s="139"/>
      <c r="K852" s="139"/>
      <c r="L852" s="18">
        <f t="shared" si="79"/>
        <v>0</v>
      </c>
      <c r="M852" s="106"/>
      <c r="N852" s="106"/>
      <c r="O852" s="106"/>
      <c r="P852" s="20">
        <f t="shared" si="80"/>
        <v>0</v>
      </c>
      <c r="Q852" s="19">
        <f t="shared" si="81"/>
        <v>0</v>
      </c>
      <c r="R852" s="20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17" t="str">
        <f t="shared" si="78"/>
        <v/>
      </c>
      <c r="J853" s="139"/>
      <c r="K853" s="139"/>
      <c r="L853" s="18">
        <f t="shared" si="79"/>
        <v>0</v>
      </c>
      <c r="M853" s="106"/>
      <c r="N853" s="106"/>
      <c r="O853" s="106"/>
      <c r="P853" s="20">
        <f t="shared" si="80"/>
        <v>0</v>
      </c>
      <c r="Q853" s="19">
        <f t="shared" si="81"/>
        <v>0</v>
      </c>
      <c r="R853" s="20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17" t="str">
        <f t="shared" si="78"/>
        <v/>
      </c>
      <c r="J854" s="139"/>
      <c r="K854" s="139"/>
      <c r="L854" s="18">
        <f t="shared" si="79"/>
        <v>0</v>
      </c>
      <c r="M854" s="106"/>
      <c r="N854" s="106"/>
      <c r="O854" s="106"/>
      <c r="P854" s="20">
        <f t="shared" si="80"/>
        <v>0</v>
      </c>
      <c r="Q854" s="19">
        <f t="shared" si="81"/>
        <v>0</v>
      </c>
      <c r="R854" s="20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17" t="str">
        <f t="shared" si="78"/>
        <v/>
      </c>
      <c r="J855" s="139"/>
      <c r="K855" s="139"/>
      <c r="L855" s="18">
        <f t="shared" si="79"/>
        <v>0</v>
      </c>
      <c r="M855" s="106"/>
      <c r="N855" s="106"/>
      <c r="O855" s="106"/>
      <c r="P855" s="20">
        <f t="shared" si="80"/>
        <v>0</v>
      </c>
      <c r="Q855" s="19">
        <f t="shared" si="81"/>
        <v>0</v>
      </c>
      <c r="R855" s="20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17" t="str">
        <f t="shared" si="78"/>
        <v/>
      </c>
      <c r="J856" s="139"/>
      <c r="K856" s="139"/>
      <c r="L856" s="18">
        <f t="shared" si="79"/>
        <v>0</v>
      </c>
      <c r="M856" s="106"/>
      <c r="N856" s="106"/>
      <c r="O856" s="106"/>
      <c r="P856" s="20">
        <f t="shared" si="80"/>
        <v>0</v>
      </c>
      <c r="Q856" s="19">
        <f t="shared" si="81"/>
        <v>0</v>
      </c>
      <c r="R856" s="20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17" t="str">
        <f t="shared" si="78"/>
        <v/>
      </c>
      <c r="J857" s="139"/>
      <c r="K857" s="139"/>
      <c r="L857" s="18">
        <f t="shared" si="79"/>
        <v>0</v>
      </c>
      <c r="M857" s="106"/>
      <c r="N857" s="106"/>
      <c r="O857" s="106"/>
      <c r="P857" s="20">
        <f t="shared" si="80"/>
        <v>0</v>
      </c>
      <c r="Q857" s="19">
        <f t="shared" si="81"/>
        <v>0</v>
      </c>
      <c r="R857" s="20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17" t="str">
        <f t="shared" si="78"/>
        <v/>
      </c>
      <c r="J858" s="139"/>
      <c r="K858" s="139"/>
      <c r="L858" s="18">
        <f t="shared" si="79"/>
        <v>0</v>
      </c>
      <c r="M858" s="106"/>
      <c r="N858" s="106"/>
      <c r="O858" s="106"/>
      <c r="P858" s="20">
        <f t="shared" si="80"/>
        <v>0</v>
      </c>
      <c r="Q858" s="19">
        <f t="shared" si="81"/>
        <v>0</v>
      </c>
      <c r="R858" s="20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17" t="str">
        <f t="shared" si="78"/>
        <v/>
      </c>
      <c r="J859" s="139"/>
      <c r="K859" s="139"/>
      <c r="L859" s="18">
        <f t="shared" si="79"/>
        <v>0</v>
      </c>
      <c r="M859" s="106"/>
      <c r="N859" s="106"/>
      <c r="O859" s="106"/>
      <c r="P859" s="20">
        <f t="shared" si="80"/>
        <v>0</v>
      </c>
      <c r="Q859" s="19">
        <f t="shared" si="81"/>
        <v>0</v>
      </c>
      <c r="R859" s="20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17" t="str">
        <f t="shared" si="78"/>
        <v/>
      </c>
      <c r="J860" s="139"/>
      <c r="K860" s="139"/>
      <c r="L860" s="18">
        <f t="shared" si="79"/>
        <v>0</v>
      </c>
      <c r="M860" s="106"/>
      <c r="N860" s="106"/>
      <c r="O860" s="106"/>
      <c r="P860" s="20">
        <f t="shared" si="80"/>
        <v>0</v>
      </c>
      <c r="Q860" s="19">
        <f t="shared" si="81"/>
        <v>0</v>
      </c>
      <c r="R860" s="20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17" t="str">
        <f t="shared" si="78"/>
        <v/>
      </c>
      <c r="J861" s="139"/>
      <c r="K861" s="139"/>
      <c r="L861" s="18">
        <f t="shared" si="79"/>
        <v>0</v>
      </c>
      <c r="M861" s="106"/>
      <c r="N861" s="106"/>
      <c r="O861" s="106"/>
      <c r="P861" s="20">
        <f t="shared" si="80"/>
        <v>0</v>
      </c>
      <c r="Q861" s="19">
        <f t="shared" si="81"/>
        <v>0</v>
      </c>
      <c r="R861" s="20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17" t="str">
        <f t="shared" si="78"/>
        <v/>
      </c>
      <c r="J862" s="139"/>
      <c r="K862" s="139"/>
      <c r="L862" s="18">
        <f t="shared" si="79"/>
        <v>0</v>
      </c>
      <c r="M862" s="106"/>
      <c r="N862" s="106"/>
      <c r="O862" s="106"/>
      <c r="P862" s="20">
        <f t="shared" si="80"/>
        <v>0</v>
      </c>
      <c r="Q862" s="19">
        <f t="shared" si="81"/>
        <v>0</v>
      </c>
      <c r="R862" s="20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17" t="str">
        <f t="shared" si="78"/>
        <v/>
      </c>
      <c r="J863" s="139"/>
      <c r="K863" s="139"/>
      <c r="L863" s="18">
        <f t="shared" si="79"/>
        <v>0</v>
      </c>
      <c r="M863" s="106"/>
      <c r="N863" s="106"/>
      <c r="O863" s="106"/>
      <c r="P863" s="20">
        <f t="shared" si="80"/>
        <v>0</v>
      </c>
      <c r="Q863" s="19">
        <f t="shared" si="81"/>
        <v>0</v>
      </c>
      <c r="R863" s="20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17" t="str">
        <f t="shared" si="78"/>
        <v/>
      </c>
      <c r="J864" s="139"/>
      <c r="K864" s="139"/>
      <c r="L864" s="18">
        <f t="shared" si="79"/>
        <v>0</v>
      </c>
      <c r="M864" s="106"/>
      <c r="N864" s="106"/>
      <c r="O864" s="106"/>
      <c r="P864" s="20">
        <f t="shared" si="80"/>
        <v>0</v>
      </c>
      <c r="Q864" s="19">
        <f t="shared" si="81"/>
        <v>0</v>
      </c>
      <c r="R864" s="20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17" t="str">
        <f t="shared" si="78"/>
        <v/>
      </c>
      <c r="J865" s="139"/>
      <c r="K865" s="139"/>
      <c r="L865" s="18">
        <f t="shared" si="79"/>
        <v>0</v>
      </c>
      <c r="M865" s="106"/>
      <c r="N865" s="106"/>
      <c r="O865" s="106"/>
      <c r="P865" s="20">
        <f t="shared" si="80"/>
        <v>0</v>
      </c>
      <c r="Q865" s="19">
        <f t="shared" si="81"/>
        <v>0</v>
      </c>
      <c r="R865" s="20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17" t="str">
        <f t="shared" si="78"/>
        <v/>
      </c>
      <c r="J866" s="139"/>
      <c r="K866" s="139"/>
      <c r="L866" s="18">
        <f t="shared" si="79"/>
        <v>0</v>
      </c>
      <c r="M866" s="106"/>
      <c r="N866" s="106"/>
      <c r="O866" s="106"/>
      <c r="P866" s="20">
        <f t="shared" si="80"/>
        <v>0</v>
      </c>
      <c r="Q866" s="19">
        <f t="shared" si="81"/>
        <v>0</v>
      </c>
      <c r="R866" s="20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17" t="str">
        <f t="shared" si="78"/>
        <v/>
      </c>
      <c r="J867" s="139"/>
      <c r="K867" s="139"/>
      <c r="L867" s="18">
        <f t="shared" si="79"/>
        <v>0</v>
      </c>
      <c r="M867" s="106"/>
      <c r="N867" s="106"/>
      <c r="O867" s="106"/>
      <c r="P867" s="20">
        <f t="shared" si="80"/>
        <v>0</v>
      </c>
      <c r="Q867" s="19">
        <f t="shared" si="81"/>
        <v>0</v>
      </c>
      <c r="R867" s="20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17" t="str">
        <f t="shared" si="78"/>
        <v/>
      </c>
      <c r="J868" s="139"/>
      <c r="K868" s="139"/>
      <c r="L868" s="18">
        <f t="shared" si="79"/>
        <v>0</v>
      </c>
      <c r="M868" s="106"/>
      <c r="N868" s="106"/>
      <c r="O868" s="106"/>
      <c r="P868" s="20">
        <f t="shared" si="80"/>
        <v>0</v>
      </c>
      <c r="Q868" s="19">
        <f t="shared" si="81"/>
        <v>0</v>
      </c>
      <c r="R868" s="20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17" t="str">
        <f t="shared" si="78"/>
        <v/>
      </c>
      <c r="J869" s="139"/>
      <c r="K869" s="139"/>
      <c r="L869" s="18">
        <f t="shared" si="79"/>
        <v>0</v>
      </c>
      <c r="M869" s="106"/>
      <c r="N869" s="106"/>
      <c r="O869" s="106"/>
      <c r="P869" s="20">
        <f t="shared" si="80"/>
        <v>0</v>
      </c>
      <c r="Q869" s="19">
        <f t="shared" si="81"/>
        <v>0</v>
      </c>
      <c r="R869" s="20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17" t="str">
        <f t="shared" si="78"/>
        <v/>
      </c>
      <c r="J870" s="139"/>
      <c r="K870" s="139"/>
      <c r="L870" s="18">
        <f t="shared" si="79"/>
        <v>0</v>
      </c>
      <c r="M870" s="106"/>
      <c r="N870" s="106"/>
      <c r="O870" s="106"/>
      <c r="P870" s="20">
        <f t="shared" si="80"/>
        <v>0</v>
      </c>
      <c r="Q870" s="19">
        <f t="shared" si="81"/>
        <v>0</v>
      </c>
      <c r="R870" s="20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17" t="str">
        <f t="shared" si="78"/>
        <v/>
      </c>
      <c r="J871" s="139"/>
      <c r="K871" s="139"/>
      <c r="L871" s="18">
        <f t="shared" si="79"/>
        <v>0</v>
      </c>
      <c r="M871" s="106"/>
      <c r="N871" s="106"/>
      <c r="O871" s="106"/>
      <c r="P871" s="20">
        <f t="shared" si="80"/>
        <v>0</v>
      </c>
      <c r="Q871" s="19">
        <f t="shared" si="81"/>
        <v>0</v>
      </c>
      <c r="R871" s="20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17" t="str">
        <f t="shared" si="78"/>
        <v/>
      </c>
      <c r="J872" s="139"/>
      <c r="K872" s="139"/>
      <c r="L872" s="18">
        <f t="shared" si="79"/>
        <v>0</v>
      </c>
      <c r="M872" s="106"/>
      <c r="N872" s="106"/>
      <c r="O872" s="106"/>
      <c r="P872" s="20">
        <f t="shared" si="80"/>
        <v>0</v>
      </c>
      <c r="Q872" s="19">
        <f t="shared" si="81"/>
        <v>0</v>
      </c>
      <c r="R872" s="20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17" t="str">
        <f t="shared" si="78"/>
        <v/>
      </c>
      <c r="J873" s="139"/>
      <c r="K873" s="139"/>
      <c r="L873" s="18">
        <f t="shared" si="79"/>
        <v>0</v>
      </c>
      <c r="M873" s="106"/>
      <c r="N873" s="106"/>
      <c r="O873" s="106"/>
      <c r="P873" s="20">
        <f t="shared" si="80"/>
        <v>0</v>
      </c>
      <c r="Q873" s="19">
        <f t="shared" si="81"/>
        <v>0</v>
      </c>
      <c r="R873" s="20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17" t="str">
        <f t="shared" si="78"/>
        <v/>
      </c>
      <c r="J874" s="139"/>
      <c r="K874" s="139"/>
      <c r="L874" s="18">
        <f t="shared" si="79"/>
        <v>0</v>
      </c>
      <c r="M874" s="106"/>
      <c r="N874" s="106"/>
      <c r="O874" s="106"/>
      <c r="P874" s="20">
        <f t="shared" si="80"/>
        <v>0</v>
      </c>
      <c r="Q874" s="19">
        <f t="shared" si="81"/>
        <v>0</v>
      </c>
      <c r="R874" s="20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17" t="str">
        <f t="shared" si="78"/>
        <v/>
      </c>
      <c r="J875" s="139"/>
      <c r="K875" s="139"/>
      <c r="L875" s="18">
        <f t="shared" si="79"/>
        <v>0</v>
      </c>
      <c r="M875" s="106"/>
      <c r="N875" s="106"/>
      <c r="O875" s="106"/>
      <c r="P875" s="20">
        <f t="shared" si="80"/>
        <v>0</v>
      </c>
      <c r="Q875" s="19">
        <f t="shared" si="81"/>
        <v>0</v>
      </c>
      <c r="R875" s="20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17" t="str">
        <f t="shared" si="78"/>
        <v/>
      </c>
      <c r="J876" s="139"/>
      <c r="K876" s="139"/>
      <c r="L876" s="18">
        <f t="shared" si="79"/>
        <v>0</v>
      </c>
      <c r="M876" s="106"/>
      <c r="N876" s="106"/>
      <c r="O876" s="106"/>
      <c r="P876" s="20">
        <f t="shared" si="80"/>
        <v>0</v>
      </c>
      <c r="Q876" s="19">
        <f t="shared" si="81"/>
        <v>0</v>
      </c>
      <c r="R876" s="20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17" t="str">
        <f t="shared" si="78"/>
        <v/>
      </c>
      <c r="J877" s="139"/>
      <c r="K877" s="139"/>
      <c r="L877" s="18">
        <f t="shared" si="79"/>
        <v>0</v>
      </c>
      <c r="M877" s="106"/>
      <c r="N877" s="106"/>
      <c r="O877" s="106"/>
      <c r="P877" s="20">
        <f t="shared" si="80"/>
        <v>0</v>
      </c>
      <c r="Q877" s="19">
        <f t="shared" si="81"/>
        <v>0</v>
      </c>
      <c r="R877" s="20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17" t="str">
        <f t="shared" si="78"/>
        <v/>
      </c>
      <c r="J878" s="139"/>
      <c r="K878" s="139"/>
      <c r="L878" s="18">
        <f t="shared" si="79"/>
        <v>0</v>
      </c>
      <c r="M878" s="106"/>
      <c r="N878" s="106"/>
      <c r="O878" s="106"/>
      <c r="P878" s="20">
        <f t="shared" si="80"/>
        <v>0</v>
      </c>
      <c r="Q878" s="19">
        <f t="shared" si="81"/>
        <v>0</v>
      </c>
      <c r="R878" s="20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17" t="str">
        <f t="shared" si="78"/>
        <v/>
      </c>
      <c r="J879" s="139"/>
      <c r="K879" s="139"/>
      <c r="L879" s="18">
        <f t="shared" si="79"/>
        <v>0</v>
      </c>
      <c r="M879" s="106"/>
      <c r="N879" s="106"/>
      <c r="O879" s="106"/>
      <c r="P879" s="20">
        <f t="shared" si="80"/>
        <v>0</v>
      </c>
      <c r="Q879" s="19">
        <f t="shared" si="81"/>
        <v>0</v>
      </c>
      <c r="R879" s="20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17" t="str">
        <f t="shared" si="78"/>
        <v/>
      </c>
      <c r="J880" s="139"/>
      <c r="K880" s="139"/>
      <c r="L880" s="18">
        <f t="shared" si="79"/>
        <v>0</v>
      </c>
      <c r="M880" s="106"/>
      <c r="N880" s="106"/>
      <c r="O880" s="106"/>
      <c r="P880" s="20">
        <f t="shared" si="80"/>
        <v>0</v>
      </c>
      <c r="Q880" s="19">
        <f t="shared" si="81"/>
        <v>0</v>
      </c>
      <c r="R880" s="20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17" t="str">
        <f t="shared" si="78"/>
        <v/>
      </c>
      <c r="J881" s="139"/>
      <c r="K881" s="139"/>
      <c r="L881" s="18">
        <f t="shared" si="79"/>
        <v>0</v>
      </c>
      <c r="M881" s="106"/>
      <c r="N881" s="106"/>
      <c r="O881" s="106"/>
      <c r="P881" s="20">
        <f t="shared" si="80"/>
        <v>0</v>
      </c>
      <c r="Q881" s="19">
        <f t="shared" si="81"/>
        <v>0</v>
      </c>
      <c r="R881" s="20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17" t="str">
        <f t="shared" si="78"/>
        <v/>
      </c>
      <c r="J882" s="139"/>
      <c r="K882" s="139"/>
      <c r="L882" s="18">
        <f t="shared" si="79"/>
        <v>0</v>
      </c>
      <c r="M882" s="106"/>
      <c r="N882" s="106"/>
      <c r="O882" s="106"/>
      <c r="P882" s="20">
        <f t="shared" si="80"/>
        <v>0</v>
      </c>
      <c r="Q882" s="19">
        <f t="shared" si="81"/>
        <v>0</v>
      </c>
      <c r="R882" s="20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17" t="str">
        <f t="shared" si="78"/>
        <v/>
      </c>
      <c r="J883" s="139"/>
      <c r="K883" s="139"/>
      <c r="L883" s="18">
        <f t="shared" si="79"/>
        <v>0</v>
      </c>
      <c r="M883" s="106"/>
      <c r="N883" s="106"/>
      <c r="O883" s="106"/>
      <c r="P883" s="20">
        <f t="shared" si="80"/>
        <v>0</v>
      </c>
      <c r="Q883" s="19">
        <f t="shared" si="81"/>
        <v>0</v>
      </c>
      <c r="R883" s="20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17" t="str">
        <f t="shared" si="78"/>
        <v/>
      </c>
      <c r="J884" s="139"/>
      <c r="K884" s="139"/>
      <c r="L884" s="18">
        <f t="shared" si="79"/>
        <v>0</v>
      </c>
      <c r="M884" s="106"/>
      <c r="N884" s="106"/>
      <c r="O884" s="106"/>
      <c r="P884" s="20">
        <f t="shared" si="80"/>
        <v>0</v>
      </c>
      <c r="Q884" s="19">
        <f t="shared" si="81"/>
        <v>0</v>
      </c>
      <c r="R884" s="20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17" t="str">
        <f t="shared" si="78"/>
        <v/>
      </c>
      <c r="J885" s="139"/>
      <c r="K885" s="139"/>
      <c r="L885" s="18">
        <f t="shared" si="79"/>
        <v>0</v>
      </c>
      <c r="M885" s="106"/>
      <c r="N885" s="106"/>
      <c r="O885" s="106"/>
      <c r="P885" s="20">
        <f t="shared" si="80"/>
        <v>0</v>
      </c>
      <c r="Q885" s="19">
        <f t="shared" si="81"/>
        <v>0</v>
      </c>
      <c r="R885" s="20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17" t="str">
        <f t="shared" si="78"/>
        <v/>
      </c>
      <c r="J886" s="139"/>
      <c r="K886" s="139"/>
      <c r="L886" s="18">
        <f t="shared" si="79"/>
        <v>0</v>
      </c>
      <c r="M886" s="106"/>
      <c r="N886" s="106"/>
      <c r="O886" s="106"/>
      <c r="P886" s="20">
        <f t="shared" si="80"/>
        <v>0</v>
      </c>
      <c r="Q886" s="19">
        <f t="shared" si="81"/>
        <v>0</v>
      </c>
      <c r="R886" s="20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17" t="str">
        <f t="shared" si="78"/>
        <v/>
      </c>
      <c r="J887" s="139"/>
      <c r="K887" s="139"/>
      <c r="L887" s="18">
        <f t="shared" si="79"/>
        <v>0</v>
      </c>
      <c r="M887" s="106"/>
      <c r="N887" s="106"/>
      <c r="O887" s="106"/>
      <c r="P887" s="20">
        <f t="shared" si="80"/>
        <v>0</v>
      </c>
      <c r="Q887" s="19">
        <f t="shared" si="81"/>
        <v>0</v>
      </c>
      <c r="R887" s="20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17" t="str">
        <f t="shared" si="78"/>
        <v/>
      </c>
      <c r="J888" s="139"/>
      <c r="K888" s="139"/>
      <c r="L888" s="18">
        <f t="shared" si="79"/>
        <v>0</v>
      </c>
      <c r="M888" s="106"/>
      <c r="N888" s="106"/>
      <c r="O888" s="106"/>
      <c r="P888" s="20">
        <f t="shared" si="80"/>
        <v>0</v>
      </c>
      <c r="Q888" s="19">
        <f t="shared" si="81"/>
        <v>0</v>
      </c>
      <c r="R888" s="20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17" t="str">
        <f t="shared" si="78"/>
        <v/>
      </c>
      <c r="J889" s="139"/>
      <c r="K889" s="139"/>
      <c r="L889" s="18">
        <f t="shared" si="79"/>
        <v>0</v>
      </c>
      <c r="M889" s="106"/>
      <c r="N889" s="106"/>
      <c r="O889" s="106"/>
      <c r="P889" s="20">
        <f t="shared" si="80"/>
        <v>0</v>
      </c>
      <c r="Q889" s="19">
        <f t="shared" si="81"/>
        <v>0</v>
      </c>
      <c r="R889" s="20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17" t="str">
        <f t="shared" si="78"/>
        <v/>
      </c>
      <c r="J890" s="139"/>
      <c r="K890" s="139"/>
      <c r="L890" s="18">
        <f t="shared" si="79"/>
        <v>0</v>
      </c>
      <c r="M890" s="106"/>
      <c r="N890" s="106"/>
      <c r="O890" s="106"/>
      <c r="P890" s="20">
        <f t="shared" si="80"/>
        <v>0</v>
      </c>
      <c r="Q890" s="19">
        <f t="shared" si="81"/>
        <v>0</v>
      </c>
      <c r="R890" s="20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17" t="str">
        <f t="shared" si="78"/>
        <v/>
      </c>
      <c r="J891" s="139"/>
      <c r="K891" s="139"/>
      <c r="L891" s="18">
        <f t="shared" si="79"/>
        <v>0</v>
      </c>
      <c r="M891" s="106"/>
      <c r="N891" s="106"/>
      <c r="O891" s="106"/>
      <c r="P891" s="20">
        <f t="shared" si="80"/>
        <v>0</v>
      </c>
      <c r="Q891" s="19">
        <f t="shared" si="81"/>
        <v>0</v>
      </c>
      <c r="R891" s="20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17" t="str">
        <f t="shared" si="78"/>
        <v/>
      </c>
      <c r="J892" s="139"/>
      <c r="K892" s="139"/>
      <c r="L892" s="18">
        <f t="shared" si="79"/>
        <v>0</v>
      </c>
      <c r="M892" s="106"/>
      <c r="N892" s="106"/>
      <c r="O892" s="106"/>
      <c r="P892" s="20">
        <f t="shared" si="80"/>
        <v>0</v>
      </c>
      <c r="Q892" s="19">
        <f t="shared" si="81"/>
        <v>0</v>
      </c>
      <c r="R892" s="20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17" t="str">
        <f t="shared" si="78"/>
        <v/>
      </c>
      <c r="J893" s="139"/>
      <c r="K893" s="139"/>
      <c r="L893" s="18">
        <f t="shared" si="79"/>
        <v>0</v>
      </c>
      <c r="M893" s="106"/>
      <c r="N893" s="106"/>
      <c r="O893" s="106"/>
      <c r="P893" s="20">
        <f t="shared" si="80"/>
        <v>0</v>
      </c>
      <c r="Q893" s="19">
        <f t="shared" si="81"/>
        <v>0</v>
      </c>
      <c r="R893" s="20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17" t="str">
        <f t="shared" si="78"/>
        <v/>
      </c>
      <c r="J894" s="139"/>
      <c r="K894" s="139"/>
      <c r="L894" s="18">
        <f t="shared" si="79"/>
        <v>0</v>
      </c>
      <c r="M894" s="106"/>
      <c r="N894" s="106"/>
      <c r="O894" s="106"/>
      <c r="P894" s="20">
        <f t="shared" si="80"/>
        <v>0</v>
      </c>
      <c r="Q894" s="19">
        <f t="shared" si="81"/>
        <v>0</v>
      </c>
      <c r="R894" s="20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17" t="str">
        <f t="shared" si="78"/>
        <v/>
      </c>
      <c r="J895" s="139"/>
      <c r="K895" s="139"/>
      <c r="L895" s="18">
        <f t="shared" si="79"/>
        <v>0</v>
      </c>
      <c r="M895" s="106"/>
      <c r="N895" s="106"/>
      <c r="O895" s="106"/>
      <c r="P895" s="20">
        <f t="shared" si="80"/>
        <v>0</v>
      </c>
      <c r="Q895" s="19">
        <f t="shared" si="81"/>
        <v>0</v>
      </c>
      <c r="R895" s="20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17" t="str">
        <f t="shared" si="78"/>
        <v/>
      </c>
      <c r="J896" s="139"/>
      <c r="K896" s="139"/>
      <c r="L896" s="18">
        <f t="shared" si="79"/>
        <v>0</v>
      </c>
      <c r="M896" s="106"/>
      <c r="N896" s="106"/>
      <c r="O896" s="106"/>
      <c r="P896" s="20">
        <f t="shared" si="80"/>
        <v>0</v>
      </c>
      <c r="Q896" s="19">
        <f t="shared" si="81"/>
        <v>0</v>
      </c>
      <c r="R896" s="20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17" t="str">
        <f t="shared" si="78"/>
        <v/>
      </c>
      <c r="J897" s="139"/>
      <c r="K897" s="139"/>
      <c r="L897" s="18">
        <f t="shared" si="79"/>
        <v>0</v>
      </c>
      <c r="M897" s="106"/>
      <c r="N897" s="106"/>
      <c r="O897" s="106"/>
      <c r="P897" s="20">
        <f t="shared" si="80"/>
        <v>0</v>
      </c>
      <c r="Q897" s="19">
        <f t="shared" si="81"/>
        <v>0</v>
      </c>
      <c r="R897" s="20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17" t="str">
        <f t="shared" si="78"/>
        <v/>
      </c>
      <c r="J898" s="139"/>
      <c r="K898" s="139"/>
      <c r="L898" s="18">
        <f t="shared" si="79"/>
        <v>0</v>
      </c>
      <c r="M898" s="106"/>
      <c r="N898" s="106"/>
      <c r="O898" s="106"/>
      <c r="P898" s="20">
        <f t="shared" si="80"/>
        <v>0</v>
      </c>
      <c r="Q898" s="19">
        <f t="shared" si="81"/>
        <v>0</v>
      </c>
      <c r="R898" s="20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17" t="str">
        <f t="shared" si="78"/>
        <v/>
      </c>
      <c r="J899" s="139"/>
      <c r="K899" s="139"/>
      <c r="L899" s="18">
        <f t="shared" si="79"/>
        <v>0</v>
      </c>
      <c r="M899" s="106"/>
      <c r="N899" s="106"/>
      <c r="O899" s="106"/>
      <c r="P899" s="20">
        <f t="shared" si="80"/>
        <v>0</v>
      </c>
      <c r="Q899" s="19">
        <f t="shared" si="81"/>
        <v>0</v>
      </c>
      <c r="R899" s="20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17" t="str">
        <f t="shared" si="78"/>
        <v/>
      </c>
      <c r="J900" s="139"/>
      <c r="K900" s="139"/>
      <c r="L900" s="18">
        <f t="shared" si="79"/>
        <v>0</v>
      </c>
      <c r="M900" s="106"/>
      <c r="N900" s="106"/>
      <c r="O900" s="106"/>
      <c r="P900" s="20">
        <f t="shared" si="80"/>
        <v>0</v>
      </c>
      <c r="Q900" s="19">
        <f t="shared" si="81"/>
        <v>0</v>
      </c>
      <c r="R900" s="20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17" t="str">
        <f t="shared" si="78"/>
        <v/>
      </c>
      <c r="J901" s="139"/>
      <c r="K901" s="139"/>
      <c r="L901" s="18">
        <f t="shared" si="79"/>
        <v>0</v>
      </c>
      <c r="M901" s="106"/>
      <c r="N901" s="106"/>
      <c r="O901" s="106"/>
      <c r="P901" s="20">
        <f t="shared" si="80"/>
        <v>0</v>
      </c>
      <c r="Q901" s="19">
        <f t="shared" si="81"/>
        <v>0</v>
      </c>
      <c r="R901" s="20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17" t="str">
        <f t="shared" si="78"/>
        <v/>
      </c>
      <c r="J902" s="139"/>
      <c r="K902" s="139"/>
      <c r="L902" s="18">
        <f t="shared" si="79"/>
        <v>0</v>
      </c>
      <c r="M902" s="106"/>
      <c r="N902" s="106"/>
      <c r="O902" s="106"/>
      <c r="P902" s="20">
        <f t="shared" si="80"/>
        <v>0</v>
      </c>
      <c r="Q902" s="19">
        <f t="shared" si="81"/>
        <v>0</v>
      </c>
      <c r="R902" s="20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17" t="str">
        <f t="shared" si="78"/>
        <v/>
      </c>
      <c r="J903" s="139"/>
      <c r="K903" s="139"/>
      <c r="L903" s="18">
        <f t="shared" si="79"/>
        <v>0</v>
      </c>
      <c r="M903" s="106"/>
      <c r="N903" s="106"/>
      <c r="O903" s="106"/>
      <c r="P903" s="20">
        <f t="shared" si="80"/>
        <v>0</v>
      </c>
      <c r="Q903" s="19">
        <f t="shared" si="81"/>
        <v>0</v>
      </c>
      <c r="R903" s="20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17" t="str">
        <f t="shared" si="78"/>
        <v/>
      </c>
      <c r="J904" s="139"/>
      <c r="K904" s="139"/>
      <c r="L904" s="18">
        <f t="shared" si="79"/>
        <v>0</v>
      </c>
      <c r="M904" s="106"/>
      <c r="N904" s="106"/>
      <c r="O904" s="106"/>
      <c r="P904" s="20">
        <f t="shared" si="80"/>
        <v>0</v>
      </c>
      <c r="Q904" s="19">
        <f t="shared" si="81"/>
        <v>0</v>
      </c>
      <c r="R904" s="20">
        <f t="shared" si="82"/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17" t="str">
        <f t="shared" ref="I905:I968" si="84">IF(G905=0,"",H905/G905)</f>
        <v/>
      </c>
      <c r="J905" s="139"/>
      <c r="K905" s="139"/>
      <c r="L905" s="18">
        <f t="shared" ref="L905:L968" si="85">K905-J905</f>
        <v>0</v>
      </c>
      <c r="M905" s="106"/>
      <c r="N905" s="106"/>
      <c r="O905" s="106"/>
      <c r="P905" s="20">
        <f t="shared" ref="P905:P968" si="86">IF(L905=0,0,R905/L905)</f>
        <v>0</v>
      </c>
      <c r="Q905" s="19">
        <f t="shared" ref="Q905:Q968" si="87">IF(L905=0,0,L905/R905)</f>
        <v>0</v>
      </c>
      <c r="R905" s="20">
        <f t="shared" ref="R905:R968" si="88">H905</f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17" t="str">
        <f t="shared" si="84"/>
        <v/>
      </c>
      <c r="J906" s="139"/>
      <c r="K906" s="139"/>
      <c r="L906" s="18">
        <f t="shared" si="85"/>
        <v>0</v>
      </c>
      <c r="M906" s="106"/>
      <c r="N906" s="106"/>
      <c r="O906" s="106"/>
      <c r="P906" s="20">
        <f t="shared" si="86"/>
        <v>0</v>
      </c>
      <c r="Q906" s="19">
        <f t="shared" si="87"/>
        <v>0</v>
      </c>
      <c r="R906" s="20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17" t="str">
        <f t="shared" si="84"/>
        <v/>
      </c>
      <c r="J907" s="139"/>
      <c r="K907" s="139"/>
      <c r="L907" s="18">
        <f t="shared" si="85"/>
        <v>0</v>
      </c>
      <c r="M907" s="106"/>
      <c r="N907" s="106"/>
      <c r="O907" s="106"/>
      <c r="P907" s="20">
        <f t="shared" si="86"/>
        <v>0</v>
      </c>
      <c r="Q907" s="19">
        <f t="shared" si="87"/>
        <v>0</v>
      </c>
      <c r="R907" s="20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17" t="str">
        <f t="shared" si="84"/>
        <v/>
      </c>
      <c r="J908" s="139"/>
      <c r="K908" s="139"/>
      <c r="L908" s="18">
        <f t="shared" si="85"/>
        <v>0</v>
      </c>
      <c r="M908" s="106"/>
      <c r="N908" s="106"/>
      <c r="O908" s="106"/>
      <c r="P908" s="20">
        <f t="shared" si="86"/>
        <v>0</v>
      </c>
      <c r="Q908" s="19">
        <f t="shared" si="87"/>
        <v>0</v>
      </c>
      <c r="R908" s="20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17" t="str">
        <f t="shared" si="84"/>
        <v/>
      </c>
      <c r="J909" s="139"/>
      <c r="K909" s="139"/>
      <c r="L909" s="18">
        <f t="shared" si="85"/>
        <v>0</v>
      </c>
      <c r="M909" s="106"/>
      <c r="N909" s="106"/>
      <c r="O909" s="106"/>
      <c r="P909" s="20">
        <f t="shared" si="86"/>
        <v>0</v>
      </c>
      <c r="Q909" s="19">
        <f t="shared" si="87"/>
        <v>0</v>
      </c>
      <c r="R909" s="20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17" t="str">
        <f t="shared" si="84"/>
        <v/>
      </c>
      <c r="J910" s="139"/>
      <c r="K910" s="139"/>
      <c r="L910" s="18">
        <f t="shared" si="85"/>
        <v>0</v>
      </c>
      <c r="M910" s="106"/>
      <c r="N910" s="106"/>
      <c r="O910" s="106"/>
      <c r="P910" s="20">
        <f t="shared" si="86"/>
        <v>0</v>
      </c>
      <c r="Q910" s="19">
        <f t="shared" si="87"/>
        <v>0</v>
      </c>
      <c r="R910" s="20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17" t="str">
        <f t="shared" si="84"/>
        <v/>
      </c>
      <c r="J911" s="139"/>
      <c r="K911" s="139"/>
      <c r="L911" s="18">
        <f t="shared" si="85"/>
        <v>0</v>
      </c>
      <c r="M911" s="106"/>
      <c r="N911" s="106"/>
      <c r="O911" s="106"/>
      <c r="P911" s="20">
        <f t="shared" si="86"/>
        <v>0</v>
      </c>
      <c r="Q911" s="19">
        <f t="shared" si="87"/>
        <v>0</v>
      </c>
      <c r="R911" s="20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17" t="str">
        <f t="shared" si="84"/>
        <v/>
      </c>
      <c r="J912" s="139"/>
      <c r="K912" s="139"/>
      <c r="L912" s="18">
        <f t="shared" si="85"/>
        <v>0</v>
      </c>
      <c r="M912" s="106"/>
      <c r="N912" s="106"/>
      <c r="O912" s="106"/>
      <c r="P912" s="20">
        <f t="shared" si="86"/>
        <v>0</v>
      </c>
      <c r="Q912" s="19">
        <f t="shared" si="87"/>
        <v>0</v>
      </c>
      <c r="R912" s="20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17" t="str">
        <f t="shared" si="84"/>
        <v/>
      </c>
      <c r="J913" s="139"/>
      <c r="K913" s="139"/>
      <c r="L913" s="18">
        <f t="shared" si="85"/>
        <v>0</v>
      </c>
      <c r="M913" s="106"/>
      <c r="N913" s="106"/>
      <c r="O913" s="106"/>
      <c r="P913" s="20">
        <f t="shared" si="86"/>
        <v>0</v>
      </c>
      <c r="Q913" s="19">
        <f t="shared" si="87"/>
        <v>0</v>
      </c>
      <c r="R913" s="20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17" t="str">
        <f t="shared" si="84"/>
        <v/>
      </c>
      <c r="J914" s="139"/>
      <c r="K914" s="139"/>
      <c r="L914" s="18">
        <f t="shared" si="85"/>
        <v>0</v>
      </c>
      <c r="M914" s="106"/>
      <c r="N914" s="106"/>
      <c r="O914" s="106"/>
      <c r="P914" s="20">
        <f t="shared" si="86"/>
        <v>0</v>
      </c>
      <c r="Q914" s="19">
        <f t="shared" si="87"/>
        <v>0</v>
      </c>
      <c r="R914" s="20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17" t="str">
        <f t="shared" si="84"/>
        <v/>
      </c>
      <c r="J915" s="139"/>
      <c r="K915" s="139"/>
      <c r="L915" s="18">
        <f t="shared" si="85"/>
        <v>0</v>
      </c>
      <c r="M915" s="106"/>
      <c r="N915" s="106"/>
      <c r="O915" s="106"/>
      <c r="P915" s="20">
        <f t="shared" si="86"/>
        <v>0</v>
      </c>
      <c r="Q915" s="19">
        <f t="shared" si="87"/>
        <v>0</v>
      </c>
      <c r="R915" s="20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17" t="str">
        <f t="shared" si="84"/>
        <v/>
      </c>
      <c r="J916" s="139"/>
      <c r="K916" s="139"/>
      <c r="L916" s="18">
        <f t="shared" si="85"/>
        <v>0</v>
      </c>
      <c r="M916" s="106"/>
      <c r="N916" s="106"/>
      <c r="O916" s="106"/>
      <c r="P916" s="20">
        <f t="shared" si="86"/>
        <v>0</v>
      </c>
      <c r="Q916" s="19">
        <f t="shared" si="87"/>
        <v>0</v>
      </c>
      <c r="R916" s="20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17" t="str">
        <f t="shared" si="84"/>
        <v/>
      </c>
      <c r="J917" s="139"/>
      <c r="K917" s="139"/>
      <c r="L917" s="18">
        <f t="shared" si="85"/>
        <v>0</v>
      </c>
      <c r="M917" s="106"/>
      <c r="N917" s="106"/>
      <c r="O917" s="106"/>
      <c r="P917" s="20">
        <f t="shared" si="86"/>
        <v>0</v>
      </c>
      <c r="Q917" s="19">
        <f t="shared" si="87"/>
        <v>0</v>
      </c>
      <c r="R917" s="20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17" t="str">
        <f t="shared" si="84"/>
        <v/>
      </c>
      <c r="J918" s="139"/>
      <c r="K918" s="139"/>
      <c r="L918" s="18">
        <f t="shared" si="85"/>
        <v>0</v>
      </c>
      <c r="M918" s="106"/>
      <c r="N918" s="106"/>
      <c r="O918" s="106"/>
      <c r="P918" s="20">
        <f t="shared" si="86"/>
        <v>0</v>
      </c>
      <c r="Q918" s="19">
        <f t="shared" si="87"/>
        <v>0</v>
      </c>
      <c r="R918" s="20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17" t="str">
        <f t="shared" si="84"/>
        <v/>
      </c>
      <c r="J919" s="139"/>
      <c r="K919" s="139"/>
      <c r="L919" s="18">
        <f t="shared" si="85"/>
        <v>0</v>
      </c>
      <c r="M919" s="106"/>
      <c r="N919" s="106"/>
      <c r="O919" s="106"/>
      <c r="P919" s="20">
        <f t="shared" si="86"/>
        <v>0</v>
      </c>
      <c r="Q919" s="19">
        <f t="shared" si="87"/>
        <v>0</v>
      </c>
      <c r="R919" s="20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17" t="str">
        <f t="shared" si="84"/>
        <v/>
      </c>
      <c r="J920" s="139"/>
      <c r="K920" s="139"/>
      <c r="L920" s="18">
        <f t="shared" si="85"/>
        <v>0</v>
      </c>
      <c r="M920" s="106"/>
      <c r="N920" s="106"/>
      <c r="O920" s="106"/>
      <c r="P920" s="20">
        <f t="shared" si="86"/>
        <v>0</v>
      </c>
      <c r="Q920" s="19">
        <f t="shared" si="87"/>
        <v>0</v>
      </c>
      <c r="R920" s="20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17" t="str">
        <f t="shared" si="84"/>
        <v/>
      </c>
      <c r="J921" s="139"/>
      <c r="K921" s="139"/>
      <c r="L921" s="18">
        <f t="shared" si="85"/>
        <v>0</v>
      </c>
      <c r="M921" s="106"/>
      <c r="N921" s="106"/>
      <c r="O921" s="106"/>
      <c r="P921" s="20">
        <f t="shared" si="86"/>
        <v>0</v>
      </c>
      <c r="Q921" s="19">
        <f t="shared" si="87"/>
        <v>0</v>
      </c>
      <c r="R921" s="20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17" t="str">
        <f t="shared" si="84"/>
        <v/>
      </c>
      <c r="J922" s="139"/>
      <c r="K922" s="139"/>
      <c r="L922" s="18">
        <f t="shared" si="85"/>
        <v>0</v>
      </c>
      <c r="M922" s="106"/>
      <c r="N922" s="106"/>
      <c r="O922" s="106"/>
      <c r="P922" s="20">
        <f t="shared" si="86"/>
        <v>0</v>
      </c>
      <c r="Q922" s="19">
        <f t="shared" si="87"/>
        <v>0</v>
      </c>
      <c r="R922" s="20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17" t="str">
        <f t="shared" si="84"/>
        <v/>
      </c>
      <c r="J923" s="139"/>
      <c r="K923" s="139"/>
      <c r="L923" s="18">
        <f t="shared" si="85"/>
        <v>0</v>
      </c>
      <c r="M923" s="106"/>
      <c r="N923" s="106"/>
      <c r="O923" s="106"/>
      <c r="P923" s="20">
        <f t="shared" si="86"/>
        <v>0</v>
      </c>
      <c r="Q923" s="19">
        <f t="shared" si="87"/>
        <v>0</v>
      </c>
      <c r="R923" s="20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17" t="str">
        <f t="shared" si="84"/>
        <v/>
      </c>
      <c r="J924" s="139"/>
      <c r="K924" s="139"/>
      <c r="L924" s="18">
        <f t="shared" si="85"/>
        <v>0</v>
      </c>
      <c r="M924" s="106"/>
      <c r="N924" s="106"/>
      <c r="O924" s="106"/>
      <c r="P924" s="20">
        <f t="shared" si="86"/>
        <v>0</v>
      </c>
      <c r="Q924" s="19">
        <f t="shared" si="87"/>
        <v>0</v>
      </c>
      <c r="R924" s="20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17" t="str">
        <f t="shared" si="84"/>
        <v/>
      </c>
      <c r="J925" s="139"/>
      <c r="K925" s="139"/>
      <c r="L925" s="18">
        <f t="shared" si="85"/>
        <v>0</v>
      </c>
      <c r="M925" s="106"/>
      <c r="N925" s="106"/>
      <c r="O925" s="106"/>
      <c r="P925" s="20">
        <f t="shared" si="86"/>
        <v>0</v>
      </c>
      <c r="Q925" s="19">
        <f t="shared" si="87"/>
        <v>0</v>
      </c>
      <c r="R925" s="20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17" t="str">
        <f t="shared" si="84"/>
        <v/>
      </c>
      <c r="J926" s="139"/>
      <c r="K926" s="139"/>
      <c r="L926" s="18">
        <f t="shared" si="85"/>
        <v>0</v>
      </c>
      <c r="M926" s="106"/>
      <c r="N926" s="106"/>
      <c r="O926" s="106"/>
      <c r="P926" s="20">
        <f t="shared" si="86"/>
        <v>0</v>
      </c>
      <c r="Q926" s="19">
        <f t="shared" si="87"/>
        <v>0</v>
      </c>
      <c r="R926" s="20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17" t="str">
        <f t="shared" si="84"/>
        <v/>
      </c>
      <c r="J927" s="139"/>
      <c r="K927" s="139"/>
      <c r="L927" s="18">
        <f t="shared" si="85"/>
        <v>0</v>
      </c>
      <c r="M927" s="106"/>
      <c r="N927" s="106"/>
      <c r="O927" s="106"/>
      <c r="P927" s="20">
        <f t="shared" si="86"/>
        <v>0</v>
      </c>
      <c r="Q927" s="19">
        <f t="shared" si="87"/>
        <v>0</v>
      </c>
      <c r="R927" s="20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17" t="str">
        <f t="shared" si="84"/>
        <v/>
      </c>
      <c r="J928" s="139"/>
      <c r="K928" s="139"/>
      <c r="L928" s="18">
        <f t="shared" si="85"/>
        <v>0</v>
      </c>
      <c r="M928" s="106"/>
      <c r="N928" s="106"/>
      <c r="O928" s="106"/>
      <c r="P928" s="20">
        <f t="shared" si="86"/>
        <v>0</v>
      </c>
      <c r="Q928" s="19">
        <f t="shared" si="87"/>
        <v>0</v>
      </c>
      <c r="R928" s="20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17" t="str">
        <f t="shared" si="84"/>
        <v/>
      </c>
      <c r="J929" s="139"/>
      <c r="K929" s="139"/>
      <c r="L929" s="18">
        <f t="shared" si="85"/>
        <v>0</v>
      </c>
      <c r="M929" s="106"/>
      <c r="N929" s="106"/>
      <c r="O929" s="106"/>
      <c r="P929" s="20">
        <f t="shared" si="86"/>
        <v>0</v>
      </c>
      <c r="Q929" s="19">
        <f t="shared" si="87"/>
        <v>0</v>
      </c>
      <c r="R929" s="20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17" t="str">
        <f t="shared" si="84"/>
        <v/>
      </c>
      <c r="J930" s="139"/>
      <c r="K930" s="139"/>
      <c r="L930" s="18">
        <f t="shared" si="85"/>
        <v>0</v>
      </c>
      <c r="M930" s="106"/>
      <c r="N930" s="106"/>
      <c r="O930" s="106"/>
      <c r="P930" s="20">
        <f t="shared" si="86"/>
        <v>0</v>
      </c>
      <c r="Q930" s="19">
        <f t="shared" si="87"/>
        <v>0</v>
      </c>
      <c r="R930" s="20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17" t="str">
        <f t="shared" si="84"/>
        <v/>
      </c>
      <c r="J931" s="139"/>
      <c r="K931" s="139"/>
      <c r="L931" s="18">
        <f t="shared" si="85"/>
        <v>0</v>
      </c>
      <c r="M931" s="106"/>
      <c r="N931" s="106"/>
      <c r="O931" s="106"/>
      <c r="P931" s="20">
        <f t="shared" si="86"/>
        <v>0</v>
      </c>
      <c r="Q931" s="19">
        <f t="shared" si="87"/>
        <v>0</v>
      </c>
      <c r="R931" s="20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17" t="str">
        <f t="shared" si="84"/>
        <v/>
      </c>
      <c r="J932" s="139"/>
      <c r="K932" s="139"/>
      <c r="L932" s="18">
        <f t="shared" si="85"/>
        <v>0</v>
      </c>
      <c r="M932" s="106"/>
      <c r="N932" s="106"/>
      <c r="O932" s="106"/>
      <c r="P932" s="20">
        <f t="shared" si="86"/>
        <v>0</v>
      </c>
      <c r="Q932" s="19">
        <f t="shared" si="87"/>
        <v>0</v>
      </c>
      <c r="R932" s="20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17" t="str">
        <f t="shared" si="84"/>
        <v/>
      </c>
      <c r="J933" s="139"/>
      <c r="K933" s="139"/>
      <c r="L933" s="18">
        <f t="shared" si="85"/>
        <v>0</v>
      </c>
      <c r="M933" s="106"/>
      <c r="N933" s="106"/>
      <c r="O933" s="106"/>
      <c r="P933" s="20">
        <f t="shared" si="86"/>
        <v>0</v>
      </c>
      <c r="Q933" s="19">
        <f t="shared" si="87"/>
        <v>0</v>
      </c>
      <c r="R933" s="20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17" t="str">
        <f t="shared" si="84"/>
        <v/>
      </c>
      <c r="J934" s="139"/>
      <c r="K934" s="139"/>
      <c r="L934" s="18">
        <f t="shared" si="85"/>
        <v>0</v>
      </c>
      <c r="M934" s="106"/>
      <c r="N934" s="106"/>
      <c r="O934" s="106"/>
      <c r="P934" s="20">
        <f t="shared" si="86"/>
        <v>0</v>
      </c>
      <c r="Q934" s="19">
        <f t="shared" si="87"/>
        <v>0</v>
      </c>
      <c r="R934" s="20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17" t="str">
        <f t="shared" si="84"/>
        <v/>
      </c>
      <c r="J935" s="139"/>
      <c r="K935" s="139"/>
      <c r="L935" s="18">
        <f t="shared" si="85"/>
        <v>0</v>
      </c>
      <c r="M935" s="106"/>
      <c r="N935" s="106"/>
      <c r="O935" s="106"/>
      <c r="P935" s="20">
        <f t="shared" si="86"/>
        <v>0</v>
      </c>
      <c r="Q935" s="19">
        <f t="shared" si="87"/>
        <v>0</v>
      </c>
      <c r="R935" s="20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17" t="str">
        <f t="shared" si="84"/>
        <v/>
      </c>
      <c r="J936" s="139"/>
      <c r="K936" s="139"/>
      <c r="L936" s="18">
        <f t="shared" si="85"/>
        <v>0</v>
      </c>
      <c r="M936" s="106"/>
      <c r="N936" s="106"/>
      <c r="O936" s="106"/>
      <c r="P936" s="20">
        <f t="shared" si="86"/>
        <v>0</v>
      </c>
      <c r="Q936" s="19">
        <f t="shared" si="87"/>
        <v>0</v>
      </c>
      <c r="R936" s="20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17" t="str">
        <f t="shared" si="84"/>
        <v/>
      </c>
      <c r="J937" s="139"/>
      <c r="K937" s="139"/>
      <c r="L937" s="18">
        <f t="shared" si="85"/>
        <v>0</v>
      </c>
      <c r="M937" s="106"/>
      <c r="N937" s="106"/>
      <c r="O937" s="106"/>
      <c r="P937" s="20">
        <f t="shared" si="86"/>
        <v>0</v>
      </c>
      <c r="Q937" s="19">
        <f t="shared" si="87"/>
        <v>0</v>
      </c>
      <c r="R937" s="20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17" t="str">
        <f t="shared" si="84"/>
        <v/>
      </c>
      <c r="J938" s="139"/>
      <c r="K938" s="139"/>
      <c r="L938" s="18">
        <f t="shared" si="85"/>
        <v>0</v>
      </c>
      <c r="M938" s="106"/>
      <c r="N938" s="106"/>
      <c r="O938" s="106"/>
      <c r="P938" s="20">
        <f t="shared" si="86"/>
        <v>0</v>
      </c>
      <c r="Q938" s="19">
        <f t="shared" si="87"/>
        <v>0</v>
      </c>
      <c r="R938" s="20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17" t="str">
        <f t="shared" si="84"/>
        <v/>
      </c>
      <c r="J939" s="139"/>
      <c r="K939" s="139"/>
      <c r="L939" s="18">
        <f t="shared" si="85"/>
        <v>0</v>
      </c>
      <c r="M939" s="106"/>
      <c r="N939" s="106"/>
      <c r="O939" s="106"/>
      <c r="P939" s="20">
        <f t="shared" si="86"/>
        <v>0</v>
      </c>
      <c r="Q939" s="19">
        <f t="shared" si="87"/>
        <v>0</v>
      </c>
      <c r="R939" s="20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17" t="str">
        <f t="shared" si="84"/>
        <v/>
      </c>
      <c r="J940" s="139"/>
      <c r="K940" s="139"/>
      <c r="L940" s="18">
        <f t="shared" si="85"/>
        <v>0</v>
      </c>
      <c r="M940" s="106"/>
      <c r="N940" s="106"/>
      <c r="O940" s="106"/>
      <c r="P940" s="20">
        <f t="shared" si="86"/>
        <v>0</v>
      </c>
      <c r="Q940" s="19">
        <f t="shared" si="87"/>
        <v>0</v>
      </c>
      <c r="R940" s="20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17" t="str">
        <f t="shared" si="84"/>
        <v/>
      </c>
      <c r="J941" s="139"/>
      <c r="K941" s="139"/>
      <c r="L941" s="18">
        <f t="shared" si="85"/>
        <v>0</v>
      </c>
      <c r="M941" s="106"/>
      <c r="N941" s="106"/>
      <c r="O941" s="106"/>
      <c r="P941" s="20">
        <f t="shared" si="86"/>
        <v>0</v>
      </c>
      <c r="Q941" s="19">
        <f t="shared" si="87"/>
        <v>0</v>
      </c>
      <c r="R941" s="20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17" t="str">
        <f t="shared" si="84"/>
        <v/>
      </c>
      <c r="J942" s="139"/>
      <c r="K942" s="139"/>
      <c r="L942" s="18">
        <f t="shared" si="85"/>
        <v>0</v>
      </c>
      <c r="M942" s="106"/>
      <c r="N942" s="106"/>
      <c r="O942" s="106"/>
      <c r="P942" s="20">
        <f t="shared" si="86"/>
        <v>0</v>
      </c>
      <c r="Q942" s="19">
        <f t="shared" si="87"/>
        <v>0</v>
      </c>
      <c r="R942" s="20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17" t="str">
        <f t="shared" si="84"/>
        <v/>
      </c>
      <c r="J943" s="139"/>
      <c r="K943" s="139"/>
      <c r="L943" s="18">
        <f t="shared" si="85"/>
        <v>0</v>
      </c>
      <c r="M943" s="106"/>
      <c r="N943" s="106"/>
      <c r="O943" s="106"/>
      <c r="P943" s="20">
        <f t="shared" si="86"/>
        <v>0</v>
      </c>
      <c r="Q943" s="19">
        <f t="shared" si="87"/>
        <v>0</v>
      </c>
      <c r="R943" s="20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17" t="str">
        <f t="shared" si="84"/>
        <v/>
      </c>
      <c r="J944" s="139"/>
      <c r="K944" s="139"/>
      <c r="L944" s="18">
        <f t="shared" si="85"/>
        <v>0</v>
      </c>
      <c r="M944" s="106"/>
      <c r="N944" s="106"/>
      <c r="O944" s="106"/>
      <c r="P944" s="20">
        <f t="shared" si="86"/>
        <v>0</v>
      </c>
      <c r="Q944" s="19">
        <f t="shared" si="87"/>
        <v>0</v>
      </c>
      <c r="R944" s="20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17" t="str">
        <f t="shared" si="84"/>
        <v/>
      </c>
      <c r="J945" s="139"/>
      <c r="K945" s="139"/>
      <c r="L945" s="18">
        <f t="shared" si="85"/>
        <v>0</v>
      </c>
      <c r="M945" s="106"/>
      <c r="N945" s="106"/>
      <c r="O945" s="106"/>
      <c r="P945" s="20">
        <f t="shared" si="86"/>
        <v>0</v>
      </c>
      <c r="Q945" s="19">
        <f t="shared" si="87"/>
        <v>0</v>
      </c>
      <c r="R945" s="20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17" t="str">
        <f t="shared" si="84"/>
        <v/>
      </c>
      <c r="J946" s="139"/>
      <c r="K946" s="139"/>
      <c r="L946" s="18">
        <f t="shared" si="85"/>
        <v>0</v>
      </c>
      <c r="M946" s="106"/>
      <c r="N946" s="106"/>
      <c r="O946" s="106"/>
      <c r="P946" s="20">
        <f t="shared" si="86"/>
        <v>0</v>
      </c>
      <c r="Q946" s="19">
        <f t="shared" si="87"/>
        <v>0</v>
      </c>
      <c r="R946" s="20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17" t="str">
        <f t="shared" si="84"/>
        <v/>
      </c>
      <c r="J947" s="139"/>
      <c r="K947" s="139"/>
      <c r="L947" s="18">
        <f t="shared" si="85"/>
        <v>0</v>
      </c>
      <c r="M947" s="106"/>
      <c r="N947" s="106"/>
      <c r="O947" s="106"/>
      <c r="P947" s="20">
        <f t="shared" si="86"/>
        <v>0</v>
      </c>
      <c r="Q947" s="19">
        <f t="shared" si="87"/>
        <v>0</v>
      </c>
      <c r="R947" s="20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17" t="str">
        <f t="shared" si="84"/>
        <v/>
      </c>
      <c r="J948" s="139"/>
      <c r="K948" s="139"/>
      <c r="L948" s="18">
        <f t="shared" si="85"/>
        <v>0</v>
      </c>
      <c r="M948" s="106"/>
      <c r="N948" s="106"/>
      <c r="O948" s="106"/>
      <c r="P948" s="20">
        <f t="shared" si="86"/>
        <v>0</v>
      </c>
      <c r="Q948" s="19">
        <f t="shared" si="87"/>
        <v>0</v>
      </c>
      <c r="R948" s="20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17" t="str">
        <f t="shared" si="84"/>
        <v/>
      </c>
      <c r="J949" s="139"/>
      <c r="K949" s="139"/>
      <c r="L949" s="18">
        <f t="shared" si="85"/>
        <v>0</v>
      </c>
      <c r="M949" s="106"/>
      <c r="N949" s="106"/>
      <c r="O949" s="106"/>
      <c r="P949" s="20">
        <f t="shared" si="86"/>
        <v>0</v>
      </c>
      <c r="Q949" s="19">
        <f t="shared" si="87"/>
        <v>0</v>
      </c>
      <c r="R949" s="20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17" t="str">
        <f t="shared" si="84"/>
        <v/>
      </c>
      <c r="J950" s="139"/>
      <c r="K950" s="139"/>
      <c r="L950" s="18">
        <f t="shared" si="85"/>
        <v>0</v>
      </c>
      <c r="M950" s="106"/>
      <c r="N950" s="106"/>
      <c r="O950" s="106"/>
      <c r="P950" s="20">
        <f t="shared" si="86"/>
        <v>0</v>
      </c>
      <c r="Q950" s="19">
        <f t="shared" si="87"/>
        <v>0</v>
      </c>
      <c r="R950" s="20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17" t="str">
        <f t="shared" si="84"/>
        <v/>
      </c>
      <c r="J951" s="139"/>
      <c r="K951" s="139"/>
      <c r="L951" s="18">
        <f t="shared" si="85"/>
        <v>0</v>
      </c>
      <c r="M951" s="106"/>
      <c r="N951" s="106"/>
      <c r="O951" s="106"/>
      <c r="P951" s="20">
        <f t="shared" si="86"/>
        <v>0</v>
      </c>
      <c r="Q951" s="19">
        <f t="shared" si="87"/>
        <v>0</v>
      </c>
      <c r="R951" s="20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17" t="str">
        <f t="shared" si="84"/>
        <v/>
      </c>
      <c r="J952" s="139"/>
      <c r="K952" s="139"/>
      <c r="L952" s="18">
        <f t="shared" si="85"/>
        <v>0</v>
      </c>
      <c r="M952" s="106"/>
      <c r="N952" s="106"/>
      <c r="O952" s="106"/>
      <c r="P952" s="20">
        <f t="shared" si="86"/>
        <v>0</v>
      </c>
      <c r="Q952" s="19">
        <f t="shared" si="87"/>
        <v>0</v>
      </c>
      <c r="R952" s="20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17" t="str">
        <f t="shared" si="84"/>
        <v/>
      </c>
      <c r="J953" s="139"/>
      <c r="K953" s="139"/>
      <c r="L953" s="18">
        <f t="shared" si="85"/>
        <v>0</v>
      </c>
      <c r="M953" s="106"/>
      <c r="N953" s="106"/>
      <c r="O953" s="106"/>
      <c r="P953" s="20">
        <f t="shared" si="86"/>
        <v>0</v>
      </c>
      <c r="Q953" s="19">
        <f t="shared" si="87"/>
        <v>0</v>
      </c>
      <c r="R953" s="20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17" t="str">
        <f t="shared" si="84"/>
        <v/>
      </c>
      <c r="J954" s="139"/>
      <c r="K954" s="139"/>
      <c r="L954" s="18">
        <f t="shared" si="85"/>
        <v>0</v>
      </c>
      <c r="M954" s="106"/>
      <c r="N954" s="106"/>
      <c r="O954" s="106"/>
      <c r="P954" s="20">
        <f t="shared" si="86"/>
        <v>0</v>
      </c>
      <c r="Q954" s="19">
        <f t="shared" si="87"/>
        <v>0</v>
      </c>
      <c r="R954" s="20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17" t="str">
        <f t="shared" si="84"/>
        <v/>
      </c>
      <c r="J955" s="139"/>
      <c r="K955" s="139"/>
      <c r="L955" s="18">
        <f t="shared" si="85"/>
        <v>0</v>
      </c>
      <c r="M955" s="106"/>
      <c r="N955" s="106"/>
      <c r="O955" s="106"/>
      <c r="P955" s="20">
        <f t="shared" si="86"/>
        <v>0</v>
      </c>
      <c r="Q955" s="19">
        <f t="shared" si="87"/>
        <v>0</v>
      </c>
      <c r="R955" s="20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17" t="str">
        <f t="shared" si="84"/>
        <v/>
      </c>
      <c r="J956" s="139"/>
      <c r="K956" s="139"/>
      <c r="L956" s="18">
        <f t="shared" si="85"/>
        <v>0</v>
      </c>
      <c r="M956" s="106"/>
      <c r="N956" s="106"/>
      <c r="O956" s="106"/>
      <c r="P956" s="20">
        <f t="shared" si="86"/>
        <v>0</v>
      </c>
      <c r="Q956" s="19">
        <f t="shared" si="87"/>
        <v>0</v>
      </c>
      <c r="R956" s="20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17" t="str">
        <f t="shared" si="84"/>
        <v/>
      </c>
      <c r="J957" s="139"/>
      <c r="K957" s="139"/>
      <c r="L957" s="18">
        <f t="shared" si="85"/>
        <v>0</v>
      </c>
      <c r="M957" s="106"/>
      <c r="N957" s="106"/>
      <c r="O957" s="106"/>
      <c r="P957" s="20">
        <f t="shared" si="86"/>
        <v>0</v>
      </c>
      <c r="Q957" s="19">
        <f t="shared" si="87"/>
        <v>0</v>
      </c>
      <c r="R957" s="20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17" t="str">
        <f t="shared" si="84"/>
        <v/>
      </c>
      <c r="J958" s="139"/>
      <c r="K958" s="139"/>
      <c r="L958" s="18">
        <f t="shared" si="85"/>
        <v>0</v>
      </c>
      <c r="M958" s="106"/>
      <c r="N958" s="106"/>
      <c r="O958" s="106"/>
      <c r="P958" s="20">
        <f t="shared" si="86"/>
        <v>0</v>
      </c>
      <c r="Q958" s="19">
        <f t="shared" si="87"/>
        <v>0</v>
      </c>
      <c r="R958" s="20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17" t="str">
        <f t="shared" si="84"/>
        <v/>
      </c>
      <c r="J959" s="139"/>
      <c r="K959" s="139"/>
      <c r="L959" s="18">
        <f t="shared" si="85"/>
        <v>0</v>
      </c>
      <c r="M959" s="106"/>
      <c r="N959" s="106"/>
      <c r="O959" s="106"/>
      <c r="P959" s="20">
        <f t="shared" si="86"/>
        <v>0</v>
      </c>
      <c r="Q959" s="19">
        <f t="shared" si="87"/>
        <v>0</v>
      </c>
      <c r="R959" s="20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17" t="str">
        <f t="shared" si="84"/>
        <v/>
      </c>
      <c r="J960" s="139"/>
      <c r="K960" s="139"/>
      <c r="L960" s="18">
        <f t="shared" si="85"/>
        <v>0</v>
      </c>
      <c r="M960" s="106"/>
      <c r="N960" s="106"/>
      <c r="O960" s="106"/>
      <c r="P960" s="20">
        <f t="shared" si="86"/>
        <v>0</v>
      </c>
      <c r="Q960" s="19">
        <f t="shared" si="87"/>
        <v>0</v>
      </c>
      <c r="R960" s="20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17" t="str">
        <f t="shared" si="84"/>
        <v/>
      </c>
      <c r="J961" s="139"/>
      <c r="K961" s="139"/>
      <c r="L961" s="18">
        <f t="shared" si="85"/>
        <v>0</v>
      </c>
      <c r="M961" s="106"/>
      <c r="N961" s="106"/>
      <c r="O961" s="106"/>
      <c r="P961" s="20">
        <f t="shared" si="86"/>
        <v>0</v>
      </c>
      <c r="Q961" s="19">
        <f t="shared" si="87"/>
        <v>0</v>
      </c>
      <c r="R961" s="20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17" t="str">
        <f t="shared" si="84"/>
        <v/>
      </c>
      <c r="J962" s="139"/>
      <c r="K962" s="139"/>
      <c r="L962" s="18">
        <f t="shared" si="85"/>
        <v>0</v>
      </c>
      <c r="M962" s="106"/>
      <c r="N962" s="106"/>
      <c r="O962" s="106"/>
      <c r="P962" s="20">
        <f t="shared" si="86"/>
        <v>0</v>
      </c>
      <c r="Q962" s="19">
        <f t="shared" si="87"/>
        <v>0</v>
      </c>
      <c r="R962" s="20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17" t="str">
        <f t="shared" si="84"/>
        <v/>
      </c>
      <c r="J963" s="139"/>
      <c r="K963" s="139"/>
      <c r="L963" s="18">
        <f t="shared" si="85"/>
        <v>0</v>
      </c>
      <c r="M963" s="106"/>
      <c r="N963" s="106"/>
      <c r="O963" s="106"/>
      <c r="P963" s="20">
        <f t="shared" si="86"/>
        <v>0</v>
      </c>
      <c r="Q963" s="19">
        <f t="shared" si="87"/>
        <v>0</v>
      </c>
      <c r="R963" s="20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17" t="str">
        <f t="shared" si="84"/>
        <v/>
      </c>
      <c r="J964" s="139"/>
      <c r="K964" s="139"/>
      <c r="L964" s="18">
        <f t="shared" si="85"/>
        <v>0</v>
      </c>
      <c r="M964" s="106"/>
      <c r="N964" s="106"/>
      <c r="O964" s="106"/>
      <c r="P964" s="20">
        <f t="shared" si="86"/>
        <v>0</v>
      </c>
      <c r="Q964" s="19">
        <f t="shared" si="87"/>
        <v>0</v>
      </c>
      <c r="R964" s="20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17" t="str">
        <f t="shared" si="84"/>
        <v/>
      </c>
      <c r="J965" s="139"/>
      <c r="K965" s="139"/>
      <c r="L965" s="18">
        <f t="shared" si="85"/>
        <v>0</v>
      </c>
      <c r="M965" s="106"/>
      <c r="N965" s="106"/>
      <c r="O965" s="106"/>
      <c r="P965" s="20">
        <f t="shared" si="86"/>
        <v>0</v>
      </c>
      <c r="Q965" s="19">
        <f t="shared" si="87"/>
        <v>0</v>
      </c>
      <c r="R965" s="20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17" t="str">
        <f t="shared" si="84"/>
        <v/>
      </c>
      <c r="J966" s="139"/>
      <c r="K966" s="139"/>
      <c r="L966" s="18">
        <f t="shared" si="85"/>
        <v>0</v>
      </c>
      <c r="M966" s="106"/>
      <c r="N966" s="106"/>
      <c r="O966" s="106"/>
      <c r="P966" s="20">
        <f t="shared" si="86"/>
        <v>0</v>
      </c>
      <c r="Q966" s="19">
        <f t="shared" si="87"/>
        <v>0</v>
      </c>
      <c r="R966" s="20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17" t="str">
        <f t="shared" si="84"/>
        <v/>
      </c>
      <c r="J967" s="139"/>
      <c r="K967" s="139"/>
      <c r="L967" s="18">
        <f t="shared" si="85"/>
        <v>0</v>
      </c>
      <c r="M967" s="106"/>
      <c r="N967" s="106"/>
      <c r="O967" s="106"/>
      <c r="P967" s="20">
        <f t="shared" si="86"/>
        <v>0</v>
      </c>
      <c r="Q967" s="19">
        <f t="shared" si="87"/>
        <v>0</v>
      </c>
      <c r="R967" s="20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17" t="str">
        <f t="shared" si="84"/>
        <v/>
      </c>
      <c r="J968" s="139"/>
      <c r="K968" s="139"/>
      <c r="L968" s="18">
        <f t="shared" si="85"/>
        <v>0</v>
      </c>
      <c r="M968" s="106"/>
      <c r="N968" s="106"/>
      <c r="O968" s="106"/>
      <c r="P968" s="20">
        <f t="shared" si="86"/>
        <v>0</v>
      </c>
      <c r="Q968" s="19">
        <f t="shared" si="87"/>
        <v>0</v>
      </c>
      <c r="R968" s="20">
        <f t="shared" si="88"/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17" t="str">
        <f t="shared" ref="I969:I1006" si="90">IF(G969=0,"",H969/G969)</f>
        <v/>
      </c>
      <c r="J969" s="139"/>
      <c r="K969" s="139"/>
      <c r="L969" s="18">
        <f t="shared" ref="L969:L1006" si="91">K969-J969</f>
        <v>0</v>
      </c>
      <c r="M969" s="106"/>
      <c r="N969" s="106"/>
      <c r="O969" s="106"/>
      <c r="P969" s="20">
        <f t="shared" ref="P969:P1006" si="92">IF(L969=0,0,R969/L969)</f>
        <v>0</v>
      </c>
      <c r="Q969" s="19">
        <f t="shared" ref="Q969:Q1006" si="93">IF(L969=0,0,L969/R969)</f>
        <v>0</v>
      </c>
      <c r="R969" s="20">
        <f t="shared" ref="R969:R1006" si="94">H969</f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17" t="str">
        <f t="shared" si="90"/>
        <v/>
      </c>
      <c r="J970" s="139"/>
      <c r="K970" s="139"/>
      <c r="L970" s="18">
        <f t="shared" si="91"/>
        <v>0</v>
      </c>
      <c r="M970" s="106"/>
      <c r="N970" s="106"/>
      <c r="O970" s="106"/>
      <c r="P970" s="20">
        <f t="shared" si="92"/>
        <v>0</v>
      </c>
      <c r="Q970" s="19">
        <f t="shared" si="93"/>
        <v>0</v>
      </c>
      <c r="R970" s="20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17" t="str">
        <f t="shared" si="90"/>
        <v/>
      </c>
      <c r="J971" s="139"/>
      <c r="K971" s="139"/>
      <c r="L971" s="18">
        <f t="shared" si="91"/>
        <v>0</v>
      </c>
      <c r="M971" s="106"/>
      <c r="N971" s="106"/>
      <c r="O971" s="106"/>
      <c r="P971" s="20">
        <f t="shared" si="92"/>
        <v>0</v>
      </c>
      <c r="Q971" s="19">
        <f t="shared" si="93"/>
        <v>0</v>
      </c>
      <c r="R971" s="20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17" t="str">
        <f t="shared" si="90"/>
        <v/>
      </c>
      <c r="J972" s="139"/>
      <c r="K972" s="139"/>
      <c r="L972" s="18">
        <f t="shared" si="91"/>
        <v>0</v>
      </c>
      <c r="M972" s="106"/>
      <c r="N972" s="106"/>
      <c r="O972" s="106"/>
      <c r="P972" s="20">
        <f t="shared" si="92"/>
        <v>0</v>
      </c>
      <c r="Q972" s="19">
        <f t="shared" si="93"/>
        <v>0</v>
      </c>
      <c r="R972" s="20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17" t="str">
        <f t="shared" si="90"/>
        <v/>
      </c>
      <c r="J973" s="139"/>
      <c r="K973" s="139"/>
      <c r="L973" s="18">
        <f t="shared" si="91"/>
        <v>0</v>
      </c>
      <c r="M973" s="106"/>
      <c r="N973" s="106"/>
      <c r="O973" s="106"/>
      <c r="P973" s="20">
        <f t="shared" si="92"/>
        <v>0</v>
      </c>
      <c r="Q973" s="19">
        <f t="shared" si="93"/>
        <v>0</v>
      </c>
      <c r="R973" s="20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17" t="str">
        <f t="shared" si="90"/>
        <v/>
      </c>
      <c r="J974" s="139"/>
      <c r="K974" s="139"/>
      <c r="L974" s="18">
        <f t="shared" si="91"/>
        <v>0</v>
      </c>
      <c r="M974" s="106"/>
      <c r="N974" s="106"/>
      <c r="O974" s="106"/>
      <c r="P974" s="20">
        <f t="shared" si="92"/>
        <v>0</v>
      </c>
      <c r="Q974" s="19">
        <f t="shared" si="93"/>
        <v>0</v>
      </c>
      <c r="R974" s="20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17" t="str">
        <f t="shared" si="90"/>
        <v/>
      </c>
      <c r="J975" s="139"/>
      <c r="K975" s="139"/>
      <c r="L975" s="18">
        <f t="shared" si="91"/>
        <v>0</v>
      </c>
      <c r="M975" s="106"/>
      <c r="N975" s="106"/>
      <c r="O975" s="106"/>
      <c r="P975" s="20">
        <f t="shared" si="92"/>
        <v>0</v>
      </c>
      <c r="Q975" s="19">
        <f t="shared" si="93"/>
        <v>0</v>
      </c>
      <c r="R975" s="20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17" t="str">
        <f t="shared" si="90"/>
        <v/>
      </c>
      <c r="J976" s="139"/>
      <c r="K976" s="139"/>
      <c r="L976" s="18">
        <f t="shared" si="91"/>
        <v>0</v>
      </c>
      <c r="M976" s="106"/>
      <c r="N976" s="106"/>
      <c r="O976" s="106"/>
      <c r="P976" s="20">
        <f t="shared" si="92"/>
        <v>0</v>
      </c>
      <c r="Q976" s="19">
        <f t="shared" si="93"/>
        <v>0</v>
      </c>
      <c r="R976" s="20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17" t="str">
        <f t="shared" si="90"/>
        <v/>
      </c>
      <c r="J977" s="139"/>
      <c r="K977" s="139"/>
      <c r="L977" s="18">
        <f t="shared" si="91"/>
        <v>0</v>
      </c>
      <c r="M977" s="106"/>
      <c r="N977" s="106"/>
      <c r="O977" s="106"/>
      <c r="P977" s="20">
        <f t="shared" si="92"/>
        <v>0</v>
      </c>
      <c r="Q977" s="19">
        <f t="shared" si="93"/>
        <v>0</v>
      </c>
      <c r="R977" s="20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17" t="str">
        <f t="shared" si="90"/>
        <v/>
      </c>
      <c r="J978" s="139"/>
      <c r="K978" s="139"/>
      <c r="L978" s="18">
        <f t="shared" si="91"/>
        <v>0</v>
      </c>
      <c r="M978" s="106"/>
      <c r="N978" s="106"/>
      <c r="O978" s="106"/>
      <c r="P978" s="20">
        <f t="shared" si="92"/>
        <v>0</v>
      </c>
      <c r="Q978" s="19">
        <f t="shared" si="93"/>
        <v>0</v>
      </c>
      <c r="R978" s="20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17" t="str">
        <f t="shared" si="90"/>
        <v/>
      </c>
      <c r="J979" s="139"/>
      <c r="K979" s="139"/>
      <c r="L979" s="18">
        <f t="shared" si="91"/>
        <v>0</v>
      </c>
      <c r="M979" s="106"/>
      <c r="N979" s="106"/>
      <c r="O979" s="106"/>
      <c r="P979" s="20">
        <f t="shared" si="92"/>
        <v>0</v>
      </c>
      <c r="Q979" s="19">
        <f t="shared" si="93"/>
        <v>0</v>
      </c>
      <c r="R979" s="20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17" t="str">
        <f t="shared" si="90"/>
        <v/>
      </c>
      <c r="J980" s="139"/>
      <c r="K980" s="139"/>
      <c r="L980" s="18">
        <f t="shared" si="91"/>
        <v>0</v>
      </c>
      <c r="M980" s="106"/>
      <c r="N980" s="106"/>
      <c r="O980" s="106"/>
      <c r="P980" s="20">
        <f t="shared" si="92"/>
        <v>0</v>
      </c>
      <c r="Q980" s="19">
        <f t="shared" si="93"/>
        <v>0</v>
      </c>
      <c r="R980" s="20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17" t="str">
        <f t="shared" si="90"/>
        <v/>
      </c>
      <c r="J981" s="139"/>
      <c r="K981" s="139"/>
      <c r="L981" s="18">
        <f t="shared" si="91"/>
        <v>0</v>
      </c>
      <c r="M981" s="106"/>
      <c r="N981" s="106"/>
      <c r="O981" s="106"/>
      <c r="P981" s="20">
        <f t="shared" si="92"/>
        <v>0</v>
      </c>
      <c r="Q981" s="19">
        <f t="shared" si="93"/>
        <v>0</v>
      </c>
      <c r="R981" s="20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17" t="str">
        <f t="shared" si="90"/>
        <v/>
      </c>
      <c r="J982" s="139"/>
      <c r="K982" s="139"/>
      <c r="L982" s="18">
        <f t="shared" si="91"/>
        <v>0</v>
      </c>
      <c r="M982" s="106"/>
      <c r="N982" s="106"/>
      <c r="O982" s="106"/>
      <c r="P982" s="20">
        <f t="shared" si="92"/>
        <v>0</v>
      </c>
      <c r="Q982" s="19">
        <f t="shared" si="93"/>
        <v>0</v>
      </c>
      <c r="R982" s="20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17" t="str">
        <f t="shared" si="90"/>
        <v/>
      </c>
      <c r="J983" s="139"/>
      <c r="K983" s="139"/>
      <c r="L983" s="18">
        <f t="shared" si="91"/>
        <v>0</v>
      </c>
      <c r="M983" s="106"/>
      <c r="N983" s="106"/>
      <c r="O983" s="106"/>
      <c r="P983" s="20">
        <f t="shared" si="92"/>
        <v>0</v>
      </c>
      <c r="Q983" s="19">
        <f t="shared" si="93"/>
        <v>0</v>
      </c>
      <c r="R983" s="20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17" t="str">
        <f t="shared" si="90"/>
        <v/>
      </c>
      <c r="J984" s="139"/>
      <c r="K984" s="139"/>
      <c r="L984" s="18">
        <f t="shared" si="91"/>
        <v>0</v>
      </c>
      <c r="M984" s="106"/>
      <c r="N984" s="106"/>
      <c r="O984" s="106"/>
      <c r="P984" s="20">
        <f t="shared" si="92"/>
        <v>0</v>
      </c>
      <c r="Q984" s="19">
        <f t="shared" si="93"/>
        <v>0</v>
      </c>
      <c r="R984" s="20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17" t="str">
        <f t="shared" si="90"/>
        <v/>
      </c>
      <c r="J985" s="139"/>
      <c r="K985" s="139"/>
      <c r="L985" s="18">
        <f t="shared" si="91"/>
        <v>0</v>
      </c>
      <c r="M985" s="106"/>
      <c r="N985" s="106"/>
      <c r="O985" s="106"/>
      <c r="P985" s="20">
        <f t="shared" si="92"/>
        <v>0</v>
      </c>
      <c r="Q985" s="19">
        <f t="shared" si="93"/>
        <v>0</v>
      </c>
      <c r="R985" s="20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17" t="str">
        <f t="shared" si="90"/>
        <v/>
      </c>
      <c r="J986" s="139"/>
      <c r="K986" s="139"/>
      <c r="L986" s="18">
        <f t="shared" si="91"/>
        <v>0</v>
      </c>
      <c r="M986" s="106"/>
      <c r="N986" s="106"/>
      <c r="O986" s="106"/>
      <c r="P986" s="20">
        <f t="shared" si="92"/>
        <v>0</v>
      </c>
      <c r="Q986" s="19">
        <f t="shared" si="93"/>
        <v>0</v>
      </c>
      <c r="R986" s="20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17" t="str">
        <f t="shared" si="90"/>
        <v/>
      </c>
      <c r="J987" s="139"/>
      <c r="K987" s="139"/>
      <c r="L987" s="18">
        <f t="shared" si="91"/>
        <v>0</v>
      </c>
      <c r="M987" s="106"/>
      <c r="N987" s="106"/>
      <c r="O987" s="106"/>
      <c r="P987" s="20">
        <f t="shared" si="92"/>
        <v>0</v>
      </c>
      <c r="Q987" s="19">
        <f t="shared" si="93"/>
        <v>0</v>
      </c>
      <c r="R987" s="20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17" t="str">
        <f t="shared" si="90"/>
        <v/>
      </c>
      <c r="J988" s="139"/>
      <c r="K988" s="139"/>
      <c r="L988" s="18">
        <f t="shared" si="91"/>
        <v>0</v>
      </c>
      <c r="M988" s="106"/>
      <c r="N988" s="106"/>
      <c r="O988" s="106"/>
      <c r="P988" s="20">
        <f t="shared" si="92"/>
        <v>0</v>
      </c>
      <c r="Q988" s="19">
        <f t="shared" si="93"/>
        <v>0</v>
      </c>
      <c r="R988" s="20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17" t="str">
        <f t="shared" si="90"/>
        <v/>
      </c>
      <c r="J989" s="139"/>
      <c r="K989" s="139"/>
      <c r="L989" s="18">
        <f t="shared" si="91"/>
        <v>0</v>
      </c>
      <c r="M989" s="106"/>
      <c r="N989" s="106"/>
      <c r="O989" s="106"/>
      <c r="P989" s="20">
        <f t="shared" si="92"/>
        <v>0</v>
      </c>
      <c r="Q989" s="19">
        <f t="shared" si="93"/>
        <v>0</v>
      </c>
      <c r="R989" s="20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17" t="str">
        <f t="shared" si="90"/>
        <v/>
      </c>
      <c r="J990" s="139"/>
      <c r="K990" s="139"/>
      <c r="L990" s="18">
        <f t="shared" si="91"/>
        <v>0</v>
      </c>
      <c r="M990" s="106"/>
      <c r="N990" s="106"/>
      <c r="O990" s="106"/>
      <c r="P990" s="20">
        <f t="shared" si="92"/>
        <v>0</v>
      </c>
      <c r="Q990" s="19">
        <f t="shared" si="93"/>
        <v>0</v>
      </c>
      <c r="R990" s="20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17" t="str">
        <f t="shared" si="90"/>
        <v/>
      </c>
      <c r="J991" s="139"/>
      <c r="K991" s="139"/>
      <c r="L991" s="18">
        <f t="shared" si="91"/>
        <v>0</v>
      </c>
      <c r="M991" s="106"/>
      <c r="N991" s="106"/>
      <c r="O991" s="106"/>
      <c r="P991" s="20">
        <f t="shared" si="92"/>
        <v>0</v>
      </c>
      <c r="Q991" s="19">
        <f t="shared" si="93"/>
        <v>0</v>
      </c>
      <c r="R991" s="20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17" t="str">
        <f t="shared" si="90"/>
        <v/>
      </c>
      <c r="J992" s="139"/>
      <c r="K992" s="139"/>
      <c r="L992" s="18">
        <f t="shared" si="91"/>
        <v>0</v>
      </c>
      <c r="M992" s="106"/>
      <c r="N992" s="106"/>
      <c r="O992" s="106"/>
      <c r="P992" s="20">
        <f t="shared" si="92"/>
        <v>0</v>
      </c>
      <c r="Q992" s="19">
        <f t="shared" si="93"/>
        <v>0</v>
      </c>
      <c r="R992" s="20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17" t="str">
        <f t="shared" si="90"/>
        <v/>
      </c>
      <c r="J993" s="139"/>
      <c r="K993" s="139"/>
      <c r="L993" s="18">
        <f t="shared" si="91"/>
        <v>0</v>
      </c>
      <c r="M993" s="106"/>
      <c r="N993" s="106"/>
      <c r="O993" s="106"/>
      <c r="P993" s="20">
        <f t="shared" si="92"/>
        <v>0</v>
      </c>
      <c r="Q993" s="19">
        <f t="shared" si="93"/>
        <v>0</v>
      </c>
      <c r="R993" s="20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17" t="str">
        <f t="shared" si="90"/>
        <v/>
      </c>
      <c r="J994" s="139"/>
      <c r="K994" s="139"/>
      <c r="L994" s="18">
        <f t="shared" si="91"/>
        <v>0</v>
      </c>
      <c r="M994" s="106"/>
      <c r="N994" s="106"/>
      <c r="O994" s="106"/>
      <c r="P994" s="20">
        <f t="shared" si="92"/>
        <v>0</v>
      </c>
      <c r="Q994" s="19">
        <f t="shared" si="93"/>
        <v>0</v>
      </c>
      <c r="R994" s="20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17" t="str">
        <f t="shared" si="90"/>
        <v/>
      </c>
      <c r="J995" s="139"/>
      <c r="K995" s="139"/>
      <c r="L995" s="18">
        <f t="shared" si="91"/>
        <v>0</v>
      </c>
      <c r="M995" s="106"/>
      <c r="N995" s="106"/>
      <c r="O995" s="106"/>
      <c r="P995" s="20">
        <f t="shared" si="92"/>
        <v>0</v>
      </c>
      <c r="Q995" s="19">
        <f t="shared" si="93"/>
        <v>0</v>
      </c>
      <c r="R995" s="20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17" t="str">
        <f t="shared" si="90"/>
        <v/>
      </c>
      <c r="J996" s="139"/>
      <c r="K996" s="139"/>
      <c r="L996" s="18">
        <f t="shared" si="91"/>
        <v>0</v>
      </c>
      <c r="M996" s="106"/>
      <c r="N996" s="106"/>
      <c r="O996" s="106"/>
      <c r="P996" s="20">
        <f t="shared" si="92"/>
        <v>0</v>
      </c>
      <c r="Q996" s="19">
        <f t="shared" si="93"/>
        <v>0</v>
      </c>
      <c r="R996" s="20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17" t="str">
        <f t="shared" si="90"/>
        <v/>
      </c>
      <c r="J997" s="139"/>
      <c r="K997" s="139"/>
      <c r="L997" s="18">
        <f t="shared" si="91"/>
        <v>0</v>
      </c>
      <c r="M997" s="106"/>
      <c r="N997" s="106"/>
      <c r="O997" s="106"/>
      <c r="P997" s="20">
        <f t="shared" si="92"/>
        <v>0</v>
      </c>
      <c r="Q997" s="19">
        <f t="shared" si="93"/>
        <v>0</v>
      </c>
      <c r="R997" s="20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17" t="str">
        <f t="shared" si="90"/>
        <v/>
      </c>
      <c r="J998" s="139"/>
      <c r="K998" s="139"/>
      <c r="L998" s="18">
        <f t="shared" si="91"/>
        <v>0</v>
      </c>
      <c r="M998" s="106"/>
      <c r="N998" s="106"/>
      <c r="O998" s="106"/>
      <c r="P998" s="20">
        <f t="shared" si="92"/>
        <v>0</v>
      </c>
      <c r="Q998" s="19">
        <f t="shared" si="93"/>
        <v>0</v>
      </c>
      <c r="R998" s="20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17" t="str">
        <f t="shared" si="90"/>
        <v/>
      </c>
      <c r="J999" s="139"/>
      <c r="K999" s="139"/>
      <c r="L999" s="18">
        <f t="shared" si="91"/>
        <v>0</v>
      </c>
      <c r="M999" s="106"/>
      <c r="N999" s="106"/>
      <c r="O999" s="106"/>
      <c r="P999" s="20">
        <f t="shared" si="92"/>
        <v>0</v>
      </c>
      <c r="Q999" s="19">
        <f t="shared" si="93"/>
        <v>0</v>
      </c>
      <c r="R999" s="20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17" t="str">
        <f t="shared" si="90"/>
        <v/>
      </c>
      <c r="J1000" s="139"/>
      <c r="K1000" s="139"/>
      <c r="L1000" s="18">
        <f t="shared" si="91"/>
        <v>0</v>
      </c>
      <c r="M1000" s="106"/>
      <c r="N1000" s="106"/>
      <c r="O1000" s="106"/>
      <c r="P1000" s="20">
        <f t="shared" si="92"/>
        <v>0</v>
      </c>
      <c r="Q1000" s="19">
        <f t="shared" si="93"/>
        <v>0</v>
      </c>
      <c r="R1000" s="20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17" t="str">
        <f t="shared" si="90"/>
        <v/>
      </c>
      <c r="J1001" s="139"/>
      <c r="K1001" s="139"/>
      <c r="L1001" s="18">
        <f t="shared" si="91"/>
        <v>0</v>
      </c>
      <c r="M1001" s="106"/>
      <c r="N1001" s="106"/>
      <c r="O1001" s="106"/>
      <c r="P1001" s="20">
        <f t="shared" si="92"/>
        <v>0</v>
      </c>
      <c r="Q1001" s="19">
        <f t="shared" si="93"/>
        <v>0</v>
      </c>
      <c r="R1001" s="20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17" t="str">
        <f t="shared" si="90"/>
        <v/>
      </c>
      <c r="J1002" s="139"/>
      <c r="K1002" s="139"/>
      <c r="L1002" s="18">
        <f t="shared" si="91"/>
        <v>0</v>
      </c>
      <c r="M1002" s="106"/>
      <c r="N1002" s="106"/>
      <c r="O1002" s="106"/>
      <c r="P1002" s="20">
        <f t="shared" si="92"/>
        <v>0</v>
      </c>
      <c r="Q1002" s="19">
        <f t="shared" si="93"/>
        <v>0</v>
      </c>
      <c r="R1002" s="20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17" t="str">
        <f t="shared" si="90"/>
        <v/>
      </c>
      <c r="J1003" s="139"/>
      <c r="K1003" s="139"/>
      <c r="L1003" s="18">
        <f t="shared" si="91"/>
        <v>0</v>
      </c>
      <c r="M1003" s="106"/>
      <c r="N1003" s="106"/>
      <c r="O1003" s="106"/>
      <c r="P1003" s="20">
        <f t="shared" si="92"/>
        <v>0</v>
      </c>
      <c r="Q1003" s="19">
        <f t="shared" si="93"/>
        <v>0</v>
      </c>
      <c r="R1003" s="20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17" t="str">
        <f t="shared" si="90"/>
        <v/>
      </c>
      <c r="J1004" s="139"/>
      <c r="K1004" s="139"/>
      <c r="L1004" s="18">
        <f t="shared" si="91"/>
        <v>0</v>
      </c>
      <c r="M1004" s="106"/>
      <c r="N1004" s="106"/>
      <c r="O1004" s="106"/>
      <c r="P1004" s="20">
        <f t="shared" si="92"/>
        <v>0</v>
      </c>
      <c r="Q1004" s="19">
        <f t="shared" si="93"/>
        <v>0</v>
      </c>
      <c r="R1004" s="20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17" t="str">
        <f t="shared" si="90"/>
        <v/>
      </c>
      <c r="J1005" s="139"/>
      <c r="K1005" s="139"/>
      <c r="L1005" s="18">
        <f t="shared" si="91"/>
        <v>0</v>
      </c>
      <c r="M1005" s="106"/>
      <c r="N1005" s="106"/>
      <c r="O1005" s="106"/>
      <c r="P1005" s="20">
        <f t="shared" si="92"/>
        <v>0</v>
      </c>
      <c r="Q1005" s="19">
        <f t="shared" si="93"/>
        <v>0</v>
      </c>
      <c r="R1005" s="20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30" customHeight="1" thickTop="1" thickBot="1" x14ac:dyDescent="0.3">
      <c r="C1006" s="137"/>
      <c r="D1006" s="106"/>
      <c r="E1006" s="106"/>
      <c r="F1006" s="106"/>
      <c r="G1006" s="138"/>
      <c r="H1006" s="138"/>
      <c r="I1006" s="17" t="str">
        <f t="shared" si="90"/>
        <v/>
      </c>
      <c r="J1006" s="139"/>
      <c r="K1006" s="139"/>
      <c r="L1006" s="18">
        <f t="shared" si="91"/>
        <v>0</v>
      </c>
      <c r="M1006" s="106"/>
      <c r="N1006" s="106"/>
      <c r="O1006" s="106"/>
      <c r="P1006" s="20">
        <f t="shared" si="92"/>
        <v>0</v>
      </c>
      <c r="Q1006" s="19">
        <f t="shared" si="93"/>
        <v>0</v>
      </c>
      <c r="R1006" s="20">
        <f t="shared" si="94"/>
        <v>0</v>
      </c>
      <c r="S1006" s="106"/>
      <c r="T1006" s="106"/>
      <c r="U1006" s="138"/>
      <c r="V1006" s="133"/>
      <c r="W1006" s="3" t="str">
        <f t="shared" si="95"/>
        <v/>
      </c>
    </row>
    <row r="1007" spans="3:23" ht="15.75" thickTop="1" x14ac:dyDescent="0.25">
      <c r="C1007" s="3" t="s">
        <v>31</v>
      </c>
      <c r="D1007" s="3" t="s">
        <v>31</v>
      </c>
      <c r="E1007" s="3" t="s">
        <v>31</v>
      </c>
      <c r="F1007" s="3" t="s">
        <v>31</v>
      </c>
      <c r="G1007" s="3" t="s">
        <v>31</v>
      </c>
      <c r="H1007" s="3" t="s">
        <v>31</v>
      </c>
      <c r="I1007" s="3" t="s">
        <v>31</v>
      </c>
      <c r="J1007" s="21" t="s">
        <v>31</v>
      </c>
      <c r="K1007" s="21" t="s">
        <v>31</v>
      </c>
      <c r="L1007" s="21" t="s">
        <v>31</v>
      </c>
      <c r="M1007" s="3" t="s">
        <v>31</v>
      </c>
      <c r="N1007" s="3" t="s">
        <v>31</v>
      </c>
      <c r="O1007" s="3" t="s">
        <v>31</v>
      </c>
      <c r="P1007" s="3" t="s">
        <v>31</v>
      </c>
      <c r="Q1007" s="22" t="s">
        <v>31</v>
      </c>
      <c r="R1007" s="3" t="s">
        <v>31</v>
      </c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M7:M1006">
      <formula1>INDIRECT($M$5)</formula1>
    </dataValidation>
    <dataValidation type="list" allowBlank="1" showInputMessage="1" showErrorMessage="1" sqref="E7:E1006">
      <formula1>INDIRECT($E$5)</formula1>
    </dataValidation>
    <dataValidation type="list" allowBlank="1" showInputMessage="1" showErrorMessage="1" sqref="D7:D1006">
      <formula1>INDIRECT($D$5)</formula1>
    </dataValidation>
    <dataValidation type="list" allowBlank="1" showInputMessage="1" showErrorMessage="1" sqref="C7:C1006">
      <formula1>$B$7:$B$37</formula1>
    </dataValidation>
    <dataValidation type="list" allowBlank="1" showErrorMessage="1" sqref="S7:S1006">
      <formula1>"Frete,Locação"</formula1>
    </dataValidation>
  </dataValidation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'CAD (3)'!$M$8:$M$57</xm:f>
          </x14:formula1>
          <xm:sqref>F8:F1006</xm:sqref>
        </x14:dataValidation>
        <x14:dataValidation type="list" allowBlank="1" showInputMessage="1" showErrorMessage="1">
          <x14:formula1>
            <xm:f>'CAD (3)'!$M$8:$M$57</xm:f>
          </x14:formula1>
          <xm:sqref>F7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/>
  <dimension ref="A1:BA1007"/>
  <sheetViews>
    <sheetView showGridLines="0" zoomScale="90" zoomScaleNormal="90" workbookViewId="0">
      <selection activeCell="S7" activeCellId="3" sqref="C7:H9 J7:K9 M7:O9 S7:V9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1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40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1</v>
      </c>
      <c r="C7" s="70"/>
      <c r="D7" s="66"/>
      <c r="E7" s="66"/>
      <c r="F7" s="66"/>
      <c r="G7" s="71"/>
      <c r="H7" s="71"/>
      <c r="I7" s="17" t="str">
        <f>IF(G7=0,"",H7/G7)</f>
        <v/>
      </c>
      <c r="J7" s="72"/>
      <c r="K7" s="72"/>
      <c r="L7" s="18">
        <f>K7-J7</f>
        <v>0</v>
      </c>
      <c r="M7" s="66"/>
      <c r="N7" s="66"/>
      <c r="O7" s="66"/>
      <c r="P7" s="8">
        <f>IF(L7=0,0,R7/L7)</f>
        <v>0</v>
      </c>
      <c r="Q7" s="19">
        <f>IF(L7=0,0,L7/R7)</f>
        <v>0</v>
      </c>
      <c r="R7" s="20">
        <f>H7</f>
        <v>0</v>
      </c>
      <c r="S7" s="66"/>
      <c r="T7" s="66"/>
      <c r="U7" s="71"/>
      <c r="V7" s="68"/>
      <c r="W7" s="3" t="str">
        <f>IF(V7="","",TEXT(V7,"MMMM"))</f>
        <v/>
      </c>
    </row>
    <row r="8" spans="1:53" ht="30" customHeight="1" thickTop="1" thickBot="1" x14ac:dyDescent="0.3">
      <c r="B8" s="3">
        <v>2</v>
      </c>
      <c r="C8" s="70"/>
      <c r="D8" s="66"/>
      <c r="E8" s="66"/>
      <c r="F8" s="66"/>
      <c r="G8" s="71"/>
      <c r="H8" s="71"/>
      <c r="I8" s="17" t="str">
        <f t="shared" ref="I8:I71" si="0">IF(G8=0,"",H8/G8)</f>
        <v/>
      </c>
      <c r="J8" s="72"/>
      <c r="K8" s="72"/>
      <c r="L8" s="18">
        <f t="shared" ref="L8:L71" si="1">K8-J8</f>
        <v>0</v>
      </c>
      <c r="M8" s="66"/>
      <c r="N8" s="66"/>
      <c r="O8" s="66"/>
      <c r="P8" s="8">
        <f t="shared" ref="P8:P71" si="2">IF(L8=0,0,R8/L8)</f>
        <v>0</v>
      </c>
      <c r="Q8" s="19">
        <f t="shared" ref="Q8:Q71" si="3">IF(L8=0,0,L8/R8)</f>
        <v>0</v>
      </c>
      <c r="R8" s="20">
        <f t="shared" ref="R8:R71" si="4">H8</f>
        <v>0</v>
      </c>
      <c r="S8" s="66"/>
      <c r="T8" s="66"/>
      <c r="U8" s="71"/>
      <c r="V8" s="68"/>
      <c r="W8" s="3" t="str">
        <f>IF(V8="","",TEXT(V8,"MMMM"))</f>
        <v/>
      </c>
    </row>
    <row r="9" spans="1:53" ht="30" customHeight="1" thickTop="1" thickBot="1" x14ac:dyDescent="0.3">
      <c r="B9" s="3">
        <v>3</v>
      </c>
      <c r="C9" s="70"/>
      <c r="D9" s="66"/>
      <c r="E9" s="66"/>
      <c r="F9" s="66"/>
      <c r="G9" s="71"/>
      <c r="H9" s="71"/>
      <c r="I9" s="17" t="str">
        <f t="shared" si="0"/>
        <v/>
      </c>
      <c r="J9" s="72"/>
      <c r="K9" s="72"/>
      <c r="L9" s="18">
        <f t="shared" si="1"/>
        <v>0</v>
      </c>
      <c r="M9" s="66"/>
      <c r="N9" s="66"/>
      <c r="O9" s="66"/>
      <c r="P9" s="8">
        <f t="shared" si="2"/>
        <v>0</v>
      </c>
      <c r="Q9" s="19">
        <f t="shared" si="3"/>
        <v>0</v>
      </c>
      <c r="R9" s="20">
        <f t="shared" si="4"/>
        <v>0</v>
      </c>
      <c r="S9" s="66"/>
      <c r="T9" s="66"/>
      <c r="U9" s="71"/>
      <c r="V9" s="68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4</v>
      </c>
      <c r="C10" s="137"/>
      <c r="D10" s="106"/>
      <c r="E10" s="106"/>
      <c r="F10" s="106"/>
      <c r="G10" s="138"/>
      <c r="H10" s="138"/>
      <c r="I10" s="17" t="str">
        <f t="shared" si="0"/>
        <v/>
      </c>
      <c r="J10" s="139"/>
      <c r="K10" s="139"/>
      <c r="L10" s="18">
        <f t="shared" si="1"/>
        <v>0</v>
      </c>
      <c r="M10" s="106"/>
      <c r="N10" s="106"/>
      <c r="O10" s="106"/>
      <c r="P10" s="8">
        <f t="shared" si="2"/>
        <v>0</v>
      </c>
      <c r="Q10" s="19">
        <f t="shared" si="3"/>
        <v>0</v>
      </c>
      <c r="R10" s="20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5</v>
      </c>
      <c r="C11" s="137"/>
      <c r="D11" s="106"/>
      <c r="E11" s="106"/>
      <c r="F11" s="106"/>
      <c r="G11" s="138"/>
      <c r="H11" s="138"/>
      <c r="I11" s="17" t="str">
        <f t="shared" si="0"/>
        <v/>
      </c>
      <c r="J11" s="139"/>
      <c r="K11" s="139"/>
      <c r="L11" s="18">
        <f t="shared" si="1"/>
        <v>0</v>
      </c>
      <c r="M11" s="106"/>
      <c r="N11" s="106"/>
      <c r="O11" s="106"/>
      <c r="P11" s="8">
        <f t="shared" si="2"/>
        <v>0</v>
      </c>
      <c r="Q11" s="19">
        <f t="shared" si="3"/>
        <v>0</v>
      </c>
      <c r="R11" s="20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6</v>
      </c>
      <c r="C12" s="137"/>
      <c r="D12" s="106"/>
      <c r="E12" s="106"/>
      <c r="F12" s="106"/>
      <c r="G12" s="138"/>
      <c r="H12" s="138"/>
      <c r="I12" s="17" t="str">
        <f t="shared" si="0"/>
        <v/>
      </c>
      <c r="J12" s="139"/>
      <c r="K12" s="139"/>
      <c r="L12" s="18">
        <f t="shared" si="1"/>
        <v>0</v>
      </c>
      <c r="M12" s="106"/>
      <c r="N12" s="106"/>
      <c r="O12" s="106"/>
      <c r="P12" s="8">
        <f t="shared" si="2"/>
        <v>0</v>
      </c>
      <c r="Q12" s="19">
        <f t="shared" si="3"/>
        <v>0</v>
      </c>
      <c r="R12" s="20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7</v>
      </c>
      <c r="C13" s="137"/>
      <c r="D13" s="106"/>
      <c r="E13" s="106"/>
      <c r="F13" s="106"/>
      <c r="G13" s="138"/>
      <c r="H13" s="138"/>
      <c r="I13" s="17" t="str">
        <f t="shared" si="0"/>
        <v/>
      </c>
      <c r="J13" s="139"/>
      <c r="K13" s="139"/>
      <c r="L13" s="18">
        <f t="shared" si="1"/>
        <v>0</v>
      </c>
      <c r="M13" s="106"/>
      <c r="N13" s="106"/>
      <c r="O13" s="106"/>
      <c r="P13" s="8">
        <f t="shared" si="2"/>
        <v>0</v>
      </c>
      <c r="Q13" s="19">
        <f t="shared" si="3"/>
        <v>0</v>
      </c>
      <c r="R13" s="20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8</v>
      </c>
      <c r="C14" s="137"/>
      <c r="D14" s="106"/>
      <c r="E14" s="106"/>
      <c r="F14" s="106"/>
      <c r="G14" s="138"/>
      <c r="H14" s="138"/>
      <c r="I14" s="17" t="str">
        <f t="shared" si="0"/>
        <v/>
      </c>
      <c r="J14" s="139"/>
      <c r="K14" s="139"/>
      <c r="L14" s="18">
        <f t="shared" si="1"/>
        <v>0</v>
      </c>
      <c r="M14" s="106"/>
      <c r="N14" s="106"/>
      <c r="O14" s="106"/>
      <c r="P14" s="8">
        <f t="shared" si="2"/>
        <v>0</v>
      </c>
      <c r="Q14" s="19">
        <f t="shared" si="3"/>
        <v>0</v>
      </c>
      <c r="R14" s="20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9</v>
      </c>
      <c r="C15" s="137"/>
      <c r="D15" s="106"/>
      <c r="E15" s="106"/>
      <c r="F15" s="106"/>
      <c r="G15" s="138"/>
      <c r="H15" s="138"/>
      <c r="I15" s="17" t="str">
        <f t="shared" si="0"/>
        <v/>
      </c>
      <c r="J15" s="139"/>
      <c r="K15" s="139"/>
      <c r="L15" s="18">
        <f t="shared" si="1"/>
        <v>0</v>
      </c>
      <c r="M15" s="106"/>
      <c r="N15" s="106"/>
      <c r="O15" s="106"/>
      <c r="P15" s="8">
        <f t="shared" si="2"/>
        <v>0</v>
      </c>
      <c r="Q15" s="19">
        <f t="shared" si="3"/>
        <v>0</v>
      </c>
      <c r="R15" s="20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10</v>
      </c>
      <c r="C16" s="137"/>
      <c r="D16" s="106"/>
      <c r="E16" s="106"/>
      <c r="F16" s="106"/>
      <c r="G16" s="138"/>
      <c r="H16" s="138"/>
      <c r="I16" s="17" t="str">
        <f t="shared" si="0"/>
        <v/>
      </c>
      <c r="J16" s="139"/>
      <c r="K16" s="139"/>
      <c r="L16" s="18">
        <f t="shared" si="1"/>
        <v>0</v>
      </c>
      <c r="M16" s="106"/>
      <c r="N16" s="106"/>
      <c r="O16" s="106"/>
      <c r="P16" s="8">
        <f t="shared" si="2"/>
        <v>0</v>
      </c>
      <c r="Q16" s="19">
        <f t="shared" si="3"/>
        <v>0</v>
      </c>
      <c r="R16" s="20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11</v>
      </c>
      <c r="C17" s="137"/>
      <c r="D17" s="106"/>
      <c r="E17" s="106"/>
      <c r="F17" s="106"/>
      <c r="G17" s="138"/>
      <c r="H17" s="138"/>
      <c r="I17" s="17" t="str">
        <f t="shared" si="0"/>
        <v/>
      </c>
      <c r="J17" s="139"/>
      <c r="K17" s="139"/>
      <c r="L17" s="18">
        <f t="shared" si="1"/>
        <v>0</v>
      </c>
      <c r="M17" s="106"/>
      <c r="N17" s="106"/>
      <c r="O17" s="106"/>
      <c r="P17" s="8">
        <f t="shared" si="2"/>
        <v>0</v>
      </c>
      <c r="Q17" s="19">
        <f t="shared" si="3"/>
        <v>0</v>
      </c>
      <c r="R17" s="20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12</v>
      </c>
      <c r="C18" s="137"/>
      <c r="D18" s="106"/>
      <c r="E18" s="106"/>
      <c r="F18" s="106"/>
      <c r="G18" s="138"/>
      <c r="H18" s="138"/>
      <c r="I18" s="17" t="str">
        <f t="shared" si="0"/>
        <v/>
      </c>
      <c r="J18" s="139"/>
      <c r="K18" s="139"/>
      <c r="L18" s="18">
        <f t="shared" si="1"/>
        <v>0</v>
      </c>
      <c r="M18" s="106"/>
      <c r="N18" s="106"/>
      <c r="O18" s="106"/>
      <c r="P18" s="8">
        <f t="shared" si="2"/>
        <v>0</v>
      </c>
      <c r="Q18" s="19">
        <f t="shared" si="3"/>
        <v>0</v>
      </c>
      <c r="R18" s="20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13</v>
      </c>
      <c r="C19" s="137"/>
      <c r="D19" s="106"/>
      <c r="E19" s="106"/>
      <c r="F19" s="106"/>
      <c r="G19" s="138"/>
      <c r="H19" s="138"/>
      <c r="I19" s="17" t="str">
        <f t="shared" si="0"/>
        <v/>
      </c>
      <c r="J19" s="139"/>
      <c r="K19" s="139"/>
      <c r="L19" s="18">
        <f t="shared" si="1"/>
        <v>0</v>
      </c>
      <c r="M19" s="106"/>
      <c r="N19" s="106"/>
      <c r="O19" s="106"/>
      <c r="P19" s="8">
        <f t="shared" si="2"/>
        <v>0</v>
      </c>
      <c r="Q19" s="19">
        <f t="shared" si="3"/>
        <v>0</v>
      </c>
      <c r="R19" s="20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14</v>
      </c>
      <c r="C20" s="137"/>
      <c r="D20" s="106"/>
      <c r="E20" s="106"/>
      <c r="F20" s="106"/>
      <c r="G20" s="138"/>
      <c r="H20" s="138"/>
      <c r="I20" s="17" t="str">
        <f t="shared" si="0"/>
        <v/>
      </c>
      <c r="J20" s="139"/>
      <c r="K20" s="139"/>
      <c r="L20" s="18">
        <f t="shared" si="1"/>
        <v>0</v>
      </c>
      <c r="M20" s="106"/>
      <c r="N20" s="106"/>
      <c r="O20" s="106"/>
      <c r="P20" s="8">
        <f t="shared" si="2"/>
        <v>0</v>
      </c>
      <c r="Q20" s="19">
        <f t="shared" si="3"/>
        <v>0</v>
      </c>
      <c r="R20" s="20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15</v>
      </c>
      <c r="C21" s="137"/>
      <c r="D21" s="106"/>
      <c r="E21" s="106"/>
      <c r="F21" s="106"/>
      <c r="G21" s="138"/>
      <c r="H21" s="138"/>
      <c r="I21" s="17" t="str">
        <f t="shared" si="0"/>
        <v/>
      </c>
      <c r="J21" s="139"/>
      <c r="K21" s="139"/>
      <c r="L21" s="18">
        <f t="shared" si="1"/>
        <v>0</v>
      </c>
      <c r="M21" s="106"/>
      <c r="N21" s="106"/>
      <c r="O21" s="106"/>
      <c r="P21" s="8">
        <f t="shared" si="2"/>
        <v>0</v>
      </c>
      <c r="Q21" s="19">
        <f t="shared" si="3"/>
        <v>0</v>
      </c>
      <c r="R21" s="20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16</v>
      </c>
      <c r="C22" s="137"/>
      <c r="D22" s="106"/>
      <c r="E22" s="106"/>
      <c r="F22" s="106"/>
      <c r="G22" s="138"/>
      <c r="H22" s="138"/>
      <c r="I22" s="17" t="str">
        <f t="shared" si="0"/>
        <v/>
      </c>
      <c r="J22" s="139"/>
      <c r="K22" s="139"/>
      <c r="L22" s="18">
        <f t="shared" si="1"/>
        <v>0</v>
      </c>
      <c r="M22" s="106"/>
      <c r="N22" s="106"/>
      <c r="O22" s="106"/>
      <c r="P22" s="8">
        <f t="shared" si="2"/>
        <v>0</v>
      </c>
      <c r="Q22" s="19">
        <f t="shared" si="3"/>
        <v>0</v>
      </c>
      <c r="R22" s="20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17</v>
      </c>
      <c r="C23" s="137"/>
      <c r="D23" s="106"/>
      <c r="E23" s="106"/>
      <c r="F23" s="106"/>
      <c r="G23" s="138"/>
      <c r="H23" s="138"/>
      <c r="I23" s="17" t="str">
        <f t="shared" si="0"/>
        <v/>
      </c>
      <c r="J23" s="139"/>
      <c r="K23" s="139"/>
      <c r="L23" s="18">
        <f t="shared" si="1"/>
        <v>0</v>
      </c>
      <c r="M23" s="106"/>
      <c r="N23" s="106"/>
      <c r="O23" s="106"/>
      <c r="P23" s="8">
        <f t="shared" si="2"/>
        <v>0</v>
      </c>
      <c r="Q23" s="19">
        <f t="shared" si="3"/>
        <v>0</v>
      </c>
      <c r="R23" s="20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18</v>
      </c>
      <c r="C24" s="137"/>
      <c r="D24" s="106"/>
      <c r="E24" s="106"/>
      <c r="F24" s="106"/>
      <c r="G24" s="138"/>
      <c r="H24" s="138"/>
      <c r="I24" s="17" t="str">
        <f t="shared" si="0"/>
        <v/>
      </c>
      <c r="J24" s="139"/>
      <c r="K24" s="139"/>
      <c r="L24" s="18">
        <f t="shared" si="1"/>
        <v>0</v>
      </c>
      <c r="M24" s="106"/>
      <c r="N24" s="106"/>
      <c r="O24" s="106"/>
      <c r="P24" s="8">
        <f t="shared" si="2"/>
        <v>0</v>
      </c>
      <c r="Q24" s="19">
        <f t="shared" si="3"/>
        <v>0</v>
      </c>
      <c r="R24" s="20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19</v>
      </c>
      <c r="C25" s="137"/>
      <c r="D25" s="106"/>
      <c r="E25" s="106"/>
      <c r="F25" s="106"/>
      <c r="G25" s="138"/>
      <c r="H25" s="138"/>
      <c r="I25" s="17" t="str">
        <f t="shared" si="0"/>
        <v/>
      </c>
      <c r="J25" s="139"/>
      <c r="K25" s="139"/>
      <c r="L25" s="18">
        <f t="shared" si="1"/>
        <v>0</v>
      </c>
      <c r="M25" s="106"/>
      <c r="N25" s="106"/>
      <c r="O25" s="106"/>
      <c r="P25" s="8">
        <f t="shared" si="2"/>
        <v>0</v>
      </c>
      <c r="Q25" s="19">
        <f t="shared" si="3"/>
        <v>0</v>
      </c>
      <c r="R25" s="20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20</v>
      </c>
      <c r="C26" s="137"/>
      <c r="D26" s="106"/>
      <c r="E26" s="106"/>
      <c r="F26" s="106"/>
      <c r="G26" s="138"/>
      <c r="H26" s="138"/>
      <c r="I26" s="17" t="str">
        <f t="shared" si="0"/>
        <v/>
      </c>
      <c r="J26" s="139"/>
      <c r="K26" s="139"/>
      <c r="L26" s="18">
        <f t="shared" si="1"/>
        <v>0</v>
      </c>
      <c r="M26" s="106"/>
      <c r="N26" s="106"/>
      <c r="O26" s="106"/>
      <c r="P26" s="8">
        <f t="shared" si="2"/>
        <v>0</v>
      </c>
      <c r="Q26" s="19">
        <f t="shared" si="3"/>
        <v>0</v>
      </c>
      <c r="R26" s="20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21</v>
      </c>
      <c r="C27" s="137"/>
      <c r="D27" s="106"/>
      <c r="E27" s="106"/>
      <c r="F27" s="106"/>
      <c r="G27" s="138"/>
      <c r="H27" s="138"/>
      <c r="I27" s="17" t="str">
        <f t="shared" si="0"/>
        <v/>
      </c>
      <c r="J27" s="139"/>
      <c r="K27" s="139"/>
      <c r="L27" s="18">
        <f t="shared" si="1"/>
        <v>0</v>
      </c>
      <c r="M27" s="106"/>
      <c r="N27" s="106"/>
      <c r="O27" s="106"/>
      <c r="P27" s="8">
        <f t="shared" si="2"/>
        <v>0</v>
      </c>
      <c r="Q27" s="19">
        <f t="shared" si="3"/>
        <v>0</v>
      </c>
      <c r="R27" s="20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22</v>
      </c>
      <c r="C28" s="137"/>
      <c r="D28" s="106"/>
      <c r="E28" s="106"/>
      <c r="F28" s="106"/>
      <c r="G28" s="138"/>
      <c r="H28" s="138"/>
      <c r="I28" s="17" t="str">
        <f t="shared" si="0"/>
        <v/>
      </c>
      <c r="J28" s="139"/>
      <c r="K28" s="139"/>
      <c r="L28" s="18">
        <f t="shared" si="1"/>
        <v>0</v>
      </c>
      <c r="M28" s="106"/>
      <c r="N28" s="106"/>
      <c r="O28" s="106"/>
      <c r="P28" s="8">
        <f t="shared" si="2"/>
        <v>0</v>
      </c>
      <c r="Q28" s="19">
        <f t="shared" si="3"/>
        <v>0</v>
      </c>
      <c r="R28" s="20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23</v>
      </c>
      <c r="C29" s="137"/>
      <c r="D29" s="106"/>
      <c r="E29" s="106"/>
      <c r="F29" s="106"/>
      <c r="G29" s="138"/>
      <c r="H29" s="138"/>
      <c r="I29" s="17" t="str">
        <f t="shared" si="0"/>
        <v/>
      </c>
      <c r="J29" s="139"/>
      <c r="K29" s="139"/>
      <c r="L29" s="18">
        <f t="shared" si="1"/>
        <v>0</v>
      </c>
      <c r="M29" s="106"/>
      <c r="N29" s="106"/>
      <c r="O29" s="106"/>
      <c r="P29" s="8">
        <f t="shared" si="2"/>
        <v>0</v>
      </c>
      <c r="Q29" s="19">
        <f t="shared" si="3"/>
        <v>0</v>
      </c>
      <c r="R29" s="20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24</v>
      </c>
      <c r="C30" s="137"/>
      <c r="D30" s="106"/>
      <c r="E30" s="106"/>
      <c r="F30" s="106"/>
      <c r="G30" s="138"/>
      <c r="H30" s="138"/>
      <c r="I30" s="17" t="str">
        <f t="shared" si="0"/>
        <v/>
      </c>
      <c r="J30" s="139"/>
      <c r="K30" s="139"/>
      <c r="L30" s="18">
        <f t="shared" si="1"/>
        <v>0</v>
      </c>
      <c r="M30" s="106"/>
      <c r="N30" s="106"/>
      <c r="O30" s="106"/>
      <c r="P30" s="8">
        <f t="shared" si="2"/>
        <v>0</v>
      </c>
      <c r="Q30" s="19">
        <f t="shared" si="3"/>
        <v>0</v>
      </c>
      <c r="R30" s="20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25</v>
      </c>
      <c r="C31" s="137"/>
      <c r="D31" s="106"/>
      <c r="E31" s="106"/>
      <c r="F31" s="106"/>
      <c r="G31" s="138"/>
      <c r="H31" s="138"/>
      <c r="I31" s="17" t="str">
        <f t="shared" si="0"/>
        <v/>
      </c>
      <c r="J31" s="139"/>
      <c r="K31" s="139"/>
      <c r="L31" s="18">
        <f t="shared" si="1"/>
        <v>0</v>
      </c>
      <c r="M31" s="106"/>
      <c r="N31" s="106"/>
      <c r="O31" s="106"/>
      <c r="P31" s="8">
        <f t="shared" si="2"/>
        <v>0</v>
      </c>
      <c r="Q31" s="19">
        <f t="shared" si="3"/>
        <v>0</v>
      </c>
      <c r="R31" s="20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26</v>
      </c>
      <c r="C32" s="137"/>
      <c r="D32" s="106"/>
      <c r="E32" s="106"/>
      <c r="F32" s="106"/>
      <c r="G32" s="138"/>
      <c r="H32" s="138"/>
      <c r="I32" s="17" t="str">
        <f t="shared" si="0"/>
        <v/>
      </c>
      <c r="J32" s="139"/>
      <c r="K32" s="139"/>
      <c r="L32" s="18">
        <f t="shared" si="1"/>
        <v>0</v>
      </c>
      <c r="M32" s="106"/>
      <c r="N32" s="106"/>
      <c r="O32" s="106"/>
      <c r="P32" s="8">
        <f t="shared" si="2"/>
        <v>0</v>
      </c>
      <c r="Q32" s="19">
        <f t="shared" si="3"/>
        <v>0</v>
      </c>
      <c r="R32" s="20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27</v>
      </c>
      <c r="C33" s="137"/>
      <c r="D33" s="106"/>
      <c r="E33" s="106"/>
      <c r="F33" s="106"/>
      <c r="G33" s="138"/>
      <c r="H33" s="138"/>
      <c r="I33" s="17" t="str">
        <f t="shared" si="0"/>
        <v/>
      </c>
      <c r="J33" s="139"/>
      <c r="K33" s="139"/>
      <c r="L33" s="18">
        <f t="shared" si="1"/>
        <v>0</v>
      </c>
      <c r="M33" s="106"/>
      <c r="N33" s="106"/>
      <c r="O33" s="106"/>
      <c r="P33" s="8">
        <f t="shared" si="2"/>
        <v>0</v>
      </c>
      <c r="Q33" s="19">
        <f t="shared" si="3"/>
        <v>0</v>
      </c>
      <c r="R33" s="20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28</v>
      </c>
      <c r="C34" s="137"/>
      <c r="D34" s="106"/>
      <c r="E34" s="106"/>
      <c r="F34" s="106"/>
      <c r="G34" s="138"/>
      <c r="H34" s="138"/>
      <c r="I34" s="17" t="str">
        <f t="shared" si="0"/>
        <v/>
      </c>
      <c r="J34" s="139"/>
      <c r="K34" s="139"/>
      <c r="L34" s="18">
        <f t="shared" si="1"/>
        <v>0</v>
      </c>
      <c r="M34" s="106"/>
      <c r="N34" s="106"/>
      <c r="O34" s="106"/>
      <c r="P34" s="8">
        <f t="shared" si="2"/>
        <v>0</v>
      </c>
      <c r="Q34" s="19">
        <f t="shared" si="3"/>
        <v>0</v>
      </c>
      <c r="R34" s="20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29</v>
      </c>
      <c r="C35" s="137"/>
      <c r="D35" s="106"/>
      <c r="E35" s="106"/>
      <c r="F35" s="106"/>
      <c r="G35" s="138"/>
      <c r="H35" s="138"/>
      <c r="I35" s="17" t="str">
        <f t="shared" si="0"/>
        <v/>
      </c>
      <c r="J35" s="139"/>
      <c r="K35" s="139"/>
      <c r="L35" s="18">
        <f t="shared" si="1"/>
        <v>0</v>
      </c>
      <c r="M35" s="106"/>
      <c r="N35" s="106"/>
      <c r="O35" s="106"/>
      <c r="P35" s="8">
        <f t="shared" si="2"/>
        <v>0</v>
      </c>
      <c r="Q35" s="19">
        <f t="shared" si="3"/>
        <v>0</v>
      </c>
      <c r="R35" s="20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30</v>
      </c>
      <c r="C36" s="137"/>
      <c r="D36" s="106"/>
      <c r="E36" s="106"/>
      <c r="F36" s="106"/>
      <c r="G36" s="138"/>
      <c r="H36" s="138"/>
      <c r="I36" s="17" t="str">
        <f t="shared" si="0"/>
        <v/>
      </c>
      <c r="J36" s="139"/>
      <c r="K36" s="139"/>
      <c r="L36" s="18">
        <f t="shared" si="1"/>
        <v>0</v>
      </c>
      <c r="M36" s="106"/>
      <c r="N36" s="106"/>
      <c r="O36" s="106"/>
      <c r="P36" s="8">
        <f t="shared" si="2"/>
        <v>0</v>
      </c>
      <c r="Q36" s="19">
        <f t="shared" si="3"/>
        <v>0</v>
      </c>
      <c r="R36" s="20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B37" s="3">
        <v>31</v>
      </c>
      <c r="C37" s="137"/>
      <c r="D37" s="106"/>
      <c r="E37" s="106"/>
      <c r="F37" s="106"/>
      <c r="G37" s="138"/>
      <c r="H37" s="138"/>
      <c r="I37" s="17" t="str">
        <f t="shared" si="0"/>
        <v/>
      </c>
      <c r="J37" s="139"/>
      <c r="K37" s="139"/>
      <c r="L37" s="18">
        <f t="shared" si="1"/>
        <v>0</v>
      </c>
      <c r="M37" s="106"/>
      <c r="N37" s="106"/>
      <c r="O37" s="106"/>
      <c r="P37" s="8">
        <f t="shared" si="2"/>
        <v>0</v>
      </c>
      <c r="Q37" s="19">
        <f t="shared" si="3"/>
        <v>0</v>
      </c>
      <c r="R37" s="20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17" t="str">
        <f t="shared" si="0"/>
        <v/>
      </c>
      <c r="J38" s="139"/>
      <c r="K38" s="139"/>
      <c r="L38" s="18">
        <f t="shared" si="1"/>
        <v>0</v>
      </c>
      <c r="M38" s="106"/>
      <c r="N38" s="106"/>
      <c r="O38" s="106"/>
      <c r="P38" s="8">
        <f t="shared" si="2"/>
        <v>0</v>
      </c>
      <c r="Q38" s="19">
        <f t="shared" si="3"/>
        <v>0</v>
      </c>
      <c r="R38" s="20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17" t="str">
        <f t="shared" si="0"/>
        <v/>
      </c>
      <c r="J39" s="139"/>
      <c r="K39" s="139"/>
      <c r="L39" s="18">
        <f t="shared" si="1"/>
        <v>0</v>
      </c>
      <c r="M39" s="106"/>
      <c r="N39" s="106"/>
      <c r="O39" s="106"/>
      <c r="P39" s="8">
        <f t="shared" si="2"/>
        <v>0</v>
      </c>
      <c r="Q39" s="19">
        <f t="shared" si="3"/>
        <v>0</v>
      </c>
      <c r="R39" s="20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17" t="str">
        <f t="shared" si="0"/>
        <v/>
      </c>
      <c r="J40" s="139"/>
      <c r="K40" s="139"/>
      <c r="L40" s="18">
        <f t="shared" si="1"/>
        <v>0</v>
      </c>
      <c r="M40" s="106"/>
      <c r="N40" s="106"/>
      <c r="O40" s="106"/>
      <c r="P40" s="8">
        <f t="shared" si="2"/>
        <v>0</v>
      </c>
      <c r="Q40" s="19">
        <f t="shared" si="3"/>
        <v>0</v>
      </c>
      <c r="R40" s="20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17" t="str">
        <f t="shared" si="0"/>
        <v/>
      </c>
      <c r="J41" s="139"/>
      <c r="K41" s="139"/>
      <c r="L41" s="18">
        <f t="shared" si="1"/>
        <v>0</v>
      </c>
      <c r="M41" s="106"/>
      <c r="N41" s="106"/>
      <c r="O41" s="106"/>
      <c r="P41" s="8">
        <f t="shared" si="2"/>
        <v>0</v>
      </c>
      <c r="Q41" s="19">
        <f t="shared" si="3"/>
        <v>0</v>
      </c>
      <c r="R41" s="20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17" t="str">
        <f t="shared" si="0"/>
        <v/>
      </c>
      <c r="J42" s="139"/>
      <c r="K42" s="139"/>
      <c r="L42" s="18">
        <f t="shared" si="1"/>
        <v>0</v>
      </c>
      <c r="M42" s="106"/>
      <c r="N42" s="106"/>
      <c r="O42" s="106"/>
      <c r="P42" s="8">
        <f t="shared" si="2"/>
        <v>0</v>
      </c>
      <c r="Q42" s="19">
        <f t="shared" si="3"/>
        <v>0</v>
      </c>
      <c r="R42" s="20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17" t="str">
        <f t="shared" si="0"/>
        <v/>
      </c>
      <c r="J43" s="139"/>
      <c r="K43" s="139"/>
      <c r="L43" s="18">
        <f t="shared" si="1"/>
        <v>0</v>
      </c>
      <c r="M43" s="106"/>
      <c r="N43" s="106"/>
      <c r="O43" s="106"/>
      <c r="P43" s="8">
        <f t="shared" si="2"/>
        <v>0</v>
      </c>
      <c r="Q43" s="19">
        <f t="shared" si="3"/>
        <v>0</v>
      </c>
      <c r="R43" s="20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17" t="str">
        <f t="shared" si="0"/>
        <v/>
      </c>
      <c r="J44" s="139"/>
      <c r="K44" s="139"/>
      <c r="L44" s="18">
        <f t="shared" si="1"/>
        <v>0</v>
      </c>
      <c r="M44" s="106"/>
      <c r="N44" s="106"/>
      <c r="O44" s="106"/>
      <c r="P44" s="8">
        <f t="shared" si="2"/>
        <v>0</v>
      </c>
      <c r="Q44" s="19">
        <f t="shared" si="3"/>
        <v>0</v>
      </c>
      <c r="R44" s="20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17" t="str">
        <f t="shared" si="0"/>
        <v/>
      </c>
      <c r="J45" s="139"/>
      <c r="K45" s="139"/>
      <c r="L45" s="18">
        <f t="shared" si="1"/>
        <v>0</v>
      </c>
      <c r="M45" s="106"/>
      <c r="N45" s="106"/>
      <c r="O45" s="106"/>
      <c r="P45" s="8">
        <f t="shared" si="2"/>
        <v>0</v>
      </c>
      <c r="Q45" s="19">
        <f t="shared" si="3"/>
        <v>0</v>
      </c>
      <c r="R45" s="20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17" t="str">
        <f t="shared" si="0"/>
        <v/>
      </c>
      <c r="J46" s="139"/>
      <c r="K46" s="139"/>
      <c r="L46" s="18">
        <f t="shared" si="1"/>
        <v>0</v>
      </c>
      <c r="M46" s="106"/>
      <c r="N46" s="106"/>
      <c r="O46" s="106"/>
      <c r="P46" s="8">
        <f t="shared" si="2"/>
        <v>0</v>
      </c>
      <c r="Q46" s="19">
        <f t="shared" si="3"/>
        <v>0</v>
      </c>
      <c r="R46" s="20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17" t="str">
        <f t="shared" si="0"/>
        <v/>
      </c>
      <c r="J47" s="139"/>
      <c r="K47" s="139"/>
      <c r="L47" s="18">
        <f t="shared" si="1"/>
        <v>0</v>
      </c>
      <c r="M47" s="106"/>
      <c r="N47" s="106"/>
      <c r="O47" s="106"/>
      <c r="P47" s="8">
        <f t="shared" si="2"/>
        <v>0</v>
      </c>
      <c r="Q47" s="19">
        <f t="shared" si="3"/>
        <v>0</v>
      </c>
      <c r="R47" s="20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17" t="str">
        <f t="shared" si="0"/>
        <v/>
      </c>
      <c r="J48" s="139"/>
      <c r="K48" s="139"/>
      <c r="L48" s="18">
        <f t="shared" si="1"/>
        <v>0</v>
      </c>
      <c r="M48" s="106"/>
      <c r="N48" s="106"/>
      <c r="O48" s="106"/>
      <c r="P48" s="8">
        <f t="shared" si="2"/>
        <v>0</v>
      </c>
      <c r="Q48" s="19">
        <f t="shared" si="3"/>
        <v>0</v>
      </c>
      <c r="R48" s="20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17" t="str">
        <f t="shared" si="0"/>
        <v/>
      </c>
      <c r="J49" s="139"/>
      <c r="K49" s="139"/>
      <c r="L49" s="18">
        <f t="shared" si="1"/>
        <v>0</v>
      </c>
      <c r="M49" s="106"/>
      <c r="N49" s="106"/>
      <c r="O49" s="106"/>
      <c r="P49" s="8">
        <f t="shared" si="2"/>
        <v>0</v>
      </c>
      <c r="Q49" s="19">
        <f t="shared" si="3"/>
        <v>0</v>
      </c>
      <c r="R49" s="20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17" t="str">
        <f t="shared" si="0"/>
        <v/>
      </c>
      <c r="J50" s="139"/>
      <c r="K50" s="139"/>
      <c r="L50" s="18">
        <f t="shared" si="1"/>
        <v>0</v>
      </c>
      <c r="M50" s="106"/>
      <c r="N50" s="106"/>
      <c r="O50" s="106"/>
      <c r="P50" s="8">
        <f t="shared" si="2"/>
        <v>0</v>
      </c>
      <c r="Q50" s="19">
        <f t="shared" si="3"/>
        <v>0</v>
      </c>
      <c r="R50" s="20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17" t="str">
        <f t="shared" si="0"/>
        <v/>
      </c>
      <c r="J51" s="139"/>
      <c r="K51" s="139"/>
      <c r="L51" s="18">
        <f t="shared" si="1"/>
        <v>0</v>
      </c>
      <c r="M51" s="106"/>
      <c r="N51" s="106"/>
      <c r="O51" s="106"/>
      <c r="P51" s="8">
        <f t="shared" si="2"/>
        <v>0</v>
      </c>
      <c r="Q51" s="19">
        <f t="shared" si="3"/>
        <v>0</v>
      </c>
      <c r="R51" s="20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17" t="str">
        <f t="shared" si="0"/>
        <v/>
      </c>
      <c r="J52" s="139"/>
      <c r="K52" s="139"/>
      <c r="L52" s="18">
        <f t="shared" si="1"/>
        <v>0</v>
      </c>
      <c r="M52" s="106"/>
      <c r="N52" s="106"/>
      <c r="O52" s="106"/>
      <c r="P52" s="8">
        <f t="shared" si="2"/>
        <v>0</v>
      </c>
      <c r="Q52" s="19">
        <f t="shared" si="3"/>
        <v>0</v>
      </c>
      <c r="R52" s="20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17" t="str">
        <f t="shared" si="0"/>
        <v/>
      </c>
      <c r="J53" s="139"/>
      <c r="K53" s="139"/>
      <c r="L53" s="18">
        <f t="shared" si="1"/>
        <v>0</v>
      </c>
      <c r="M53" s="106"/>
      <c r="N53" s="106"/>
      <c r="O53" s="106"/>
      <c r="P53" s="8">
        <f t="shared" si="2"/>
        <v>0</v>
      </c>
      <c r="Q53" s="19">
        <f t="shared" si="3"/>
        <v>0</v>
      </c>
      <c r="R53" s="20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17" t="str">
        <f t="shared" si="0"/>
        <v/>
      </c>
      <c r="J54" s="139"/>
      <c r="K54" s="139"/>
      <c r="L54" s="18">
        <f t="shared" si="1"/>
        <v>0</v>
      </c>
      <c r="M54" s="106"/>
      <c r="N54" s="106"/>
      <c r="O54" s="106"/>
      <c r="P54" s="8">
        <f t="shared" si="2"/>
        <v>0</v>
      </c>
      <c r="Q54" s="19">
        <f t="shared" si="3"/>
        <v>0</v>
      </c>
      <c r="R54" s="20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17" t="str">
        <f t="shared" si="0"/>
        <v/>
      </c>
      <c r="J55" s="139"/>
      <c r="K55" s="139"/>
      <c r="L55" s="18">
        <f t="shared" si="1"/>
        <v>0</v>
      </c>
      <c r="M55" s="106"/>
      <c r="N55" s="106"/>
      <c r="O55" s="106"/>
      <c r="P55" s="8">
        <f t="shared" si="2"/>
        <v>0</v>
      </c>
      <c r="Q55" s="19">
        <f t="shared" si="3"/>
        <v>0</v>
      </c>
      <c r="R55" s="20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17" t="str">
        <f t="shared" si="0"/>
        <v/>
      </c>
      <c r="J56" s="139"/>
      <c r="K56" s="139"/>
      <c r="L56" s="18">
        <f t="shared" si="1"/>
        <v>0</v>
      </c>
      <c r="M56" s="106"/>
      <c r="N56" s="106"/>
      <c r="O56" s="106"/>
      <c r="P56" s="8">
        <f t="shared" si="2"/>
        <v>0</v>
      </c>
      <c r="Q56" s="19">
        <f t="shared" si="3"/>
        <v>0</v>
      </c>
      <c r="R56" s="20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17" t="str">
        <f t="shared" si="0"/>
        <v/>
      </c>
      <c r="J57" s="139"/>
      <c r="K57" s="139"/>
      <c r="L57" s="18">
        <f t="shared" si="1"/>
        <v>0</v>
      </c>
      <c r="M57" s="106"/>
      <c r="N57" s="106"/>
      <c r="O57" s="106"/>
      <c r="P57" s="8">
        <f t="shared" si="2"/>
        <v>0</v>
      </c>
      <c r="Q57" s="19">
        <f t="shared" si="3"/>
        <v>0</v>
      </c>
      <c r="R57" s="20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17" t="str">
        <f t="shared" si="0"/>
        <v/>
      </c>
      <c r="J58" s="139"/>
      <c r="K58" s="139"/>
      <c r="L58" s="18">
        <f t="shared" si="1"/>
        <v>0</v>
      </c>
      <c r="M58" s="106"/>
      <c r="N58" s="106"/>
      <c r="O58" s="106"/>
      <c r="P58" s="8">
        <f t="shared" si="2"/>
        <v>0</v>
      </c>
      <c r="Q58" s="19">
        <f t="shared" si="3"/>
        <v>0</v>
      </c>
      <c r="R58" s="20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17" t="str">
        <f t="shared" si="0"/>
        <v/>
      </c>
      <c r="J59" s="139"/>
      <c r="K59" s="139"/>
      <c r="L59" s="18">
        <f t="shared" si="1"/>
        <v>0</v>
      </c>
      <c r="M59" s="106"/>
      <c r="N59" s="106"/>
      <c r="O59" s="106"/>
      <c r="P59" s="8">
        <f t="shared" si="2"/>
        <v>0</v>
      </c>
      <c r="Q59" s="19">
        <f t="shared" si="3"/>
        <v>0</v>
      </c>
      <c r="R59" s="20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17" t="str">
        <f t="shared" si="0"/>
        <v/>
      </c>
      <c r="J60" s="139"/>
      <c r="K60" s="139"/>
      <c r="L60" s="18">
        <f t="shared" si="1"/>
        <v>0</v>
      </c>
      <c r="M60" s="106"/>
      <c r="N60" s="106"/>
      <c r="O60" s="106"/>
      <c r="P60" s="8">
        <f t="shared" si="2"/>
        <v>0</v>
      </c>
      <c r="Q60" s="19">
        <f t="shared" si="3"/>
        <v>0</v>
      </c>
      <c r="R60" s="20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17" t="str">
        <f t="shared" si="0"/>
        <v/>
      </c>
      <c r="J61" s="139"/>
      <c r="K61" s="139"/>
      <c r="L61" s="18">
        <f t="shared" si="1"/>
        <v>0</v>
      </c>
      <c r="M61" s="106"/>
      <c r="N61" s="106"/>
      <c r="O61" s="106"/>
      <c r="P61" s="8">
        <f t="shared" si="2"/>
        <v>0</v>
      </c>
      <c r="Q61" s="19">
        <f t="shared" si="3"/>
        <v>0</v>
      </c>
      <c r="R61" s="20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17" t="str">
        <f t="shared" si="0"/>
        <v/>
      </c>
      <c r="J62" s="139"/>
      <c r="K62" s="139"/>
      <c r="L62" s="18">
        <f t="shared" si="1"/>
        <v>0</v>
      </c>
      <c r="M62" s="106"/>
      <c r="N62" s="106"/>
      <c r="O62" s="106"/>
      <c r="P62" s="8">
        <f t="shared" si="2"/>
        <v>0</v>
      </c>
      <c r="Q62" s="19">
        <f t="shared" si="3"/>
        <v>0</v>
      </c>
      <c r="R62" s="20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17" t="str">
        <f t="shared" si="0"/>
        <v/>
      </c>
      <c r="J63" s="139"/>
      <c r="K63" s="139"/>
      <c r="L63" s="18">
        <f t="shared" si="1"/>
        <v>0</v>
      </c>
      <c r="M63" s="106"/>
      <c r="N63" s="106"/>
      <c r="O63" s="106"/>
      <c r="P63" s="8">
        <f t="shared" si="2"/>
        <v>0</v>
      </c>
      <c r="Q63" s="19">
        <f t="shared" si="3"/>
        <v>0</v>
      </c>
      <c r="R63" s="20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17" t="str">
        <f t="shared" si="0"/>
        <v/>
      </c>
      <c r="J64" s="139"/>
      <c r="K64" s="139"/>
      <c r="L64" s="18">
        <f t="shared" si="1"/>
        <v>0</v>
      </c>
      <c r="M64" s="106"/>
      <c r="N64" s="106"/>
      <c r="O64" s="106"/>
      <c r="P64" s="8">
        <f t="shared" si="2"/>
        <v>0</v>
      </c>
      <c r="Q64" s="19">
        <f t="shared" si="3"/>
        <v>0</v>
      </c>
      <c r="R64" s="20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17" t="str">
        <f t="shared" si="0"/>
        <v/>
      </c>
      <c r="J65" s="139"/>
      <c r="K65" s="139"/>
      <c r="L65" s="18">
        <f t="shared" si="1"/>
        <v>0</v>
      </c>
      <c r="M65" s="106"/>
      <c r="N65" s="106"/>
      <c r="O65" s="106"/>
      <c r="P65" s="8">
        <f t="shared" si="2"/>
        <v>0</v>
      </c>
      <c r="Q65" s="19">
        <f t="shared" si="3"/>
        <v>0</v>
      </c>
      <c r="R65" s="20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17" t="str">
        <f t="shared" si="0"/>
        <v/>
      </c>
      <c r="J66" s="139"/>
      <c r="K66" s="139"/>
      <c r="L66" s="18">
        <f t="shared" si="1"/>
        <v>0</v>
      </c>
      <c r="M66" s="106"/>
      <c r="N66" s="106"/>
      <c r="O66" s="106"/>
      <c r="P66" s="8">
        <f t="shared" si="2"/>
        <v>0</v>
      </c>
      <c r="Q66" s="19">
        <f t="shared" si="3"/>
        <v>0</v>
      </c>
      <c r="R66" s="20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17" t="str">
        <f t="shared" si="0"/>
        <v/>
      </c>
      <c r="J67" s="139"/>
      <c r="K67" s="139"/>
      <c r="L67" s="18">
        <f t="shared" si="1"/>
        <v>0</v>
      </c>
      <c r="M67" s="106"/>
      <c r="N67" s="106"/>
      <c r="O67" s="106"/>
      <c r="P67" s="8">
        <f t="shared" si="2"/>
        <v>0</v>
      </c>
      <c r="Q67" s="19">
        <f t="shared" si="3"/>
        <v>0</v>
      </c>
      <c r="R67" s="20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17" t="str">
        <f t="shared" si="0"/>
        <v/>
      </c>
      <c r="J68" s="139"/>
      <c r="K68" s="139"/>
      <c r="L68" s="18">
        <f t="shared" si="1"/>
        <v>0</v>
      </c>
      <c r="M68" s="106"/>
      <c r="N68" s="106"/>
      <c r="O68" s="106"/>
      <c r="P68" s="8">
        <f t="shared" si="2"/>
        <v>0</v>
      </c>
      <c r="Q68" s="19">
        <f t="shared" si="3"/>
        <v>0</v>
      </c>
      <c r="R68" s="20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17" t="str">
        <f t="shared" si="0"/>
        <v/>
      </c>
      <c r="J69" s="139"/>
      <c r="K69" s="139"/>
      <c r="L69" s="18">
        <f t="shared" si="1"/>
        <v>0</v>
      </c>
      <c r="M69" s="106"/>
      <c r="N69" s="106"/>
      <c r="O69" s="106"/>
      <c r="P69" s="8">
        <f t="shared" si="2"/>
        <v>0</v>
      </c>
      <c r="Q69" s="19">
        <f t="shared" si="3"/>
        <v>0</v>
      </c>
      <c r="R69" s="20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17" t="str">
        <f t="shared" si="0"/>
        <v/>
      </c>
      <c r="J70" s="139"/>
      <c r="K70" s="139"/>
      <c r="L70" s="18">
        <f t="shared" si="1"/>
        <v>0</v>
      </c>
      <c r="M70" s="106"/>
      <c r="N70" s="106"/>
      <c r="O70" s="106"/>
      <c r="P70" s="8">
        <f t="shared" si="2"/>
        <v>0</v>
      </c>
      <c r="Q70" s="19">
        <f t="shared" si="3"/>
        <v>0</v>
      </c>
      <c r="R70" s="20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17" t="str">
        <f t="shared" si="0"/>
        <v/>
      </c>
      <c r="J71" s="139"/>
      <c r="K71" s="139"/>
      <c r="L71" s="18">
        <f t="shared" si="1"/>
        <v>0</v>
      </c>
      <c r="M71" s="106"/>
      <c r="N71" s="106"/>
      <c r="O71" s="106"/>
      <c r="P71" s="8">
        <f t="shared" si="2"/>
        <v>0</v>
      </c>
      <c r="Q71" s="19">
        <f t="shared" si="3"/>
        <v>0</v>
      </c>
      <c r="R71" s="20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17" t="str">
        <f t="shared" ref="I72:I135" si="6">IF(G72=0,"",H72/G72)</f>
        <v/>
      </c>
      <c r="J72" s="139"/>
      <c r="K72" s="139"/>
      <c r="L72" s="18">
        <f t="shared" ref="L72:L135" si="7">K72-J72</f>
        <v>0</v>
      </c>
      <c r="M72" s="106"/>
      <c r="N72" s="106"/>
      <c r="O72" s="106"/>
      <c r="P72" s="8">
        <f t="shared" ref="P72:P135" si="8">IF(L72=0,0,R72/L72)</f>
        <v>0</v>
      </c>
      <c r="Q72" s="19">
        <f t="shared" ref="Q72:Q135" si="9">IF(L72=0,0,L72/R72)</f>
        <v>0</v>
      </c>
      <c r="R72" s="20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17" t="str">
        <f t="shared" si="6"/>
        <v/>
      </c>
      <c r="J73" s="139"/>
      <c r="K73" s="139"/>
      <c r="L73" s="18">
        <f t="shared" si="7"/>
        <v>0</v>
      </c>
      <c r="M73" s="106"/>
      <c r="N73" s="106"/>
      <c r="O73" s="106"/>
      <c r="P73" s="8">
        <f t="shared" si="8"/>
        <v>0</v>
      </c>
      <c r="Q73" s="19">
        <f t="shared" si="9"/>
        <v>0</v>
      </c>
      <c r="R73" s="20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17" t="str">
        <f t="shared" si="6"/>
        <v/>
      </c>
      <c r="J74" s="139"/>
      <c r="K74" s="139"/>
      <c r="L74" s="18">
        <f t="shared" si="7"/>
        <v>0</v>
      </c>
      <c r="M74" s="106"/>
      <c r="N74" s="106"/>
      <c r="O74" s="106"/>
      <c r="P74" s="8">
        <f t="shared" si="8"/>
        <v>0</v>
      </c>
      <c r="Q74" s="19">
        <f t="shared" si="9"/>
        <v>0</v>
      </c>
      <c r="R74" s="20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17" t="str">
        <f t="shared" si="6"/>
        <v/>
      </c>
      <c r="J75" s="139"/>
      <c r="K75" s="139"/>
      <c r="L75" s="18">
        <f t="shared" si="7"/>
        <v>0</v>
      </c>
      <c r="M75" s="106"/>
      <c r="N75" s="106"/>
      <c r="O75" s="106"/>
      <c r="P75" s="8">
        <f t="shared" si="8"/>
        <v>0</v>
      </c>
      <c r="Q75" s="19">
        <f t="shared" si="9"/>
        <v>0</v>
      </c>
      <c r="R75" s="20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17" t="str">
        <f t="shared" si="6"/>
        <v/>
      </c>
      <c r="J76" s="139"/>
      <c r="K76" s="139"/>
      <c r="L76" s="18">
        <f t="shared" si="7"/>
        <v>0</v>
      </c>
      <c r="M76" s="106"/>
      <c r="N76" s="106"/>
      <c r="O76" s="106"/>
      <c r="P76" s="8">
        <f t="shared" si="8"/>
        <v>0</v>
      </c>
      <c r="Q76" s="19">
        <f t="shared" si="9"/>
        <v>0</v>
      </c>
      <c r="R76" s="20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17" t="str">
        <f t="shared" si="6"/>
        <v/>
      </c>
      <c r="J77" s="139"/>
      <c r="K77" s="139"/>
      <c r="L77" s="18">
        <f t="shared" si="7"/>
        <v>0</v>
      </c>
      <c r="M77" s="106"/>
      <c r="N77" s="106"/>
      <c r="O77" s="106"/>
      <c r="P77" s="8">
        <f t="shared" si="8"/>
        <v>0</v>
      </c>
      <c r="Q77" s="19">
        <f t="shared" si="9"/>
        <v>0</v>
      </c>
      <c r="R77" s="20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17" t="str">
        <f t="shared" si="6"/>
        <v/>
      </c>
      <c r="J78" s="139"/>
      <c r="K78" s="139"/>
      <c r="L78" s="18">
        <f t="shared" si="7"/>
        <v>0</v>
      </c>
      <c r="M78" s="106"/>
      <c r="N78" s="106"/>
      <c r="O78" s="106"/>
      <c r="P78" s="8">
        <f t="shared" si="8"/>
        <v>0</v>
      </c>
      <c r="Q78" s="19">
        <f t="shared" si="9"/>
        <v>0</v>
      </c>
      <c r="R78" s="20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17" t="str">
        <f t="shared" si="6"/>
        <v/>
      </c>
      <c r="J79" s="139"/>
      <c r="K79" s="139"/>
      <c r="L79" s="18">
        <f t="shared" si="7"/>
        <v>0</v>
      </c>
      <c r="M79" s="106"/>
      <c r="N79" s="106"/>
      <c r="O79" s="106"/>
      <c r="P79" s="8">
        <f t="shared" si="8"/>
        <v>0</v>
      </c>
      <c r="Q79" s="19">
        <f t="shared" si="9"/>
        <v>0</v>
      </c>
      <c r="R79" s="20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17" t="str">
        <f t="shared" si="6"/>
        <v/>
      </c>
      <c r="J80" s="139"/>
      <c r="K80" s="139"/>
      <c r="L80" s="18">
        <f t="shared" si="7"/>
        <v>0</v>
      </c>
      <c r="M80" s="106"/>
      <c r="N80" s="106"/>
      <c r="O80" s="106"/>
      <c r="P80" s="8">
        <f t="shared" si="8"/>
        <v>0</v>
      </c>
      <c r="Q80" s="19">
        <f t="shared" si="9"/>
        <v>0</v>
      </c>
      <c r="R80" s="20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17" t="str">
        <f t="shared" si="6"/>
        <v/>
      </c>
      <c r="J81" s="139"/>
      <c r="K81" s="139"/>
      <c r="L81" s="18">
        <f t="shared" si="7"/>
        <v>0</v>
      </c>
      <c r="M81" s="106"/>
      <c r="N81" s="106"/>
      <c r="O81" s="106"/>
      <c r="P81" s="8">
        <f t="shared" si="8"/>
        <v>0</v>
      </c>
      <c r="Q81" s="19">
        <f t="shared" si="9"/>
        <v>0</v>
      </c>
      <c r="R81" s="20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17" t="str">
        <f t="shared" si="6"/>
        <v/>
      </c>
      <c r="J82" s="139"/>
      <c r="K82" s="139"/>
      <c r="L82" s="18">
        <f t="shared" si="7"/>
        <v>0</v>
      </c>
      <c r="M82" s="106"/>
      <c r="N82" s="106"/>
      <c r="O82" s="106"/>
      <c r="P82" s="8">
        <f t="shared" si="8"/>
        <v>0</v>
      </c>
      <c r="Q82" s="19">
        <f t="shared" si="9"/>
        <v>0</v>
      </c>
      <c r="R82" s="20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17" t="str">
        <f t="shared" si="6"/>
        <v/>
      </c>
      <c r="J83" s="139"/>
      <c r="K83" s="139"/>
      <c r="L83" s="18">
        <f t="shared" si="7"/>
        <v>0</v>
      </c>
      <c r="M83" s="106"/>
      <c r="N83" s="106"/>
      <c r="O83" s="106"/>
      <c r="P83" s="8">
        <f t="shared" si="8"/>
        <v>0</v>
      </c>
      <c r="Q83" s="19">
        <f t="shared" si="9"/>
        <v>0</v>
      </c>
      <c r="R83" s="20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17" t="str">
        <f t="shared" si="6"/>
        <v/>
      </c>
      <c r="J84" s="139"/>
      <c r="K84" s="139"/>
      <c r="L84" s="18">
        <f t="shared" si="7"/>
        <v>0</v>
      </c>
      <c r="M84" s="106"/>
      <c r="N84" s="106"/>
      <c r="O84" s="106"/>
      <c r="P84" s="8">
        <f t="shared" si="8"/>
        <v>0</v>
      </c>
      <c r="Q84" s="19">
        <f t="shared" si="9"/>
        <v>0</v>
      </c>
      <c r="R84" s="20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17" t="str">
        <f t="shared" si="6"/>
        <v/>
      </c>
      <c r="J85" s="139"/>
      <c r="K85" s="139"/>
      <c r="L85" s="18">
        <f t="shared" si="7"/>
        <v>0</v>
      </c>
      <c r="M85" s="106"/>
      <c r="N85" s="106"/>
      <c r="O85" s="106"/>
      <c r="P85" s="8">
        <f t="shared" si="8"/>
        <v>0</v>
      </c>
      <c r="Q85" s="19">
        <f t="shared" si="9"/>
        <v>0</v>
      </c>
      <c r="R85" s="20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17" t="str">
        <f t="shared" si="6"/>
        <v/>
      </c>
      <c r="J86" s="139"/>
      <c r="K86" s="139"/>
      <c r="L86" s="18">
        <f t="shared" si="7"/>
        <v>0</v>
      </c>
      <c r="M86" s="106"/>
      <c r="N86" s="106"/>
      <c r="O86" s="106"/>
      <c r="P86" s="8">
        <f t="shared" si="8"/>
        <v>0</v>
      </c>
      <c r="Q86" s="19">
        <f t="shared" si="9"/>
        <v>0</v>
      </c>
      <c r="R86" s="20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17" t="str">
        <f t="shared" si="6"/>
        <v/>
      </c>
      <c r="J87" s="139"/>
      <c r="K87" s="139"/>
      <c r="L87" s="18">
        <f t="shared" si="7"/>
        <v>0</v>
      </c>
      <c r="M87" s="106"/>
      <c r="N87" s="106"/>
      <c r="O87" s="106"/>
      <c r="P87" s="8">
        <f t="shared" si="8"/>
        <v>0</v>
      </c>
      <c r="Q87" s="19">
        <f t="shared" si="9"/>
        <v>0</v>
      </c>
      <c r="R87" s="20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17" t="str">
        <f t="shared" si="6"/>
        <v/>
      </c>
      <c r="J88" s="139"/>
      <c r="K88" s="139"/>
      <c r="L88" s="18">
        <f t="shared" si="7"/>
        <v>0</v>
      </c>
      <c r="M88" s="106"/>
      <c r="N88" s="106"/>
      <c r="O88" s="106"/>
      <c r="P88" s="8">
        <f t="shared" si="8"/>
        <v>0</v>
      </c>
      <c r="Q88" s="19">
        <f t="shared" si="9"/>
        <v>0</v>
      </c>
      <c r="R88" s="20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17" t="str">
        <f t="shared" si="6"/>
        <v/>
      </c>
      <c r="J89" s="139"/>
      <c r="K89" s="139"/>
      <c r="L89" s="18">
        <f t="shared" si="7"/>
        <v>0</v>
      </c>
      <c r="M89" s="106"/>
      <c r="N89" s="106"/>
      <c r="O89" s="106"/>
      <c r="P89" s="8">
        <f t="shared" si="8"/>
        <v>0</v>
      </c>
      <c r="Q89" s="19">
        <f t="shared" si="9"/>
        <v>0</v>
      </c>
      <c r="R89" s="20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17" t="str">
        <f t="shared" si="6"/>
        <v/>
      </c>
      <c r="J90" s="139"/>
      <c r="K90" s="139"/>
      <c r="L90" s="18">
        <f t="shared" si="7"/>
        <v>0</v>
      </c>
      <c r="M90" s="106"/>
      <c r="N90" s="106"/>
      <c r="O90" s="106"/>
      <c r="P90" s="8">
        <f t="shared" si="8"/>
        <v>0</v>
      </c>
      <c r="Q90" s="19">
        <f t="shared" si="9"/>
        <v>0</v>
      </c>
      <c r="R90" s="20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17" t="str">
        <f t="shared" si="6"/>
        <v/>
      </c>
      <c r="J91" s="139"/>
      <c r="K91" s="139"/>
      <c r="L91" s="18">
        <f t="shared" si="7"/>
        <v>0</v>
      </c>
      <c r="M91" s="106"/>
      <c r="N91" s="106"/>
      <c r="O91" s="106"/>
      <c r="P91" s="8">
        <f t="shared" si="8"/>
        <v>0</v>
      </c>
      <c r="Q91" s="19">
        <f t="shared" si="9"/>
        <v>0</v>
      </c>
      <c r="R91" s="20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17" t="str">
        <f t="shared" si="6"/>
        <v/>
      </c>
      <c r="J92" s="139"/>
      <c r="K92" s="139"/>
      <c r="L92" s="18">
        <f t="shared" si="7"/>
        <v>0</v>
      </c>
      <c r="M92" s="106"/>
      <c r="N92" s="106"/>
      <c r="O92" s="106"/>
      <c r="P92" s="8">
        <f t="shared" si="8"/>
        <v>0</v>
      </c>
      <c r="Q92" s="19">
        <f t="shared" si="9"/>
        <v>0</v>
      </c>
      <c r="R92" s="20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17" t="str">
        <f t="shared" si="6"/>
        <v/>
      </c>
      <c r="J93" s="139"/>
      <c r="K93" s="139"/>
      <c r="L93" s="18">
        <f t="shared" si="7"/>
        <v>0</v>
      </c>
      <c r="M93" s="106"/>
      <c r="N93" s="106"/>
      <c r="O93" s="106"/>
      <c r="P93" s="8">
        <f t="shared" si="8"/>
        <v>0</v>
      </c>
      <c r="Q93" s="19">
        <f t="shared" si="9"/>
        <v>0</v>
      </c>
      <c r="R93" s="20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17" t="str">
        <f t="shared" si="6"/>
        <v/>
      </c>
      <c r="J94" s="139"/>
      <c r="K94" s="139"/>
      <c r="L94" s="18">
        <f t="shared" si="7"/>
        <v>0</v>
      </c>
      <c r="M94" s="106"/>
      <c r="N94" s="106"/>
      <c r="O94" s="106"/>
      <c r="P94" s="8">
        <f t="shared" si="8"/>
        <v>0</v>
      </c>
      <c r="Q94" s="19">
        <f t="shared" si="9"/>
        <v>0</v>
      </c>
      <c r="R94" s="20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17" t="str">
        <f t="shared" si="6"/>
        <v/>
      </c>
      <c r="J95" s="139"/>
      <c r="K95" s="139"/>
      <c r="L95" s="18">
        <f t="shared" si="7"/>
        <v>0</v>
      </c>
      <c r="M95" s="106"/>
      <c r="N95" s="106"/>
      <c r="O95" s="106"/>
      <c r="P95" s="8">
        <f t="shared" si="8"/>
        <v>0</v>
      </c>
      <c r="Q95" s="19">
        <f t="shared" si="9"/>
        <v>0</v>
      </c>
      <c r="R95" s="20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17" t="str">
        <f t="shared" si="6"/>
        <v/>
      </c>
      <c r="J96" s="139"/>
      <c r="K96" s="139"/>
      <c r="L96" s="18">
        <f t="shared" si="7"/>
        <v>0</v>
      </c>
      <c r="M96" s="106"/>
      <c r="N96" s="106"/>
      <c r="O96" s="106"/>
      <c r="P96" s="8">
        <f t="shared" si="8"/>
        <v>0</v>
      </c>
      <c r="Q96" s="19">
        <f t="shared" si="9"/>
        <v>0</v>
      </c>
      <c r="R96" s="20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17" t="str">
        <f t="shared" si="6"/>
        <v/>
      </c>
      <c r="J97" s="139"/>
      <c r="K97" s="139"/>
      <c r="L97" s="18">
        <f t="shared" si="7"/>
        <v>0</v>
      </c>
      <c r="M97" s="106"/>
      <c r="N97" s="106"/>
      <c r="O97" s="106"/>
      <c r="P97" s="8">
        <f t="shared" si="8"/>
        <v>0</v>
      </c>
      <c r="Q97" s="19">
        <f t="shared" si="9"/>
        <v>0</v>
      </c>
      <c r="R97" s="20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17" t="str">
        <f t="shared" si="6"/>
        <v/>
      </c>
      <c r="J98" s="139"/>
      <c r="K98" s="139"/>
      <c r="L98" s="18">
        <f t="shared" si="7"/>
        <v>0</v>
      </c>
      <c r="M98" s="106"/>
      <c r="N98" s="106"/>
      <c r="O98" s="106"/>
      <c r="P98" s="8">
        <f t="shared" si="8"/>
        <v>0</v>
      </c>
      <c r="Q98" s="19">
        <f t="shared" si="9"/>
        <v>0</v>
      </c>
      <c r="R98" s="20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17" t="str">
        <f t="shared" si="6"/>
        <v/>
      </c>
      <c r="J99" s="139"/>
      <c r="K99" s="139"/>
      <c r="L99" s="18">
        <f t="shared" si="7"/>
        <v>0</v>
      </c>
      <c r="M99" s="106"/>
      <c r="N99" s="106"/>
      <c r="O99" s="106"/>
      <c r="P99" s="8">
        <f t="shared" si="8"/>
        <v>0</v>
      </c>
      <c r="Q99" s="19">
        <f t="shared" si="9"/>
        <v>0</v>
      </c>
      <c r="R99" s="20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17" t="str">
        <f t="shared" si="6"/>
        <v/>
      </c>
      <c r="J100" s="139"/>
      <c r="K100" s="139"/>
      <c r="L100" s="18">
        <f t="shared" si="7"/>
        <v>0</v>
      </c>
      <c r="M100" s="106"/>
      <c r="N100" s="106"/>
      <c r="O100" s="106"/>
      <c r="P100" s="8">
        <f t="shared" si="8"/>
        <v>0</v>
      </c>
      <c r="Q100" s="19">
        <f t="shared" si="9"/>
        <v>0</v>
      </c>
      <c r="R100" s="20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17" t="str">
        <f t="shared" si="6"/>
        <v/>
      </c>
      <c r="J101" s="139"/>
      <c r="K101" s="139"/>
      <c r="L101" s="18">
        <f t="shared" si="7"/>
        <v>0</v>
      </c>
      <c r="M101" s="106"/>
      <c r="N101" s="106"/>
      <c r="O101" s="106"/>
      <c r="P101" s="8">
        <f t="shared" si="8"/>
        <v>0</v>
      </c>
      <c r="Q101" s="19">
        <f t="shared" si="9"/>
        <v>0</v>
      </c>
      <c r="R101" s="20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17" t="str">
        <f t="shared" si="6"/>
        <v/>
      </c>
      <c r="J102" s="139"/>
      <c r="K102" s="139"/>
      <c r="L102" s="18">
        <f t="shared" si="7"/>
        <v>0</v>
      </c>
      <c r="M102" s="106"/>
      <c r="N102" s="106"/>
      <c r="O102" s="106"/>
      <c r="P102" s="8">
        <f t="shared" si="8"/>
        <v>0</v>
      </c>
      <c r="Q102" s="19">
        <f t="shared" si="9"/>
        <v>0</v>
      </c>
      <c r="R102" s="20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17" t="str">
        <f t="shared" si="6"/>
        <v/>
      </c>
      <c r="J103" s="139"/>
      <c r="K103" s="139"/>
      <c r="L103" s="18">
        <f t="shared" si="7"/>
        <v>0</v>
      </c>
      <c r="M103" s="106"/>
      <c r="N103" s="106"/>
      <c r="O103" s="106"/>
      <c r="P103" s="8">
        <f t="shared" si="8"/>
        <v>0</v>
      </c>
      <c r="Q103" s="19">
        <f t="shared" si="9"/>
        <v>0</v>
      </c>
      <c r="R103" s="20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17" t="str">
        <f t="shared" si="6"/>
        <v/>
      </c>
      <c r="J104" s="139"/>
      <c r="K104" s="139"/>
      <c r="L104" s="18">
        <f t="shared" si="7"/>
        <v>0</v>
      </c>
      <c r="M104" s="106"/>
      <c r="N104" s="106"/>
      <c r="O104" s="106"/>
      <c r="P104" s="8">
        <f t="shared" si="8"/>
        <v>0</v>
      </c>
      <c r="Q104" s="19">
        <f t="shared" si="9"/>
        <v>0</v>
      </c>
      <c r="R104" s="20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17" t="str">
        <f t="shared" si="6"/>
        <v/>
      </c>
      <c r="J105" s="139"/>
      <c r="K105" s="139"/>
      <c r="L105" s="18">
        <f t="shared" si="7"/>
        <v>0</v>
      </c>
      <c r="M105" s="106"/>
      <c r="N105" s="106"/>
      <c r="O105" s="106"/>
      <c r="P105" s="8">
        <f t="shared" si="8"/>
        <v>0</v>
      </c>
      <c r="Q105" s="19">
        <f t="shared" si="9"/>
        <v>0</v>
      </c>
      <c r="R105" s="20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17" t="str">
        <f t="shared" si="6"/>
        <v/>
      </c>
      <c r="J106" s="139"/>
      <c r="K106" s="139"/>
      <c r="L106" s="18">
        <f t="shared" si="7"/>
        <v>0</v>
      </c>
      <c r="M106" s="106"/>
      <c r="N106" s="106"/>
      <c r="O106" s="106"/>
      <c r="P106" s="8">
        <f t="shared" si="8"/>
        <v>0</v>
      </c>
      <c r="Q106" s="19">
        <f t="shared" si="9"/>
        <v>0</v>
      </c>
      <c r="R106" s="20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17" t="str">
        <f t="shared" si="6"/>
        <v/>
      </c>
      <c r="J107" s="139"/>
      <c r="K107" s="139"/>
      <c r="L107" s="18">
        <f t="shared" si="7"/>
        <v>0</v>
      </c>
      <c r="M107" s="106"/>
      <c r="N107" s="106"/>
      <c r="O107" s="106"/>
      <c r="P107" s="8">
        <f t="shared" si="8"/>
        <v>0</v>
      </c>
      <c r="Q107" s="19">
        <f t="shared" si="9"/>
        <v>0</v>
      </c>
      <c r="R107" s="20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17" t="str">
        <f t="shared" si="6"/>
        <v/>
      </c>
      <c r="J108" s="139"/>
      <c r="K108" s="139"/>
      <c r="L108" s="18">
        <f t="shared" si="7"/>
        <v>0</v>
      </c>
      <c r="M108" s="106"/>
      <c r="N108" s="106"/>
      <c r="O108" s="106"/>
      <c r="P108" s="8">
        <f t="shared" si="8"/>
        <v>0</v>
      </c>
      <c r="Q108" s="19">
        <f t="shared" si="9"/>
        <v>0</v>
      </c>
      <c r="R108" s="20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17" t="str">
        <f t="shared" si="6"/>
        <v/>
      </c>
      <c r="J109" s="139"/>
      <c r="K109" s="139"/>
      <c r="L109" s="18">
        <f t="shared" si="7"/>
        <v>0</v>
      </c>
      <c r="M109" s="106"/>
      <c r="N109" s="106"/>
      <c r="O109" s="106"/>
      <c r="P109" s="8">
        <f t="shared" si="8"/>
        <v>0</v>
      </c>
      <c r="Q109" s="19">
        <f t="shared" si="9"/>
        <v>0</v>
      </c>
      <c r="R109" s="20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17" t="str">
        <f t="shared" si="6"/>
        <v/>
      </c>
      <c r="J110" s="139"/>
      <c r="K110" s="139"/>
      <c r="L110" s="18">
        <f t="shared" si="7"/>
        <v>0</v>
      </c>
      <c r="M110" s="106"/>
      <c r="N110" s="106"/>
      <c r="O110" s="106"/>
      <c r="P110" s="8">
        <f t="shared" si="8"/>
        <v>0</v>
      </c>
      <c r="Q110" s="19">
        <f t="shared" si="9"/>
        <v>0</v>
      </c>
      <c r="R110" s="20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17" t="str">
        <f t="shared" si="6"/>
        <v/>
      </c>
      <c r="J111" s="139"/>
      <c r="K111" s="139"/>
      <c r="L111" s="18">
        <f t="shared" si="7"/>
        <v>0</v>
      </c>
      <c r="M111" s="106"/>
      <c r="N111" s="106"/>
      <c r="O111" s="106"/>
      <c r="P111" s="8">
        <f t="shared" si="8"/>
        <v>0</v>
      </c>
      <c r="Q111" s="19">
        <f t="shared" si="9"/>
        <v>0</v>
      </c>
      <c r="R111" s="20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17" t="str">
        <f t="shared" si="6"/>
        <v/>
      </c>
      <c r="J112" s="139"/>
      <c r="K112" s="139"/>
      <c r="L112" s="18">
        <f t="shared" si="7"/>
        <v>0</v>
      </c>
      <c r="M112" s="106"/>
      <c r="N112" s="106"/>
      <c r="O112" s="106"/>
      <c r="P112" s="8">
        <f t="shared" si="8"/>
        <v>0</v>
      </c>
      <c r="Q112" s="19">
        <f t="shared" si="9"/>
        <v>0</v>
      </c>
      <c r="R112" s="20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17" t="str">
        <f t="shared" si="6"/>
        <v/>
      </c>
      <c r="J113" s="139"/>
      <c r="K113" s="139"/>
      <c r="L113" s="18">
        <f t="shared" si="7"/>
        <v>0</v>
      </c>
      <c r="M113" s="106"/>
      <c r="N113" s="106"/>
      <c r="O113" s="106"/>
      <c r="P113" s="8">
        <f t="shared" si="8"/>
        <v>0</v>
      </c>
      <c r="Q113" s="19">
        <f t="shared" si="9"/>
        <v>0</v>
      </c>
      <c r="R113" s="20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17" t="str">
        <f t="shared" si="6"/>
        <v/>
      </c>
      <c r="J114" s="139"/>
      <c r="K114" s="139"/>
      <c r="L114" s="18">
        <f t="shared" si="7"/>
        <v>0</v>
      </c>
      <c r="M114" s="106"/>
      <c r="N114" s="106"/>
      <c r="O114" s="106"/>
      <c r="P114" s="8">
        <f t="shared" si="8"/>
        <v>0</v>
      </c>
      <c r="Q114" s="19">
        <f t="shared" si="9"/>
        <v>0</v>
      </c>
      <c r="R114" s="20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17" t="str">
        <f t="shared" si="6"/>
        <v/>
      </c>
      <c r="J115" s="139"/>
      <c r="K115" s="139"/>
      <c r="L115" s="18">
        <f t="shared" si="7"/>
        <v>0</v>
      </c>
      <c r="M115" s="106"/>
      <c r="N115" s="106"/>
      <c r="O115" s="106"/>
      <c r="P115" s="8">
        <f t="shared" si="8"/>
        <v>0</v>
      </c>
      <c r="Q115" s="19">
        <f t="shared" si="9"/>
        <v>0</v>
      </c>
      <c r="R115" s="20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17" t="str">
        <f t="shared" si="6"/>
        <v/>
      </c>
      <c r="J116" s="139"/>
      <c r="K116" s="139"/>
      <c r="L116" s="18">
        <f t="shared" si="7"/>
        <v>0</v>
      </c>
      <c r="M116" s="106"/>
      <c r="N116" s="106"/>
      <c r="O116" s="106"/>
      <c r="P116" s="8">
        <f t="shared" si="8"/>
        <v>0</v>
      </c>
      <c r="Q116" s="19">
        <f t="shared" si="9"/>
        <v>0</v>
      </c>
      <c r="R116" s="20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17" t="str">
        <f t="shared" si="6"/>
        <v/>
      </c>
      <c r="J117" s="139"/>
      <c r="K117" s="139"/>
      <c r="L117" s="18">
        <f t="shared" si="7"/>
        <v>0</v>
      </c>
      <c r="M117" s="106"/>
      <c r="N117" s="106"/>
      <c r="O117" s="106"/>
      <c r="P117" s="8">
        <f t="shared" si="8"/>
        <v>0</v>
      </c>
      <c r="Q117" s="19">
        <f t="shared" si="9"/>
        <v>0</v>
      </c>
      <c r="R117" s="20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17" t="str">
        <f t="shared" si="6"/>
        <v/>
      </c>
      <c r="J118" s="139"/>
      <c r="K118" s="139"/>
      <c r="L118" s="18">
        <f t="shared" si="7"/>
        <v>0</v>
      </c>
      <c r="M118" s="106"/>
      <c r="N118" s="106"/>
      <c r="O118" s="106"/>
      <c r="P118" s="8">
        <f t="shared" si="8"/>
        <v>0</v>
      </c>
      <c r="Q118" s="19">
        <f t="shared" si="9"/>
        <v>0</v>
      </c>
      <c r="R118" s="20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17" t="str">
        <f t="shared" si="6"/>
        <v/>
      </c>
      <c r="J119" s="139"/>
      <c r="K119" s="139"/>
      <c r="L119" s="18">
        <f t="shared" si="7"/>
        <v>0</v>
      </c>
      <c r="M119" s="106"/>
      <c r="N119" s="106"/>
      <c r="O119" s="106"/>
      <c r="P119" s="8">
        <f t="shared" si="8"/>
        <v>0</v>
      </c>
      <c r="Q119" s="19">
        <f t="shared" si="9"/>
        <v>0</v>
      </c>
      <c r="R119" s="20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17" t="str">
        <f t="shared" si="6"/>
        <v/>
      </c>
      <c r="J120" s="139"/>
      <c r="K120" s="139"/>
      <c r="L120" s="18">
        <f t="shared" si="7"/>
        <v>0</v>
      </c>
      <c r="M120" s="106"/>
      <c r="N120" s="106"/>
      <c r="O120" s="106"/>
      <c r="P120" s="8">
        <f t="shared" si="8"/>
        <v>0</v>
      </c>
      <c r="Q120" s="19">
        <f t="shared" si="9"/>
        <v>0</v>
      </c>
      <c r="R120" s="20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17" t="str">
        <f t="shared" si="6"/>
        <v/>
      </c>
      <c r="J121" s="139"/>
      <c r="K121" s="139"/>
      <c r="L121" s="18">
        <f t="shared" si="7"/>
        <v>0</v>
      </c>
      <c r="M121" s="106"/>
      <c r="N121" s="106"/>
      <c r="O121" s="106"/>
      <c r="P121" s="8">
        <f t="shared" si="8"/>
        <v>0</v>
      </c>
      <c r="Q121" s="19">
        <f t="shared" si="9"/>
        <v>0</v>
      </c>
      <c r="R121" s="20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17" t="str">
        <f t="shared" si="6"/>
        <v/>
      </c>
      <c r="J122" s="139"/>
      <c r="K122" s="139"/>
      <c r="L122" s="18">
        <f t="shared" si="7"/>
        <v>0</v>
      </c>
      <c r="M122" s="106"/>
      <c r="N122" s="106"/>
      <c r="O122" s="106"/>
      <c r="P122" s="8">
        <f t="shared" si="8"/>
        <v>0</v>
      </c>
      <c r="Q122" s="19">
        <f t="shared" si="9"/>
        <v>0</v>
      </c>
      <c r="R122" s="20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17" t="str">
        <f t="shared" si="6"/>
        <v/>
      </c>
      <c r="J123" s="139"/>
      <c r="K123" s="139"/>
      <c r="L123" s="18">
        <f t="shared" si="7"/>
        <v>0</v>
      </c>
      <c r="M123" s="106"/>
      <c r="N123" s="106"/>
      <c r="O123" s="106"/>
      <c r="P123" s="8">
        <f t="shared" si="8"/>
        <v>0</v>
      </c>
      <c r="Q123" s="19">
        <f t="shared" si="9"/>
        <v>0</v>
      </c>
      <c r="R123" s="20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17" t="str">
        <f t="shared" si="6"/>
        <v/>
      </c>
      <c r="J124" s="139"/>
      <c r="K124" s="139"/>
      <c r="L124" s="18">
        <f t="shared" si="7"/>
        <v>0</v>
      </c>
      <c r="M124" s="106"/>
      <c r="N124" s="106"/>
      <c r="O124" s="106"/>
      <c r="P124" s="8">
        <f t="shared" si="8"/>
        <v>0</v>
      </c>
      <c r="Q124" s="19">
        <f t="shared" si="9"/>
        <v>0</v>
      </c>
      <c r="R124" s="20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17" t="str">
        <f t="shared" si="6"/>
        <v/>
      </c>
      <c r="J125" s="139"/>
      <c r="K125" s="139"/>
      <c r="L125" s="18">
        <f t="shared" si="7"/>
        <v>0</v>
      </c>
      <c r="M125" s="106"/>
      <c r="N125" s="106"/>
      <c r="O125" s="106"/>
      <c r="P125" s="8">
        <f t="shared" si="8"/>
        <v>0</v>
      </c>
      <c r="Q125" s="19">
        <f t="shared" si="9"/>
        <v>0</v>
      </c>
      <c r="R125" s="20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17" t="str">
        <f t="shared" si="6"/>
        <v/>
      </c>
      <c r="J126" s="139"/>
      <c r="K126" s="139"/>
      <c r="L126" s="18">
        <f t="shared" si="7"/>
        <v>0</v>
      </c>
      <c r="M126" s="106"/>
      <c r="N126" s="106"/>
      <c r="O126" s="106"/>
      <c r="P126" s="8">
        <f t="shared" si="8"/>
        <v>0</v>
      </c>
      <c r="Q126" s="19">
        <f t="shared" si="9"/>
        <v>0</v>
      </c>
      <c r="R126" s="20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17" t="str">
        <f t="shared" si="6"/>
        <v/>
      </c>
      <c r="J127" s="139"/>
      <c r="K127" s="139"/>
      <c r="L127" s="18">
        <f t="shared" si="7"/>
        <v>0</v>
      </c>
      <c r="M127" s="106"/>
      <c r="N127" s="106"/>
      <c r="O127" s="106"/>
      <c r="P127" s="8">
        <f t="shared" si="8"/>
        <v>0</v>
      </c>
      <c r="Q127" s="19">
        <f t="shared" si="9"/>
        <v>0</v>
      </c>
      <c r="R127" s="20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17" t="str">
        <f t="shared" si="6"/>
        <v/>
      </c>
      <c r="J128" s="139"/>
      <c r="K128" s="139"/>
      <c r="L128" s="18">
        <f t="shared" si="7"/>
        <v>0</v>
      </c>
      <c r="M128" s="106"/>
      <c r="N128" s="106"/>
      <c r="O128" s="106"/>
      <c r="P128" s="8">
        <f t="shared" si="8"/>
        <v>0</v>
      </c>
      <c r="Q128" s="19">
        <f t="shared" si="9"/>
        <v>0</v>
      </c>
      <c r="R128" s="20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17" t="str">
        <f t="shared" si="6"/>
        <v/>
      </c>
      <c r="J129" s="139"/>
      <c r="K129" s="139"/>
      <c r="L129" s="18">
        <f t="shared" si="7"/>
        <v>0</v>
      </c>
      <c r="M129" s="106"/>
      <c r="N129" s="106"/>
      <c r="O129" s="106"/>
      <c r="P129" s="8">
        <f t="shared" si="8"/>
        <v>0</v>
      </c>
      <c r="Q129" s="19">
        <f t="shared" si="9"/>
        <v>0</v>
      </c>
      <c r="R129" s="20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17" t="str">
        <f t="shared" si="6"/>
        <v/>
      </c>
      <c r="J130" s="139"/>
      <c r="K130" s="139"/>
      <c r="L130" s="18">
        <f t="shared" si="7"/>
        <v>0</v>
      </c>
      <c r="M130" s="106"/>
      <c r="N130" s="106"/>
      <c r="O130" s="106"/>
      <c r="P130" s="8">
        <f t="shared" si="8"/>
        <v>0</v>
      </c>
      <c r="Q130" s="19">
        <f t="shared" si="9"/>
        <v>0</v>
      </c>
      <c r="R130" s="20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17" t="str">
        <f t="shared" si="6"/>
        <v/>
      </c>
      <c r="J131" s="139"/>
      <c r="K131" s="139"/>
      <c r="L131" s="18">
        <f t="shared" si="7"/>
        <v>0</v>
      </c>
      <c r="M131" s="106"/>
      <c r="N131" s="106"/>
      <c r="O131" s="106"/>
      <c r="P131" s="8">
        <f t="shared" si="8"/>
        <v>0</v>
      </c>
      <c r="Q131" s="19">
        <f t="shared" si="9"/>
        <v>0</v>
      </c>
      <c r="R131" s="20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17" t="str">
        <f t="shared" si="6"/>
        <v/>
      </c>
      <c r="J132" s="139"/>
      <c r="K132" s="139"/>
      <c r="L132" s="18">
        <f t="shared" si="7"/>
        <v>0</v>
      </c>
      <c r="M132" s="106"/>
      <c r="N132" s="106"/>
      <c r="O132" s="106"/>
      <c r="P132" s="8">
        <f t="shared" si="8"/>
        <v>0</v>
      </c>
      <c r="Q132" s="19">
        <f t="shared" si="9"/>
        <v>0</v>
      </c>
      <c r="R132" s="20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17" t="str">
        <f t="shared" si="6"/>
        <v/>
      </c>
      <c r="J133" s="139"/>
      <c r="K133" s="139"/>
      <c r="L133" s="18">
        <f t="shared" si="7"/>
        <v>0</v>
      </c>
      <c r="M133" s="106"/>
      <c r="N133" s="106"/>
      <c r="O133" s="106"/>
      <c r="P133" s="8">
        <f t="shared" si="8"/>
        <v>0</v>
      </c>
      <c r="Q133" s="19">
        <f t="shared" si="9"/>
        <v>0</v>
      </c>
      <c r="R133" s="20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17" t="str">
        <f t="shared" si="6"/>
        <v/>
      </c>
      <c r="J134" s="139"/>
      <c r="K134" s="139"/>
      <c r="L134" s="18">
        <f t="shared" si="7"/>
        <v>0</v>
      </c>
      <c r="M134" s="106"/>
      <c r="N134" s="106"/>
      <c r="O134" s="106"/>
      <c r="P134" s="8">
        <f t="shared" si="8"/>
        <v>0</v>
      </c>
      <c r="Q134" s="19">
        <f t="shared" si="9"/>
        <v>0</v>
      </c>
      <c r="R134" s="20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17" t="str">
        <f t="shared" si="6"/>
        <v/>
      </c>
      <c r="J135" s="139"/>
      <c r="K135" s="139"/>
      <c r="L135" s="18">
        <f t="shared" si="7"/>
        <v>0</v>
      </c>
      <c r="M135" s="106"/>
      <c r="N135" s="106"/>
      <c r="O135" s="106"/>
      <c r="P135" s="8">
        <f t="shared" si="8"/>
        <v>0</v>
      </c>
      <c r="Q135" s="19">
        <f t="shared" si="9"/>
        <v>0</v>
      </c>
      <c r="R135" s="20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17" t="str">
        <f t="shared" ref="I136:I199" si="12">IF(G136=0,"",H136/G136)</f>
        <v/>
      </c>
      <c r="J136" s="139"/>
      <c r="K136" s="139"/>
      <c r="L136" s="18">
        <f t="shared" ref="L136:L199" si="13">K136-J136</f>
        <v>0</v>
      </c>
      <c r="M136" s="106"/>
      <c r="N136" s="106"/>
      <c r="O136" s="106"/>
      <c r="P136" s="8">
        <f t="shared" ref="P136:P199" si="14">IF(L136=0,0,R136/L136)</f>
        <v>0</v>
      </c>
      <c r="Q136" s="19">
        <f t="shared" ref="Q136:Q199" si="15">IF(L136=0,0,L136/R136)</f>
        <v>0</v>
      </c>
      <c r="R136" s="20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17" t="str">
        <f t="shared" si="12"/>
        <v/>
      </c>
      <c r="J137" s="139"/>
      <c r="K137" s="139"/>
      <c r="L137" s="18">
        <f t="shared" si="13"/>
        <v>0</v>
      </c>
      <c r="M137" s="106"/>
      <c r="N137" s="106"/>
      <c r="O137" s="106"/>
      <c r="P137" s="8">
        <f t="shared" si="14"/>
        <v>0</v>
      </c>
      <c r="Q137" s="19">
        <f t="shared" si="15"/>
        <v>0</v>
      </c>
      <c r="R137" s="20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17" t="str">
        <f t="shared" si="12"/>
        <v/>
      </c>
      <c r="J138" s="139"/>
      <c r="K138" s="139"/>
      <c r="L138" s="18">
        <f t="shared" si="13"/>
        <v>0</v>
      </c>
      <c r="M138" s="106"/>
      <c r="N138" s="106"/>
      <c r="O138" s="106"/>
      <c r="P138" s="8">
        <f t="shared" si="14"/>
        <v>0</v>
      </c>
      <c r="Q138" s="19">
        <f t="shared" si="15"/>
        <v>0</v>
      </c>
      <c r="R138" s="20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17" t="str">
        <f t="shared" si="12"/>
        <v/>
      </c>
      <c r="J139" s="139"/>
      <c r="K139" s="139"/>
      <c r="L139" s="18">
        <f t="shared" si="13"/>
        <v>0</v>
      </c>
      <c r="M139" s="106"/>
      <c r="N139" s="106"/>
      <c r="O139" s="106"/>
      <c r="P139" s="8">
        <f t="shared" si="14"/>
        <v>0</v>
      </c>
      <c r="Q139" s="19">
        <f t="shared" si="15"/>
        <v>0</v>
      </c>
      <c r="R139" s="20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17" t="str">
        <f t="shared" si="12"/>
        <v/>
      </c>
      <c r="J140" s="139"/>
      <c r="K140" s="139"/>
      <c r="L140" s="18">
        <f t="shared" si="13"/>
        <v>0</v>
      </c>
      <c r="M140" s="106"/>
      <c r="N140" s="106"/>
      <c r="O140" s="106"/>
      <c r="P140" s="8">
        <f t="shared" si="14"/>
        <v>0</v>
      </c>
      <c r="Q140" s="19">
        <f t="shared" si="15"/>
        <v>0</v>
      </c>
      <c r="R140" s="20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17" t="str">
        <f t="shared" si="12"/>
        <v/>
      </c>
      <c r="J141" s="139"/>
      <c r="K141" s="139"/>
      <c r="L141" s="18">
        <f t="shared" si="13"/>
        <v>0</v>
      </c>
      <c r="M141" s="106"/>
      <c r="N141" s="106"/>
      <c r="O141" s="106"/>
      <c r="P141" s="8">
        <f t="shared" si="14"/>
        <v>0</v>
      </c>
      <c r="Q141" s="19">
        <f t="shared" si="15"/>
        <v>0</v>
      </c>
      <c r="R141" s="20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17" t="str">
        <f t="shared" si="12"/>
        <v/>
      </c>
      <c r="J142" s="139"/>
      <c r="K142" s="139"/>
      <c r="L142" s="18">
        <f t="shared" si="13"/>
        <v>0</v>
      </c>
      <c r="M142" s="106"/>
      <c r="N142" s="106"/>
      <c r="O142" s="106"/>
      <c r="P142" s="8">
        <f t="shared" si="14"/>
        <v>0</v>
      </c>
      <c r="Q142" s="19">
        <f t="shared" si="15"/>
        <v>0</v>
      </c>
      <c r="R142" s="20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17" t="str">
        <f t="shared" si="12"/>
        <v/>
      </c>
      <c r="J143" s="139"/>
      <c r="K143" s="139"/>
      <c r="L143" s="18">
        <f t="shared" si="13"/>
        <v>0</v>
      </c>
      <c r="M143" s="106"/>
      <c r="N143" s="106"/>
      <c r="O143" s="106"/>
      <c r="P143" s="8">
        <f t="shared" si="14"/>
        <v>0</v>
      </c>
      <c r="Q143" s="19">
        <f t="shared" si="15"/>
        <v>0</v>
      </c>
      <c r="R143" s="20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17" t="str">
        <f t="shared" si="12"/>
        <v/>
      </c>
      <c r="J144" s="139"/>
      <c r="K144" s="139"/>
      <c r="L144" s="18">
        <f t="shared" si="13"/>
        <v>0</v>
      </c>
      <c r="M144" s="106"/>
      <c r="N144" s="106"/>
      <c r="O144" s="106"/>
      <c r="P144" s="8">
        <f t="shared" si="14"/>
        <v>0</v>
      </c>
      <c r="Q144" s="19">
        <f t="shared" si="15"/>
        <v>0</v>
      </c>
      <c r="R144" s="20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17" t="str">
        <f t="shared" si="12"/>
        <v/>
      </c>
      <c r="J145" s="139"/>
      <c r="K145" s="139"/>
      <c r="L145" s="18">
        <f t="shared" si="13"/>
        <v>0</v>
      </c>
      <c r="M145" s="106"/>
      <c r="N145" s="106"/>
      <c r="O145" s="106"/>
      <c r="P145" s="8">
        <f t="shared" si="14"/>
        <v>0</v>
      </c>
      <c r="Q145" s="19">
        <f t="shared" si="15"/>
        <v>0</v>
      </c>
      <c r="R145" s="20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17" t="str">
        <f t="shared" si="12"/>
        <v/>
      </c>
      <c r="J146" s="139"/>
      <c r="K146" s="139"/>
      <c r="L146" s="18">
        <f t="shared" si="13"/>
        <v>0</v>
      </c>
      <c r="M146" s="106"/>
      <c r="N146" s="106"/>
      <c r="O146" s="106"/>
      <c r="P146" s="8">
        <f t="shared" si="14"/>
        <v>0</v>
      </c>
      <c r="Q146" s="19">
        <f t="shared" si="15"/>
        <v>0</v>
      </c>
      <c r="R146" s="20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17" t="str">
        <f t="shared" si="12"/>
        <v/>
      </c>
      <c r="J147" s="139"/>
      <c r="K147" s="139"/>
      <c r="L147" s="18">
        <f t="shared" si="13"/>
        <v>0</v>
      </c>
      <c r="M147" s="106"/>
      <c r="N147" s="106"/>
      <c r="O147" s="106"/>
      <c r="P147" s="8">
        <f t="shared" si="14"/>
        <v>0</v>
      </c>
      <c r="Q147" s="19">
        <f t="shared" si="15"/>
        <v>0</v>
      </c>
      <c r="R147" s="20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17" t="str">
        <f t="shared" si="12"/>
        <v/>
      </c>
      <c r="J148" s="139"/>
      <c r="K148" s="139"/>
      <c r="L148" s="18">
        <f t="shared" si="13"/>
        <v>0</v>
      </c>
      <c r="M148" s="106"/>
      <c r="N148" s="106"/>
      <c r="O148" s="106"/>
      <c r="P148" s="8">
        <f t="shared" si="14"/>
        <v>0</v>
      </c>
      <c r="Q148" s="19">
        <f t="shared" si="15"/>
        <v>0</v>
      </c>
      <c r="R148" s="20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17" t="str">
        <f t="shared" si="12"/>
        <v/>
      </c>
      <c r="J149" s="139"/>
      <c r="K149" s="139"/>
      <c r="L149" s="18">
        <f t="shared" si="13"/>
        <v>0</v>
      </c>
      <c r="M149" s="106"/>
      <c r="N149" s="106"/>
      <c r="O149" s="106"/>
      <c r="P149" s="8">
        <f t="shared" si="14"/>
        <v>0</v>
      </c>
      <c r="Q149" s="19">
        <f t="shared" si="15"/>
        <v>0</v>
      </c>
      <c r="R149" s="20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17" t="str">
        <f t="shared" si="12"/>
        <v/>
      </c>
      <c r="J150" s="139"/>
      <c r="K150" s="139"/>
      <c r="L150" s="18">
        <f t="shared" si="13"/>
        <v>0</v>
      </c>
      <c r="M150" s="106"/>
      <c r="N150" s="106"/>
      <c r="O150" s="106"/>
      <c r="P150" s="8">
        <f t="shared" si="14"/>
        <v>0</v>
      </c>
      <c r="Q150" s="19">
        <f t="shared" si="15"/>
        <v>0</v>
      </c>
      <c r="R150" s="20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17" t="str">
        <f t="shared" si="12"/>
        <v/>
      </c>
      <c r="J151" s="139"/>
      <c r="K151" s="139"/>
      <c r="L151" s="18">
        <f t="shared" si="13"/>
        <v>0</v>
      </c>
      <c r="M151" s="106"/>
      <c r="N151" s="106"/>
      <c r="O151" s="106"/>
      <c r="P151" s="8">
        <f t="shared" si="14"/>
        <v>0</v>
      </c>
      <c r="Q151" s="19">
        <f t="shared" si="15"/>
        <v>0</v>
      </c>
      <c r="R151" s="20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17" t="str">
        <f t="shared" si="12"/>
        <v/>
      </c>
      <c r="J152" s="139"/>
      <c r="K152" s="139"/>
      <c r="L152" s="18">
        <f t="shared" si="13"/>
        <v>0</v>
      </c>
      <c r="M152" s="106"/>
      <c r="N152" s="106"/>
      <c r="O152" s="106"/>
      <c r="P152" s="8">
        <f t="shared" si="14"/>
        <v>0</v>
      </c>
      <c r="Q152" s="19">
        <f t="shared" si="15"/>
        <v>0</v>
      </c>
      <c r="R152" s="20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17" t="str">
        <f t="shared" si="12"/>
        <v/>
      </c>
      <c r="J153" s="139"/>
      <c r="K153" s="139"/>
      <c r="L153" s="18">
        <f t="shared" si="13"/>
        <v>0</v>
      </c>
      <c r="M153" s="106"/>
      <c r="N153" s="106"/>
      <c r="O153" s="106"/>
      <c r="P153" s="8">
        <f t="shared" si="14"/>
        <v>0</v>
      </c>
      <c r="Q153" s="19">
        <f t="shared" si="15"/>
        <v>0</v>
      </c>
      <c r="R153" s="20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17" t="str">
        <f t="shared" si="12"/>
        <v/>
      </c>
      <c r="J154" s="139"/>
      <c r="K154" s="139"/>
      <c r="L154" s="18">
        <f t="shared" si="13"/>
        <v>0</v>
      </c>
      <c r="M154" s="106"/>
      <c r="N154" s="106"/>
      <c r="O154" s="106"/>
      <c r="P154" s="8">
        <f t="shared" si="14"/>
        <v>0</v>
      </c>
      <c r="Q154" s="19">
        <f t="shared" si="15"/>
        <v>0</v>
      </c>
      <c r="R154" s="20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17" t="str">
        <f t="shared" si="12"/>
        <v/>
      </c>
      <c r="J155" s="139"/>
      <c r="K155" s="139"/>
      <c r="L155" s="18">
        <f t="shared" si="13"/>
        <v>0</v>
      </c>
      <c r="M155" s="106"/>
      <c r="N155" s="106"/>
      <c r="O155" s="106"/>
      <c r="P155" s="8">
        <f t="shared" si="14"/>
        <v>0</v>
      </c>
      <c r="Q155" s="19">
        <f t="shared" si="15"/>
        <v>0</v>
      </c>
      <c r="R155" s="20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17" t="str">
        <f t="shared" si="12"/>
        <v/>
      </c>
      <c r="J156" s="139"/>
      <c r="K156" s="139"/>
      <c r="L156" s="18">
        <f t="shared" si="13"/>
        <v>0</v>
      </c>
      <c r="M156" s="106"/>
      <c r="N156" s="106"/>
      <c r="O156" s="106"/>
      <c r="P156" s="8">
        <f t="shared" si="14"/>
        <v>0</v>
      </c>
      <c r="Q156" s="19">
        <f t="shared" si="15"/>
        <v>0</v>
      </c>
      <c r="R156" s="20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17" t="str">
        <f t="shared" si="12"/>
        <v/>
      </c>
      <c r="J157" s="139"/>
      <c r="K157" s="139"/>
      <c r="L157" s="18">
        <f t="shared" si="13"/>
        <v>0</v>
      </c>
      <c r="M157" s="106"/>
      <c r="N157" s="106"/>
      <c r="O157" s="106"/>
      <c r="P157" s="8">
        <f t="shared" si="14"/>
        <v>0</v>
      </c>
      <c r="Q157" s="19">
        <f t="shared" si="15"/>
        <v>0</v>
      </c>
      <c r="R157" s="20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17" t="str">
        <f t="shared" si="12"/>
        <v/>
      </c>
      <c r="J158" s="139"/>
      <c r="K158" s="139"/>
      <c r="L158" s="18">
        <f t="shared" si="13"/>
        <v>0</v>
      </c>
      <c r="M158" s="106"/>
      <c r="N158" s="106"/>
      <c r="O158" s="106"/>
      <c r="P158" s="8">
        <f t="shared" si="14"/>
        <v>0</v>
      </c>
      <c r="Q158" s="19">
        <f t="shared" si="15"/>
        <v>0</v>
      </c>
      <c r="R158" s="20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17" t="str">
        <f t="shared" si="12"/>
        <v/>
      </c>
      <c r="J159" s="139"/>
      <c r="K159" s="139"/>
      <c r="L159" s="18">
        <f t="shared" si="13"/>
        <v>0</v>
      </c>
      <c r="M159" s="106"/>
      <c r="N159" s="106"/>
      <c r="O159" s="106"/>
      <c r="P159" s="8">
        <f t="shared" si="14"/>
        <v>0</v>
      </c>
      <c r="Q159" s="19">
        <f t="shared" si="15"/>
        <v>0</v>
      </c>
      <c r="R159" s="20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17" t="str">
        <f t="shared" si="12"/>
        <v/>
      </c>
      <c r="J160" s="139"/>
      <c r="K160" s="139"/>
      <c r="L160" s="18">
        <f t="shared" si="13"/>
        <v>0</v>
      </c>
      <c r="M160" s="106"/>
      <c r="N160" s="106"/>
      <c r="O160" s="106"/>
      <c r="P160" s="8">
        <f t="shared" si="14"/>
        <v>0</v>
      </c>
      <c r="Q160" s="19">
        <f t="shared" si="15"/>
        <v>0</v>
      </c>
      <c r="R160" s="20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17" t="str">
        <f t="shared" si="12"/>
        <v/>
      </c>
      <c r="J161" s="139"/>
      <c r="K161" s="139"/>
      <c r="L161" s="18">
        <f t="shared" si="13"/>
        <v>0</v>
      </c>
      <c r="M161" s="106"/>
      <c r="N161" s="106"/>
      <c r="O161" s="106"/>
      <c r="P161" s="8">
        <f t="shared" si="14"/>
        <v>0</v>
      </c>
      <c r="Q161" s="19">
        <f t="shared" si="15"/>
        <v>0</v>
      </c>
      <c r="R161" s="20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17" t="str">
        <f t="shared" si="12"/>
        <v/>
      </c>
      <c r="J162" s="139"/>
      <c r="K162" s="139"/>
      <c r="L162" s="18">
        <f t="shared" si="13"/>
        <v>0</v>
      </c>
      <c r="M162" s="106"/>
      <c r="N162" s="106"/>
      <c r="O162" s="106"/>
      <c r="P162" s="8">
        <f t="shared" si="14"/>
        <v>0</v>
      </c>
      <c r="Q162" s="19">
        <f t="shared" si="15"/>
        <v>0</v>
      </c>
      <c r="R162" s="20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17" t="str">
        <f t="shared" si="12"/>
        <v/>
      </c>
      <c r="J163" s="139"/>
      <c r="K163" s="139"/>
      <c r="L163" s="18">
        <f t="shared" si="13"/>
        <v>0</v>
      </c>
      <c r="M163" s="106"/>
      <c r="N163" s="106"/>
      <c r="O163" s="106"/>
      <c r="P163" s="8">
        <f t="shared" si="14"/>
        <v>0</v>
      </c>
      <c r="Q163" s="19">
        <f t="shared" si="15"/>
        <v>0</v>
      </c>
      <c r="R163" s="20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17" t="str">
        <f t="shared" si="12"/>
        <v/>
      </c>
      <c r="J164" s="139"/>
      <c r="K164" s="139"/>
      <c r="L164" s="18">
        <f t="shared" si="13"/>
        <v>0</v>
      </c>
      <c r="M164" s="106"/>
      <c r="N164" s="106"/>
      <c r="O164" s="106"/>
      <c r="P164" s="8">
        <f t="shared" si="14"/>
        <v>0</v>
      </c>
      <c r="Q164" s="19">
        <f t="shared" si="15"/>
        <v>0</v>
      </c>
      <c r="R164" s="20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17" t="str">
        <f t="shared" si="12"/>
        <v/>
      </c>
      <c r="J165" s="139"/>
      <c r="K165" s="139"/>
      <c r="L165" s="18">
        <f t="shared" si="13"/>
        <v>0</v>
      </c>
      <c r="M165" s="106"/>
      <c r="N165" s="106"/>
      <c r="O165" s="106"/>
      <c r="P165" s="8">
        <f t="shared" si="14"/>
        <v>0</v>
      </c>
      <c r="Q165" s="19">
        <f t="shared" si="15"/>
        <v>0</v>
      </c>
      <c r="R165" s="20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17" t="str">
        <f t="shared" si="12"/>
        <v/>
      </c>
      <c r="J166" s="139"/>
      <c r="K166" s="139"/>
      <c r="L166" s="18">
        <f t="shared" si="13"/>
        <v>0</v>
      </c>
      <c r="M166" s="106"/>
      <c r="N166" s="106"/>
      <c r="O166" s="106"/>
      <c r="P166" s="8">
        <f t="shared" si="14"/>
        <v>0</v>
      </c>
      <c r="Q166" s="19">
        <f t="shared" si="15"/>
        <v>0</v>
      </c>
      <c r="R166" s="20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17" t="str">
        <f t="shared" si="12"/>
        <v/>
      </c>
      <c r="J167" s="139"/>
      <c r="K167" s="139"/>
      <c r="L167" s="18">
        <f t="shared" si="13"/>
        <v>0</v>
      </c>
      <c r="M167" s="106"/>
      <c r="N167" s="106"/>
      <c r="O167" s="106"/>
      <c r="P167" s="8">
        <f t="shared" si="14"/>
        <v>0</v>
      </c>
      <c r="Q167" s="19">
        <f t="shared" si="15"/>
        <v>0</v>
      </c>
      <c r="R167" s="20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17" t="str">
        <f t="shared" si="12"/>
        <v/>
      </c>
      <c r="J168" s="139"/>
      <c r="K168" s="139"/>
      <c r="L168" s="18">
        <f t="shared" si="13"/>
        <v>0</v>
      </c>
      <c r="M168" s="106"/>
      <c r="N168" s="106"/>
      <c r="O168" s="106"/>
      <c r="P168" s="8">
        <f t="shared" si="14"/>
        <v>0</v>
      </c>
      <c r="Q168" s="19">
        <f t="shared" si="15"/>
        <v>0</v>
      </c>
      <c r="R168" s="20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17" t="str">
        <f t="shared" si="12"/>
        <v/>
      </c>
      <c r="J169" s="139"/>
      <c r="K169" s="139"/>
      <c r="L169" s="18">
        <f t="shared" si="13"/>
        <v>0</v>
      </c>
      <c r="M169" s="106"/>
      <c r="N169" s="106"/>
      <c r="O169" s="106"/>
      <c r="P169" s="8">
        <f t="shared" si="14"/>
        <v>0</v>
      </c>
      <c r="Q169" s="19">
        <f t="shared" si="15"/>
        <v>0</v>
      </c>
      <c r="R169" s="20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17" t="str">
        <f t="shared" si="12"/>
        <v/>
      </c>
      <c r="J170" s="139"/>
      <c r="K170" s="139"/>
      <c r="L170" s="18">
        <f t="shared" si="13"/>
        <v>0</v>
      </c>
      <c r="M170" s="106"/>
      <c r="N170" s="106"/>
      <c r="O170" s="106"/>
      <c r="P170" s="8">
        <f t="shared" si="14"/>
        <v>0</v>
      </c>
      <c r="Q170" s="19">
        <f t="shared" si="15"/>
        <v>0</v>
      </c>
      <c r="R170" s="20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17" t="str">
        <f t="shared" si="12"/>
        <v/>
      </c>
      <c r="J171" s="139"/>
      <c r="K171" s="139"/>
      <c r="L171" s="18">
        <f t="shared" si="13"/>
        <v>0</v>
      </c>
      <c r="M171" s="106"/>
      <c r="N171" s="106"/>
      <c r="O171" s="106"/>
      <c r="P171" s="8">
        <f t="shared" si="14"/>
        <v>0</v>
      </c>
      <c r="Q171" s="19">
        <f t="shared" si="15"/>
        <v>0</v>
      </c>
      <c r="R171" s="20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17" t="str">
        <f t="shared" si="12"/>
        <v/>
      </c>
      <c r="J172" s="139"/>
      <c r="K172" s="139"/>
      <c r="L172" s="18">
        <f t="shared" si="13"/>
        <v>0</v>
      </c>
      <c r="M172" s="106"/>
      <c r="N172" s="106"/>
      <c r="O172" s="106"/>
      <c r="P172" s="8">
        <f t="shared" si="14"/>
        <v>0</v>
      </c>
      <c r="Q172" s="19">
        <f t="shared" si="15"/>
        <v>0</v>
      </c>
      <c r="R172" s="20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17" t="str">
        <f t="shared" si="12"/>
        <v/>
      </c>
      <c r="J173" s="139"/>
      <c r="K173" s="139"/>
      <c r="L173" s="18">
        <f t="shared" si="13"/>
        <v>0</v>
      </c>
      <c r="M173" s="106"/>
      <c r="N173" s="106"/>
      <c r="O173" s="106"/>
      <c r="P173" s="8">
        <f t="shared" si="14"/>
        <v>0</v>
      </c>
      <c r="Q173" s="19">
        <f t="shared" si="15"/>
        <v>0</v>
      </c>
      <c r="R173" s="20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17" t="str">
        <f t="shared" si="12"/>
        <v/>
      </c>
      <c r="J174" s="139"/>
      <c r="K174" s="139"/>
      <c r="L174" s="18">
        <f t="shared" si="13"/>
        <v>0</v>
      </c>
      <c r="M174" s="106"/>
      <c r="N174" s="106"/>
      <c r="O174" s="106"/>
      <c r="P174" s="8">
        <f t="shared" si="14"/>
        <v>0</v>
      </c>
      <c r="Q174" s="19">
        <f t="shared" si="15"/>
        <v>0</v>
      </c>
      <c r="R174" s="20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17" t="str">
        <f t="shared" si="12"/>
        <v/>
      </c>
      <c r="J175" s="139"/>
      <c r="K175" s="139"/>
      <c r="L175" s="18">
        <f t="shared" si="13"/>
        <v>0</v>
      </c>
      <c r="M175" s="106"/>
      <c r="N175" s="106"/>
      <c r="O175" s="106"/>
      <c r="P175" s="8">
        <f t="shared" si="14"/>
        <v>0</v>
      </c>
      <c r="Q175" s="19">
        <f t="shared" si="15"/>
        <v>0</v>
      </c>
      <c r="R175" s="20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17" t="str">
        <f t="shared" si="12"/>
        <v/>
      </c>
      <c r="J176" s="139"/>
      <c r="K176" s="139"/>
      <c r="L176" s="18">
        <f t="shared" si="13"/>
        <v>0</v>
      </c>
      <c r="M176" s="106"/>
      <c r="N176" s="106"/>
      <c r="O176" s="106"/>
      <c r="P176" s="8">
        <f t="shared" si="14"/>
        <v>0</v>
      </c>
      <c r="Q176" s="19">
        <f t="shared" si="15"/>
        <v>0</v>
      </c>
      <c r="R176" s="20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17" t="str">
        <f t="shared" si="12"/>
        <v/>
      </c>
      <c r="J177" s="139"/>
      <c r="K177" s="139"/>
      <c r="L177" s="18">
        <f t="shared" si="13"/>
        <v>0</v>
      </c>
      <c r="M177" s="106"/>
      <c r="N177" s="106"/>
      <c r="O177" s="106"/>
      <c r="P177" s="8">
        <f t="shared" si="14"/>
        <v>0</v>
      </c>
      <c r="Q177" s="19">
        <f t="shared" si="15"/>
        <v>0</v>
      </c>
      <c r="R177" s="20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17" t="str">
        <f t="shared" si="12"/>
        <v/>
      </c>
      <c r="J178" s="139"/>
      <c r="K178" s="139"/>
      <c r="L178" s="18">
        <f t="shared" si="13"/>
        <v>0</v>
      </c>
      <c r="M178" s="106"/>
      <c r="N178" s="106"/>
      <c r="O178" s="106"/>
      <c r="P178" s="8">
        <f t="shared" si="14"/>
        <v>0</v>
      </c>
      <c r="Q178" s="19">
        <f t="shared" si="15"/>
        <v>0</v>
      </c>
      <c r="R178" s="20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17" t="str">
        <f t="shared" si="12"/>
        <v/>
      </c>
      <c r="J179" s="139"/>
      <c r="K179" s="139"/>
      <c r="L179" s="18">
        <f t="shared" si="13"/>
        <v>0</v>
      </c>
      <c r="M179" s="106"/>
      <c r="N179" s="106"/>
      <c r="O179" s="106"/>
      <c r="P179" s="8">
        <f t="shared" si="14"/>
        <v>0</v>
      </c>
      <c r="Q179" s="19">
        <f t="shared" si="15"/>
        <v>0</v>
      </c>
      <c r="R179" s="20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17" t="str">
        <f t="shared" si="12"/>
        <v/>
      </c>
      <c r="J180" s="139"/>
      <c r="K180" s="139"/>
      <c r="L180" s="18">
        <f t="shared" si="13"/>
        <v>0</v>
      </c>
      <c r="M180" s="106"/>
      <c r="N180" s="106"/>
      <c r="O180" s="106"/>
      <c r="P180" s="8">
        <f t="shared" si="14"/>
        <v>0</v>
      </c>
      <c r="Q180" s="19">
        <f t="shared" si="15"/>
        <v>0</v>
      </c>
      <c r="R180" s="20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17" t="str">
        <f t="shared" si="12"/>
        <v/>
      </c>
      <c r="J181" s="139"/>
      <c r="K181" s="139"/>
      <c r="L181" s="18">
        <f t="shared" si="13"/>
        <v>0</v>
      </c>
      <c r="M181" s="106"/>
      <c r="N181" s="106"/>
      <c r="O181" s="106"/>
      <c r="P181" s="8">
        <f t="shared" si="14"/>
        <v>0</v>
      </c>
      <c r="Q181" s="19">
        <f t="shared" si="15"/>
        <v>0</v>
      </c>
      <c r="R181" s="20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17" t="str">
        <f t="shared" si="12"/>
        <v/>
      </c>
      <c r="J182" s="139"/>
      <c r="K182" s="139"/>
      <c r="L182" s="18">
        <f t="shared" si="13"/>
        <v>0</v>
      </c>
      <c r="M182" s="106"/>
      <c r="N182" s="106"/>
      <c r="O182" s="106"/>
      <c r="P182" s="8">
        <f t="shared" si="14"/>
        <v>0</v>
      </c>
      <c r="Q182" s="19">
        <f t="shared" si="15"/>
        <v>0</v>
      </c>
      <c r="R182" s="20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17" t="str">
        <f t="shared" si="12"/>
        <v/>
      </c>
      <c r="J183" s="139"/>
      <c r="K183" s="139"/>
      <c r="L183" s="18">
        <f t="shared" si="13"/>
        <v>0</v>
      </c>
      <c r="M183" s="106"/>
      <c r="N183" s="106"/>
      <c r="O183" s="106"/>
      <c r="P183" s="8">
        <f t="shared" si="14"/>
        <v>0</v>
      </c>
      <c r="Q183" s="19">
        <f t="shared" si="15"/>
        <v>0</v>
      </c>
      <c r="R183" s="20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17" t="str">
        <f t="shared" si="12"/>
        <v/>
      </c>
      <c r="J184" s="139"/>
      <c r="K184" s="139"/>
      <c r="L184" s="18">
        <f t="shared" si="13"/>
        <v>0</v>
      </c>
      <c r="M184" s="106"/>
      <c r="N184" s="106"/>
      <c r="O184" s="106"/>
      <c r="P184" s="8">
        <f t="shared" si="14"/>
        <v>0</v>
      </c>
      <c r="Q184" s="19">
        <f t="shared" si="15"/>
        <v>0</v>
      </c>
      <c r="R184" s="20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17" t="str">
        <f t="shared" si="12"/>
        <v/>
      </c>
      <c r="J185" s="139"/>
      <c r="K185" s="139"/>
      <c r="L185" s="18">
        <f t="shared" si="13"/>
        <v>0</v>
      </c>
      <c r="M185" s="106"/>
      <c r="N185" s="106"/>
      <c r="O185" s="106"/>
      <c r="P185" s="8">
        <f t="shared" si="14"/>
        <v>0</v>
      </c>
      <c r="Q185" s="19">
        <f t="shared" si="15"/>
        <v>0</v>
      </c>
      <c r="R185" s="20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17" t="str">
        <f t="shared" si="12"/>
        <v/>
      </c>
      <c r="J186" s="139"/>
      <c r="K186" s="139"/>
      <c r="L186" s="18">
        <f t="shared" si="13"/>
        <v>0</v>
      </c>
      <c r="M186" s="106"/>
      <c r="N186" s="106"/>
      <c r="O186" s="106"/>
      <c r="P186" s="8">
        <f t="shared" si="14"/>
        <v>0</v>
      </c>
      <c r="Q186" s="19">
        <f t="shared" si="15"/>
        <v>0</v>
      </c>
      <c r="R186" s="20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17" t="str">
        <f t="shared" si="12"/>
        <v/>
      </c>
      <c r="J187" s="139"/>
      <c r="K187" s="139"/>
      <c r="L187" s="18">
        <f t="shared" si="13"/>
        <v>0</v>
      </c>
      <c r="M187" s="106"/>
      <c r="N187" s="106"/>
      <c r="O187" s="106"/>
      <c r="P187" s="8">
        <f t="shared" si="14"/>
        <v>0</v>
      </c>
      <c r="Q187" s="19">
        <f t="shared" si="15"/>
        <v>0</v>
      </c>
      <c r="R187" s="20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17" t="str">
        <f t="shared" si="12"/>
        <v/>
      </c>
      <c r="J188" s="139"/>
      <c r="K188" s="139"/>
      <c r="L188" s="18">
        <f t="shared" si="13"/>
        <v>0</v>
      </c>
      <c r="M188" s="106"/>
      <c r="N188" s="106"/>
      <c r="O188" s="106"/>
      <c r="P188" s="8">
        <f t="shared" si="14"/>
        <v>0</v>
      </c>
      <c r="Q188" s="19">
        <f t="shared" si="15"/>
        <v>0</v>
      </c>
      <c r="R188" s="20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17" t="str">
        <f t="shared" si="12"/>
        <v/>
      </c>
      <c r="J189" s="139"/>
      <c r="K189" s="139"/>
      <c r="L189" s="18">
        <f t="shared" si="13"/>
        <v>0</v>
      </c>
      <c r="M189" s="106"/>
      <c r="N189" s="106"/>
      <c r="O189" s="106"/>
      <c r="P189" s="8">
        <f t="shared" si="14"/>
        <v>0</v>
      </c>
      <c r="Q189" s="19">
        <f t="shared" si="15"/>
        <v>0</v>
      </c>
      <c r="R189" s="20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17" t="str">
        <f t="shared" si="12"/>
        <v/>
      </c>
      <c r="J190" s="139"/>
      <c r="K190" s="139"/>
      <c r="L190" s="18">
        <f t="shared" si="13"/>
        <v>0</v>
      </c>
      <c r="M190" s="106"/>
      <c r="N190" s="106"/>
      <c r="O190" s="106"/>
      <c r="P190" s="8">
        <f t="shared" si="14"/>
        <v>0</v>
      </c>
      <c r="Q190" s="19">
        <f t="shared" si="15"/>
        <v>0</v>
      </c>
      <c r="R190" s="20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17" t="str">
        <f t="shared" si="12"/>
        <v/>
      </c>
      <c r="J191" s="139"/>
      <c r="K191" s="139"/>
      <c r="L191" s="18">
        <f t="shared" si="13"/>
        <v>0</v>
      </c>
      <c r="M191" s="106"/>
      <c r="N191" s="106"/>
      <c r="O191" s="106"/>
      <c r="P191" s="8">
        <f t="shared" si="14"/>
        <v>0</v>
      </c>
      <c r="Q191" s="19">
        <f t="shared" si="15"/>
        <v>0</v>
      </c>
      <c r="R191" s="20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17" t="str">
        <f t="shared" si="12"/>
        <v/>
      </c>
      <c r="J192" s="139"/>
      <c r="K192" s="139"/>
      <c r="L192" s="18">
        <f t="shared" si="13"/>
        <v>0</v>
      </c>
      <c r="M192" s="106"/>
      <c r="N192" s="106"/>
      <c r="O192" s="106"/>
      <c r="P192" s="8">
        <f t="shared" si="14"/>
        <v>0</v>
      </c>
      <c r="Q192" s="19">
        <f t="shared" si="15"/>
        <v>0</v>
      </c>
      <c r="R192" s="20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17" t="str">
        <f t="shared" si="12"/>
        <v/>
      </c>
      <c r="J193" s="139"/>
      <c r="K193" s="139"/>
      <c r="L193" s="18">
        <f t="shared" si="13"/>
        <v>0</v>
      </c>
      <c r="M193" s="106"/>
      <c r="N193" s="106"/>
      <c r="O193" s="106"/>
      <c r="P193" s="8">
        <f t="shared" si="14"/>
        <v>0</v>
      </c>
      <c r="Q193" s="19">
        <f t="shared" si="15"/>
        <v>0</v>
      </c>
      <c r="R193" s="20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17" t="str">
        <f t="shared" si="12"/>
        <v/>
      </c>
      <c r="J194" s="139"/>
      <c r="K194" s="139"/>
      <c r="L194" s="18">
        <f t="shared" si="13"/>
        <v>0</v>
      </c>
      <c r="M194" s="106"/>
      <c r="N194" s="106"/>
      <c r="O194" s="106"/>
      <c r="P194" s="8">
        <f t="shared" si="14"/>
        <v>0</v>
      </c>
      <c r="Q194" s="19">
        <f t="shared" si="15"/>
        <v>0</v>
      </c>
      <c r="R194" s="20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17" t="str">
        <f t="shared" si="12"/>
        <v/>
      </c>
      <c r="J195" s="139"/>
      <c r="K195" s="139"/>
      <c r="L195" s="18">
        <f t="shared" si="13"/>
        <v>0</v>
      </c>
      <c r="M195" s="106"/>
      <c r="N195" s="106"/>
      <c r="O195" s="106"/>
      <c r="P195" s="8">
        <f t="shared" si="14"/>
        <v>0</v>
      </c>
      <c r="Q195" s="19">
        <f t="shared" si="15"/>
        <v>0</v>
      </c>
      <c r="R195" s="20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17" t="str">
        <f t="shared" si="12"/>
        <v/>
      </c>
      <c r="J196" s="139"/>
      <c r="K196" s="139"/>
      <c r="L196" s="18">
        <f t="shared" si="13"/>
        <v>0</v>
      </c>
      <c r="M196" s="106"/>
      <c r="N196" s="106"/>
      <c r="O196" s="106"/>
      <c r="P196" s="8">
        <f t="shared" si="14"/>
        <v>0</v>
      </c>
      <c r="Q196" s="19">
        <f t="shared" si="15"/>
        <v>0</v>
      </c>
      <c r="R196" s="20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17" t="str">
        <f t="shared" si="12"/>
        <v/>
      </c>
      <c r="J197" s="139"/>
      <c r="K197" s="139"/>
      <c r="L197" s="18">
        <f t="shared" si="13"/>
        <v>0</v>
      </c>
      <c r="M197" s="106"/>
      <c r="N197" s="106"/>
      <c r="O197" s="106"/>
      <c r="P197" s="8">
        <f t="shared" si="14"/>
        <v>0</v>
      </c>
      <c r="Q197" s="19">
        <f t="shared" si="15"/>
        <v>0</v>
      </c>
      <c r="R197" s="20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17" t="str">
        <f t="shared" si="12"/>
        <v/>
      </c>
      <c r="J198" s="139"/>
      <c r="K198" s="139"/>
      <c r="L198" s="18">
        <f t="shared" si="13"/>
        <v>0</v>
      </c>
      <c r="M198" s="106"/>
      <c r="N198" s="106"/>
      <c r="O198" s="106"/>
      <c r="P198" s="8">
        <f t="shared" si="14"/>
        <v>0</v>
      </c>
      <c r="Q198" s="19">
        <f t="shared" si="15"/>
        <v>0</v>
      </c>
      <c r="R198" s="20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17" t="str">
        <f t="shared" si="12"/>
        <v/>
      </c>
      <c r="J199" s="139"/>
      <c r="K199" s="139"/>
      <c r="L199" s="18">
        <f t="shared" si="13"/>
        <v>0</v>
      </c>
      <c r="M199" s="106"/>
      <c r="N199" s="106"/>
      <c r="O199" s="106"/>
      <c r="P199" s="8">
        <f t="shared" si="14"/>
        <v>0</v>
      </c>
      <c r="Q199" s="19">
        <f t="shared" si="15"/>
        <v>0</v>
      </c>
      <c r="R199" s="20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17" t="str">
        <f t="shared" ref="I200:I263" si="18">IF(G200=0,"",H200/G200)</f>
        <v/>
      </c>
      <c r="J200" s="139"/>
      <c r="K200" s="139"/>
      <c r="L200" s="18">
        <f t="shared" ref="L200:L263" si="19">K200-J200</f>
        <v>0</v>
      </c>
      <c r="M200" s="106"/>
      <c r="N200" s="106"/>
      <c r="O200" s="106"/>
      <c r="P200" s="8">
        <f t="shared" ref="P200:P263" si="20">IF(L200=0,0,R200/L200)</f>
        <v>0</v>
      </c>
      <c r="Q200" s="19">
        <f t="shared" ref="Q200:Q263" si="21">IF(L200=0,0,L200/R200)</f>
        <v>0</v>
      </c>
      <c r="R200" s="20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17" t="str">
        <f t="shared" si="18"/>
        <v/>
      </c>
      <c r="J201" s="139"/>
      <c r="K201" s="139"/>
      <c r="L201" s="18">
        <f t="shared" si="19"/>
        <v>0</v>
      </c>
      <c r="M201" s="106"/>
      <c r="N201" s="106"/>
      <c r="O201" s="106"/>
      <c r="P201" s="8">
        <f t="shared" si="20"/>
        <v>0</v>
      </c>
      <c r="Q201" s="19">
        <f t="shared" si="21"/>
        <v>0</v>
      </c>
      <c r="R201" s="20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17" t="str">
        <f t="shared" si="18"/>
        <v/>
      </c>
      <c r="J202" s="139"/>
      <c r="K202" s="139"/>
      <c r="L202" s="18">
        <f t="shared" si="19"/>
        <v>0</v>
      </c>
      <c r="M202" s="106"/>
      <c r="N202" s="106"/>
      <c r="O202" s="106"/>
      <c r="P202" s="8">
        <f t="shared" si="20"/>
        <v>0</v>
      </c>
      <c r="Q202" s="19">
        <f t="shared" si="21"/>
        <v>0</v>
      </c>
      <c r="R202" s="20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17" t="str">
        <f t="shared" si="18"/>
        <v/>
      </c>
      <c r="J203" s="139"/>
      <c r="K203" s="139"/>
      <c r="L203" s="18">
        <f t="shared" si="19"/>
        <v>0</v>
      </c>
      <c r="M203" s="106"/>
      <c r="N203" s="106"/>
      <c r="O203" s="106"/>
      <c r="P203" s="8">
        <f t="shared" si="20"/>
        <v>0</v>
      </c>
      <c r="Q203" s="19">
        <f t="shared" si="21"/>
        <v>0</v>
      </c>
      <c r="R203" s="20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17" t="str">
        <f t="shared" si="18"/>
        <v/>
      </c>
      <c r="J204" s="139"/>
      <c r="K204" s="139"/>
      <c r="L204" s="18">
        <f t="shared" si="19"/>
        <v>0</v>
      </c>
      <c r="M204" s="106"/>
      <c r="N204" s="106"/>
      <c r="O204" s="106"/>
      <c r="P204" s="8">
        <f t="shared" si="20"/>
        <v>0</v>
      </c>
      <c r="Q204" s="19">
        <f t="shared" si="21"/>
        <v>0</v>
      </c>
      <c r="R204" s="20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17" t="str">
        <f t="shared" si="18"/>
        <v/>
      </c>
      <c r="J205" s="139"/>
      <c r="K205" s="139"/>
      <c r="L205" s="18">
        <f t="shared" si="19"/>
        <v>0</v>
      </c>
      <c r="M205" s="106"/>
      <c r="N205" s="106"/>
      <c r="O205" s="106"/>
      <c r="P205" s="8">
        <f t="shared" si="20"/>
        <v>0</v>
      </c>
      <c r="Q205" s="19">
        <f t="shared" si="21"/>
        <v>0</v>
      </c>
      <c r="R205" s="20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17" t="str">
        <f t="shared" si="18"/>
        <v/>
      </c>
      <c r="J206" s="139"/>
      <c r="K206" s="139"/>
      <c r="L206" s="18">
        <f t="shared" si="19"/>
        <v>0</v>
      </c>
      <c r="M206" s="106"/>
      <c r="N206" s="106"/>
      <c r="O206" s="106"/>
      <c r="P206" s="8">
        <f t="shared" si="20"/>
        <v>0</v>
      </c>
      <c r="Q206" s="19">
        <f t="shared" si="21"/>
        <v>0</v>
      </c>
      <c r="R206" s="20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17" t="str">
        <f t="shared" si="18"/>
        <v/>
      </c>
      <c r="J207" s="139"/>
      <c r="K207" s="139"/>
      <c r="L207" s="18">
        <f t="shared" si="19"/>
        <v>0</v>
      </c>
      <c r="M207" s="106"/>
      <c r="N207" s="106"/>
      <c r="O207" s="106"/>
      <c r="P207" s="8">
        <f t="shared" si="20"/>
        <v>0</v>
      </c>
      <c r="Q207" s="19">
        <f t="shared" si="21"/>
        <v>0</v>
      </c>
      <c r="R207" s="20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17" t="str">
        <f t="shared" si="18"/>
        <v/>
      </c>
      <c r="J208" s="139"/>
      <c r="K208" s="139"/>
      <c r="L208" s="18">
        <f t="shared" si="19"/>
        <v>0</v>
      </c>
      <c r="M208" s="106"/>
      <c r="N208" s="106"/>
      <c r="O208" s="106"/>
      <c r="P208" s="8">
        <f t="shared" si="20"/>
        <v>0</v>
      </c>
      <c r="Q208" s="19">
        <f t="shared" si="21"/>
        <v>0</v>
      </c>
      <c r="R208" s="20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17" t="str">
        <f t="shared" si="18"/>
        <v/>
      </c>
      <c r="J209" s="139"/>
      <c r="K209" s="139"/>
      <c r="L209" s="18">
        <f t="shared" si="19"/>
        <v>0</v>
      </c>
      <c r="M209" s="106"/>
      <c r="N209" s="106"/>
      <c r="O209" s="106"/>
      <c r="P209" s="8">
        <f t="shared" si="20"/>
        <v>0</v>
      </c>
      <c r="Q209" s="19">
        <f t="shared" si="21"/>
        <v>0</v>
      </c>
      <c r="R209" s="20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17" t="str">
        <f t="shared" si="18"/>
        <v/>
      </c>
      <c r="J210" s="139"/>
      <c r="K210" s="139"/>
      <c r="L210" s="18">
        <f t="shared" si="19"/>
        <v>0</v>
      </c>
      <c r="M210" s="106"/>
      <c r="N210" s="106"/>
      <c r="O210" s="106"/>
      <c r="P210" s="8">
        <f t="shared" si="20"/>
        <v>0</v>
      </c>
      <c r="Q210" s="19">
        <f t="shared" si="21"/>
        <v>0</v>
      </c>
      <c r="R210" s="20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17" t="str">
        <f t="shared" si="18"/>
        <v/>
      </c>
      <c r="J211" s="139"/>
      <c r="K211" s="139"/>
      <c r="L211" s="18">
        <f t="shared" si="19"/>
        <v>0</v>
      </c>
      <c r="M211" s="106"/>
      <c r="N211" s="106"/>
      <c r="O211" s="106"/>
      <c r="P211" s="8">
        <f t="shared" si="20"/>
        <v>0</v>
      </c>
      <c r="Q211" s="19">
        <f t="shared" si="21"/>
        <v>0</v>
      </c>
      <c r="R211" s="20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17" t="str">
        <f t="shared" si="18"/>
        <v/>
      </c>
      <c r="J212" s="139"/>
      <c r="K212" s="139"/>
      <c r="L212" s="18">
        <f t="shared" si="19"/>
        <v>0</v>
      </c>
      <c r="M212" s="106"/>
      <c r="N212" s="106"/>
      <c r="O212" s="106"/>
      <c r="P212" s="8">
        <f t="shared" si="20"/>
        <v>0</v>
      </c>
      <c r="Q212" s="19">
        <f t="shared" si="21"/>
        <v>0</v>
      </c>
      <c r="R212" s="20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17" t="str">
        <f t="shared" si="18"/>
        <v/>
      </c>
      <c r="J213" s="139"/>
      <c r="K213" s="139"/>
      <c r="L213" s="18">
        <f t="shared" si="19"/>
        <v>0</v>
      </c>
      <c r="M213" s="106"/>
      <c r="N213" s="106"/>
      <c r="O213" s="106"/>
      <c r="P213" s="8">
        <f t="shared" si="20"/>
        <v>0</v>
      </c>
      <c r="Q213" s="19">
        <f t="shared" si="21"/>
        <v>0</v>
      </c>
      <c r="R213" s="20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17" t="str">
        <f t="shared" si="18"/>
        <v/>
      </c>
      <c r="J214" s="139"/>
      <c r="K214" s="139"/>
      <c r="L214" s="18">
        <f t="shared" si="19"/>
        <v>0</v>
      </c>
      <c r="M214" s="106"/>
      <c r="N214" s="106"/>
      <c r="O214" s="106"/>
      <c r="P214" s="8">
        <f t="shared" si="20"/>
        <v>0</v>
      </c>
      <c r="Q214" s="19">
        <f t="shared" si="21"/>
        <v>0</v>
      </c>
      <c r="R214" s="20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17" t="str">
        <f t="shared" si="18"/>
        <v/>
      </c>
      <c r="J215" s="139"/>
      <c r="K215" s="139"/>
      <c r="L215" s="18">
        <f t="shared" si="19"/>
        <v>0</v>
      </c>
      <c r="M215" s="106"/>
      <c r="N215" s="106"/>
      <c r="O215" s="106"/>
      <c r="P215" s="8">
        <f t="shared" si="20"/>
        <v>0</v>
      </c>
      <c r="Q215" s="19">
        <f t="shared" si="21"/>
        <v>0</v>
      </c>
      <c r="R215" s="20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17" t="str">
        <f t="shared" si="18"/>
        <v/>
      </c>
      <c r="J216" s="139"/>
      <c r="K216" s="139"/>
      <c r="L216" s="18">
        <f t="shared" si="19"/>
        <v>0</v>
      </c>
      <c r="M216" s="106"/>
      <c r="N216" s="106"/>
      <c r="O216" s="106"/>
      <c r="P216" s="8">
        <f t="shared" si="20"/>
        <v>0</v>
      </c>
      <c r="Q216" s="19">
        <f t="shared" si="21"/>
        <v>0</v>
      </c>
      <c r="R216" s="20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17" t="str">
        <f t="shared" si="18"/>
        <v/>
      </c>
      <c r="J217" s="139"/>
      <c r="K217" s="139"/>
      <c r="L217" s="18">
        <f t="shared" si="19"/>
        <v>0</v>
      </c>
      <c r="M217" s="106"/>
      <c r="N217" s="106"/>
      <c r="O217" s="106"/>
      <c r="P217" s="8">
        <f t="shared" si="20"/>
        <v>0</v>
      </c>
      <c r="Q217" s="19">
        <f t="shared" si="21"/>
        <v>0</v>
      </c>
      <c r="R217" s="20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17" t="str">
        <f t="shared" si="18"/>
        <v/>
      </c>
      <c r="J218" s="139"/>
      <c r="K218" s="139"/>
      <c r="L218" s="18">
        <f t="shared" si="19"/>
        <v>0</v>
      </c>
      <c r="M218" s="106"/>
      <c r="N218" s="106"/>
      <c r="O218" s="106"/>
      <c r="P218" s="8">
        <f t="shared" si="20"/>
        <v>0</v>
      </c>
      <c r="Q218" s="19">
        <f t="shared" si="21"/>
        <v>0</v>
      </c>
      <c r="R218" s="20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17" t="str">
        <f t="shared" si="18"/>
        <v/>
      </c>
      <c r="J219" s="139"/>
      <c r="K219" s="139"/>
      <c r="L219" s="18">
        <f t="shared" si="19"/>
        <v>0</v>
      </c>
      <c r="M219" s="106"/>
      <c r="N219" s="106"/>
      <c r="O219" s="106"/>
      <c r="P219" s="8">
        <f t="shared" si="20"/>
        <v>0</v>
      </c>
      <c r="Q219" s="19">
        <f t="shared" si="21"/>
        <v>0</v>
      </c>
      <c r="R219" s="20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17" t="str">
        <f t="shared" si="18"/>
        <v/>
      </c>
      <c r="J220" s="139"/>
      <c r="K220" s="139"/>
      <c r="L220" s="18">
        <f t="shared" si="19"/>
        <v>0</v>
      </c>
      <c r="M220" s="106"/>
      <c r="N220" s="106"/>
      <c r="O220" s="106"/>
      <c r="P220" s="8">
        <f t="shared" si="20"/>
        <v>0</v>
      </c>
      <c r="Q220" s="19">
        <f t="shared" si="21"/>
        <v>0</v>
      </c>
      <c r="R220" s="20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17" t="str">
        <f t="shared" si="18"/>
        <v/>
      </c>
      <c r="J221" s="139"/>
      <c r="K221" s="139"/>
      <c r="L221" s="18">
        <f t="shared" si="19"/>
        <v>0</v>
      </c>
      <c r="M221" s="106"/>
      <c r="N221" s="106"/>
      <c r="O221" s="106"/>
      <c r="P221" s="8">
        <f t="shared" si="20"/>
        <v>0</v>
      </c>
      <c r="Q221" s="19">
        <f t="shared" si="21"/>
        <v>0</v>
      </c>
      <c r="R221" s="20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17" t="str">
        <f t="shared" si="18"/>
        <v/>
      </c>
      <c r="J222" s="139"/>
      <c r="K222" s="139"/>
      <c r="L222" s="18">
        <f t="shared" si="19"/>
        <v>0</v>
      </c>
      <c r="M222" s="106"/>
      <c r="N222" s="106"/>
      <c r="O222" s="106"/>
      <c r="P222" s="8">
        <f t="shared" si="20"/>
        <v>0</v>
      </c>
      <c r="Q222" s="19">
        <f t="shared" si="21"/>
        <v>0</v>
      </c>
      <c r="R222" s="20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17" t="str">
        <f t="shared" si="18"/>
        <v/>
      </c>
      <c r="J223" s="139"/>
      <c r="K223" s="139"/>
      <c r="L223" s="18">
        <f t="shared" si="19"/>
        <v>0</v>
      </c>
      <c r="M223" s="106"/>
      <c r="N223" s="106"/>
      <c r="O223" s="106"/>
      <c r="P223" s="8">
        <f t="shared" si="20"/>
        <v>0</v>
      </c>
      <c r="Q223" s="19">
        <f t="shared" si="21"/>
        <v>0</v>
      </c>
      <c r="R223" s="20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17" t="str">
        <f t="shared" si="18"/>
        <v/>
      </c>
      <c r="J224" s="139"/>
      <c r="K224" s="139"/>
      <c r="L224" s="18">
        <f t="shared" si="19"/>
        <v>0</v>
      </c>
      <c r="M224" s="106"/>
      <c r="N224" s="106"/>
      <c r="O224" s="106"/>
      <c r="P224" s="8">
        <f t="shared" si="20"/>
        <v>0</v>
      </c>
      <c r="Q224" s="19">
        <f t="shared" si="21"/>
        <v>0</v>
      </c>
      <c r="R224" s="20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17" t="str">
        <f t="shared" si="18"/>
        <v/>
      </c>
      <c r="J225" s="139"/>
      <c r="K225" s="139"/>
      <c r="L225" s="18">
        <f t="shared" si="19"/>
        <v>0</v>
      </c>
      <c r="M225" s="106"/>
      <c r="N225" s="106"/>
      <c r="O225" s="106"/>
      <c r="P225" s="8">
        <f t="shared" si="20"/>
        <v>0</v>
      </c>
      <c r="Q225" s="19">
        <f t="shared" si="21"/>
        <v>0</v>
      </c>
      <c r="R225" s="20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17" t="str">
        <f t="shared" si="18"/>
        <v/>
      </c>
      <c r="J226" s="139"/>
      <c r="K226" s="139"/>
      <c r="L226" s="18">
        <f t="shared" si="19"/>
        <v>0</v>
      </c>
      <c r="M226" s="106"/>
      <c r="N226" s="106"/>
      <c r="O226" s="106"/>
      <c r="P226" s="8">
        <f t="shared" si="20"/>
        <v>0</v>
      </c>
      <c r="Q226" s="19">
        <f t="shared" si="21"/>
        <v>0</v>
      </c>
      <c r="R226" s="20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17" t="str">
        <f t="shared" si="18"/>
        <v/>
      </c>
      <c r="J227" s="139"/>
      <c r="K227" s="139"/>
      <c r="L227" s="18">
        <f t="shared" si="19"/>
        <v>0</v>
      </c>
      <c r="M227" s="106"/>
      <c r="N227" s="106"/>
      <c r="O227" s="106"/>
      <c r="P227" s="8">
        <f t="shared" si="20"/>
        <v>0</v>
      </c>
      <c r="Q227" s="19">
        <f t="shared" si="21"/>
        <v>0</v>
      </c>
      <c r="R227" s="20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17" t="str">
        <f t="shared" si="18"/>
        <v/>
      </c>
      <c r="J228" s="139"/>
      <c r="K228" s="139"/>
      <c r="L228" s="18">
        <f t="shared" si="19"/>
        <v>0</v>
      </c>
      <c r="M228" s="106"/>
      <c r="N228" s="106"/>
      <c r="O228" s="106"/>
      <c r="P228" s="8">
        <f t="shared" si="20"/>
        <v>0</v>
      </c>
      <c r="Q228" s="19">
        <f t="shared" si="21"/>
        <v>0</v>
      </c>
      <c r="R228" s="20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17" t="str">
        <f t="shared" si="18"/>
        <v/>
      </c>
      <c r="J229" s="139"/>
      <c r="K229" s="139"/>
      <c r="L229" s="18">
        <f t="shared" si="19"/>
        <v>0</v>
      </c>
      <c r="M229" s="106"/>
      <c r="N229" s="106"/>
      <c r="O229" s="106"/>
      <c r="P229" s="8">
        <f t="shared" si="20"/>
        <v>0</v>
      </c>
      <c r="Q229" s="19">
        <f t="shared" si="21"/>
        <v>0</v>
      </c>
      <c r="R229" s="20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17" t="str">
        <f t="shared" si="18"/>
        <v/>
      </c>
      <c r="J230" s="139"/>
      <c r="K230" s="139"/>
      <c r="L230" s="18">
        <f t="shared" si="19"/>
        <v>0</v>
      </c>
      <c r="M230" s="106"/>
      <c r="N230" s="106"/>
      <c r="O230" s="106"/>
      <c r="P230" s="8">
        <f t="shared" si="20"/>
        <v>0</v>
      </c>
      <c r="Q230" s="19">
        <f t="shared" si="21"/>
        <v>0</v>
      </c>
      <c r="R230" s="20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17" t="str">
        <f t="shared" si="18"/>
        <v/>
      </c>
      <c r="J231" s="139"/>
      <c r="K231" s="139"/>
      <c r="L231" s="18">
        <f t="shared" si="19"/>
        <v>0</v>
      </c>
      <c r="M231" s="106"/>
      <c r="N231" s="106"/>
      <c r="O231" s="106"/>
      <c r="P231" s="8">
        <f t="shared" si="20"/>
        <v>0</v>
      </c>
      <c r="Q231" s="19">
        <f t="shared" si="21"/>
        <v>0</v>
      </c>
      <c r="R231" s="20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17" t="str">
        <f t="shared" si="18"/>
        <v/>
      </c>
      <c r="J232" s="139"/>
      <c r="K232" s="139"/>
      <c r="L232" s="18">
        <f t="shared" si="19"/>
        <v>0</v>
      </c>
      <c r="M232" s="106"/>
      <c r="N232" s="106"/>
      <c r="O232" s="106"/>
      <c r="P232" s="8">
        <f t="shared" si="20"/>
        <v>0</v>
      </c>
      <c r="Q232" s="19">
        <f t="shared" si="21"/>
        <v>0</v>
      </c>
      <c r="R232" s="20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17" t="str">
        <f t="shared" si="18"/>
        <v/>
      </c>
      <c r="J233" s="139"/>
      <c r="K233" s="139"/>
      <c r="L233" s="18">
        <f t="shared" si="19"/>
        <v>0</v>
      </c>
      <c r="M233" s="106"/>
      <c r="N233" s="106"/>
      <c r="O233" s="106"/>
      <c r="P233" s="8">
        <f t="shared" si="20"/>
        <v>0</v>
      </c>
      <c r="Q233" s="19">
        <f t="shared" si="21"/>
        <v>0</v>
      </c>
      <c r="R233" s="20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17" t="str">
        <f t="shared" si="18"/>
        <v/>
      </c>
      <c r="J234" s="139"/>
      <c r="K234" s="139"/>
      <c r="L234" s="18">
        <f t="shared" si="19"/>
        <v>0</v>
      </c>
      <c r="M234" s="106"/>
      <c r="N234" s="106"/>
      <c r="O234" s="106"/>
      <c r="P234" s="8">
        <f t="shared" si="20"/>
        <v>0</v>
      </c>
      <c r="Q234" s="19">
        <f t="shared" si="21"/>
        <v>0</v>
      </c>
      <c r="R234" s="20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17" t="str">
        <f t="shared" si="18"/>
        <v/>
      </c>
      <c r="J235" s="139"/>
      <c r="K235" s="139"/>
      <c r="L235" s="18">
        <f t="shared" si="19"/>
        <v>0</v>
      </c>
      <c r="M235" s="106"/>
      <c r="N235" s="106"/>
      <c r="O235" s="106"/>
      <c r="P235" s="8">
        <f t="shared" si="20"/>
        <v>0</v>
      </c>
      <c r="Q235" s="19">
        <f t="shared" si="21"/>
        <v>0</v>
      </c>
      <c r="R235" s="20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17" t="str">
        <f t="shared" si="18"/>
        <v/>
      </c>
      <c r="J236" s="139"/>
      <c r="K236" s="139"/>
      <c r="L236" s="18">
        <f t="shared" si="19"/>
        <v>0</v>
      </c>
      <c r="M236" s="106"/>
      <c r="N236" s="106"/>
      <c r="O236" s="106"/>
      <c r="P236" s="8">
        <f t="shared" si="20"/>
        <v>0</v>
      </c>
      <c r="Q236" s="19">
        <f t="shared" si="21"/>
        <v>0</v>
      </c>
      <c r="R236" s="20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17" t="str">
        <f t="shared" si="18"/>
        <v/>
      </c>
      <c r="J237" s="139"/>
      <c r="K237" s="139"/>
      <c r="L237" s="18">
        <f t="shared" si="19"/>
        <v>0</v>
      </c>
      <c r="M237" s="106"/>
      <c r="N237" s="106"/>
      <c r="O237" s="106"/>
      <c r="P237" s="8">
        <f t="shared" si="20"/>
        <v>0</v>
      </c>
      <c r="Q237" s="19">
        <f t="shared" si="21"/>
        <v>0</v>
      </c>
      <c r="R237" s="20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17" t="str">
        <f t="shared" si="18"/>
        <v/>
      </c>
      <c r="J238" s="139"/>
      <c r="K238" s="139"/>
      <c r="L238" s="18">
        <f t="shared" si="19"/>
        <v>0</v>
      </c>
      <c r="M238" s="106"/>
      <c r="N238" s="106"/>
      <c r="O238" s="106"/>
      <c r="P238" s="8">
        <f t="shared" si="20"/>
        <v>0</v>
      </c>
      <c r="Q238" s="19">
        <f t="shared" si="21"/>
        <v>0</v>
      </c>
      <c r="R238" s="20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17" t="str">
        <f t="shared" si="18"/>
        <v/>
      </c>
      <c r="J239" s="139"/>
      <c r="K239" s="139"/>
      <c r="L239" s="18">
        <f t="shared" si="19"/>
        <v>0</v>
      </c>
      <c r="M239" s="106"/>
      <c r="N239" s="106"/>
      <c r="O239" s="106"/>
      <c r="P239" s="8">
        <f t="shared" si="20"/>
        <v>0</v>
      </c>
      <c r="Q239" s="19">
        <f t="shared" si="21"/>
        <v>0</v>
      </c>
      <c r="R239" s="20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17" t="str">
        <f t="shared" si="18"/>
        <v/>
      </c>
      <c r="J240" s="139"/>
      <c r="K240" s="139"/>
      <c r="L240" s="18">
        <f t="shared" si="19"/>
        <v>0</v>
      </c>
      <c r="M240" s="106"/>
      <c r="N240" s="106"/>
      <c r="O240" s="106"/>
      <c r="P240" s="8">
        <f t="shared" si="20"/>
        <v>0</v>
      </c>
      <c r="Q240" s="19">
        <f t="shared" si="21"/>
        <v>0</v>
      </c>
      <c r="R240" s="20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17" t="str">
        <f t="shared" si="18"/>
        <v/>
      </c>
      <c r="J241" s="139"/>
      <c r="K241" s="139"/>
      <c r="L241" s="18">
        <f t="shared" si="19"/>
        <v>0</v>
      </c>
      <c r="M241" s="106"/>
      <c r="N241" s="106"/>
      <c r="O241" s="106"/>
      <c r="P241" s="8">
        <f t="shared" si="20"/>
        <v>0</v>
      </c>
      <c r="Q241" s="19">
        <f t="shared" si="21"/>
        <v>0</v>
      </c>
      <c r="R241" s="20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17" t="str">
        <f t="shared" si="18"/>
        <v/>
      </c>
      <c r="J242" s="139"/>
      <c r="K242" s="139"/>
      <c r="L242" s="18">
        <f t="shared" si="19"/>
        <v>0</v>
      </c>
      <c r="M242" s="106"/>
      <c r="N242" s="106"/>
      <c r="O242" s="106"/>
      <c r="P242" s="8">
        <f t="shared" si="20"/>
        <v>0</v>
      </c>
      <c r="Q242" s="19">
        <f t="shared" si="21"/>
        <v>0</v>
      </c>
      <c r="R242" s="20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17" t="str">
        <f t="shared" si="18"/>
        <v/>
      </c>
      <c r="J243" s="139"/>
      <c r="K243" s="139"/>
      <c r="L243" s="18">
        <f t="shared" si="19"/>
        <v>0</v>
      </c>
      <c r="M243" s="106"/>
      <c r="N243" s="106"/>
      <c r="O243" s="106"/>
      <c r="P243" s="8">
        <f t="shared" si="20"/>
        <v>0</v>
      </c>
      <c r="Q243" s="19">
        <f t="shared" si="21"/>
        <v>0</v>
      </c>
      <c r="R243" s="20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17" t="str">
        <f t="shared" si="18"/>
        <v/>
      </c>
      <c r="J244" s="139"/>
      <c r="K244" s="139"/>
      <c r="L244" s="18">
        <f t="shared" si="19"/>
        <v>0</v>
      </c>
      <c r="M244" s="106"/>
      <c r="N244" s="106"/>
      <c r="O244" s="106"/>
      <c r="P244" s="8">
        <f t="shared" si="20"/>
        <v>0</v>
      </c>
      <c r="Q244" s="19">
        <f t="shared" si="21"/>
        <v>0</v>
      </c>
      <c r="R244" s="20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17" t="str">
        <f t="shared" si="18"/>
        <v/>
      </c>
      <c r="J245" s="139"/>
      <c r="K245" s="139"/>
      <c r="L245" s="18">
        <f t="shared" si="19"/>
        <v>0</v>
      </c>
      <c r="M245" s="106"/>
      <c r="N245" s="106"/>
      <c r="O245" s="106"/>
      <c r="P245" s="8">
        <f t="shared" si="20"/>
        <v>0</v>
      </c>
      <c r="Q245" s="19">
        <f t="shared" si="21"/>
        <v>0</v>
      </c>
      <c r="R245" s="20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17" t="str">
        <f t="shared" si="18"/>
        <v/>
      </c>
      <c r="J246" s="139"/>
      <c r="K246" s="139"/>
      <c r="L246" s="18">
        <f t="shared" si="19"/>
        <v>0</v>
      </c>
      <c r="M246" s="106"/>
      <c r="N246" s="106"/>
      <c r="O246" s="106"/>
      <c r="P246" s="8">
        <f t="shared" si="20"/>
        <v>0</v>
      </c>
      <c r="Q246" s="19">
        <f t="shared" si="21"/>
        <v>0</v>
      </c>
      <c r="R246" s="20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17" t="str">
        <f t="shared" si="18"/>
        <v/>
      </c>
      <c r="J247" s="139"/>
      <c r="K247" s="139"/>
      <c r="L247" s="18">
        <f t="shared" si="19"/>
        <v>0</v>
      </c>
      <c r="M247" s="106"/>
      <c r="N247" s="106"/>
      <c r="O247" s="106"/>
      <c r="P247" s="8">
        <f t="shared" si="20"/>
        <v>0</v>
      </c>
      <c r="Q247" s="19">
        <f t="shared" si="21"/>
        <v>0</v>
      </c>
      <c r="R247" s="20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17" t="str">
        <f t="shared" si="18"/>
        <v/>
      </c>
      <c r="J248" s="139"/>
      <c r="K248" s="139"/>
      <c r="L248" s="18">
        <f t="shared" si="19"/>
        <v>0</v>
      </c>
      <c r="M248" s="106"/>
      <c r="N248" s="106"/>
      <c r="O248" s="106"/>
      <c r="P248" s="8">
        <f t="shared" si="20"/>
        <v>0</v>
      </c>
      <c r="Q248" s="19">
        <f t="shared" si="21"/>
        <v>0</v>
      </c>
      <c r="R248" s="20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17" t="str">
        <f t="shared" si="18"/>
        <v/>
      </c>
      <c r="J249" s="139"/>
      <c r="K249" s="139"/>
      <c r="L249" s="18">
        <f t="shared" si="19"/>
        <v>0</v>
      </c>
      <c r="M249" s="106"/>
      <c r="N249" s="106"/>
      <c r="O249" s="106"/>
      <c r="P249" s="8">
        <f t="shared" si="20"/>
        <v>0</v>
      </c>
      <c r="Q249" s="19">
        <f t="shared" si="21"/>
        <v>0</v>
      </c>
      <c r="R249" s="20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17" t="str">
        <f t="shared" si="18"/>
        <v/>
      </c>
      <c r="J250" s="139"/>
      <c r="K250" s="139"/>
      <c r="L250" s="18">
        <f t="shared" si="19"/>
        <v>0</v>
      </c>
      <c r="M250" s="106"/>
      <c r="N250" s="106"/>
      <c r="O250" s="106"/>
      <c r="P250" s="8">
        <f t="shared" si="20"/>
        <v>0</v>
      </c>
      <c r="Q250" s="19">
        <f t="shared" si="21"/>
        <v>0</v>
      </c>
      <c r="R250" s="20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17" t="str">
        <f t="shared" si="18"/>
        <v/>
      </c>
      <c r="J251" s="139"/>
      <c r="K251" s="139"/>
      <c r="L251" s="18">
        <f t="shared" si="19"/>
        <v>0</v>
      </c>
      <c r="M251" s="106"/>
      <c r="N251" s="106"/>
      <c r="O251" s="106"/>
      <c r="P251" s="8">
        <f t="shared" si="20"/>
        <v>0</v>
      </c>
      <c r="Q251" s="19">
        <f t="shared" si="21"/>
        <v>0</v>
      </c>
      <c r="R251" s="20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17" t="str">
        <f t="shared" si="18"/>
        <v/>
      </c>
      <c r="J252" s="139"/>
      <c r="K252" s="139"/>
      <c r="L252" s="18">
        <f t="shared" si="19"/>
        <v>0</v>
      </c>
      <c r="M252" s="106"/>
      <c r="N252" s="106"/>
      <c r="O252" s="106"/>
      <c r="P252" s="8">
        <f t="shared" si="20"/>
        <v>0</v>
      </c>
      <c r="Q252" s="19">
        <f t="shared" si="21"/>
        <v>0</v>
      </c>
      <c r="R252" s="20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17" t="str">
        <f t="shared" si="18"/>
        <v/>
      </c>
      <c r="J253" s="139"/>
      <c r="K253" s="139"/>
      <c r="L253" s="18">
        <f t="shared" si="19"/>
        <v>0</v>
      </c>
      <c r="M253" s="106"/>
      <c r="N253" s="106"/>
      <c r="O253" s="106"/>
      <c r="P253" s="8">
        <f t="shared" si="20"/>
        <v>0</v>
      </c>
      <c r="Q253" s="19">
        <f t="shared" si="21"/>
        <v>0</v>
      </c>
      <c r="R253" s="20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17" t="str">
        <f t="shared" si="18"/>
        <v/>
      </c>
      <c r="J254" s="139"/>
      <c r="K254" s="139"/>
      <c r="L254" s="18">
        <f t="shared" si="19"/>
        <v>0</v>
      </c>
      <c r="M254" s="106"/>
      <c r="N254" s="106"/>
      <c r="O254" s="106"/>
      <c r="P254" s="8">
        <f t="shared" si="20"/>
        <v>0</v>
      </c>
      <c r="Q254" s="19">
        <f t="shared" si="21"/>
        <v>0</v>
      </c>
      <c r="R254" s="20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17" t="str">
        <f t="shared" si="18"/>
        <v/>
      </c>
      <c r="J255" s="139"/>
      <c r="K255" s="139"/>
      <c r="L255" s="18">
        <f t="shared" si="19"/>
        <v>0</v>
      </c>
      <c r="M255" s="106"/>
      <c r="N255" s="106"/>
      <c r="O255" s="106"/>
      <c r="P255" s="8">
        <f t="shared" si="20"/>
        <v>0</v>
      </c>
      <c r="Q255" s="19">
        <f t="shared" si="21"/>
        <v>0</v>
      </c>
      <c r="R255" s="20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17" t="str">
        <f t="shared" si="18"/>
        <v/>
      </c>
      <c r="J256" s="139"/>
      <c r="K256" s="139"/>
      <c r="L256" s="18">
        <f t="shared" si="19"/>
        <v>0</v>
      </c>
      <c r="M256" s="106"/>
      <c r="N256" s="106"/>
      <c r="O256" s="106"/>
      <c r="P256" s="8">
        <f t="shared" si="20"/>
        <v>0</v>
      </c>
      <c r="Q256" s="19">
        <f t="shared" si="21"/>
        <v>0</v>
      </c>
      <c r="R256" s="20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17" t="str">
        <f t="shared" si="18"/>
        <v/>
      </c>
      <c r="J257" s="139"/>
      <c r="K257" s="139"/>
      <c r="L257" s="18">
        <f t="shared" si="19"/>
        <v>0</v>
      </c>
      <c r="M257" s="106"/>
      <c r="N257" s="106"/>
      <c r="O257" s="106"/>
      <c r="P257" s="8">
        <f t="shared" si="20"/>
        <v>0</v>
      </c>
      <c r="Q257" s="19">
        <f t="shared" si="21"/>
        <v>0</v>
      </c>
      <c r="R257" s="20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17" t="str">
        <f t="shared" si="18"/>
        <v/>
      </c>
      <c r="J258" s="139"/>
      <c r="K258" s="139"/>
      <c r="L258" s="18">
        <f t="shared" si="19"/>
        <v>0</v>
      </c>
      <c r="M258" s="106"/>
      <c r="N258" s="106"/>
      <c r="O258" s="106"/>
      <c r="P258" s="8">
        <f t="shared" si="20"/>
        <v>0</v>
      </c>
      <c r="Q258" s="19">
        <f t="shared" si="21"/>
        <v>0</v>
      </c>
      <c r="R258" s="20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17" t="str">
        <f t="shared" si="18"/>
        <v/>
      </c>
      <c r="J259" s="139"/>
      <c r="K259" s="139"/>
      <c r="L259" s="18">
        <f t="shared" si="19"/>
        <v>0</v>
      </c>
      <c r="M259" s="106"/>
      <c r="N259" s="106"/>
      <c r="O259" s="106"/>
      <c r="P259" s="8">
        <f t="shared" si="20"/>
        <v>0</v>
      </c>
      <c r="Q259" s="19">
        <f t="shared" si="21"/>
        <v>0</v>
      </c>
      <c r="R259" s="20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17" t="str">
        <f t="shared" si="18"/>
        <v/>
      </c>
      <c r="J260" s="139"/>
      <c r="K260" s="139"/>
      <c r="L260" s="18">
        <f t="shared" si="19"/>
        <v>0</v>
      </c>
      <c r="M260" s="106"/>
      <c r="N260" s="106"/>
      <c r="O260" s="106"/>
      <c r="P260" s="8">
        <f t="shared" si="20"/>
        <v>0</v>
      </c>
      <c r="Q260" s="19">
        <f t="shared" si="21"/>
        <v>0</v>
      </c>
      <c r="R260" s="20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17" t="str">
        <f t="shared" si="18"/>
        <v/>
      </c>
      <c r="J261" s="139"/>
      <c r="K261" s="139"/>
      <c r="L261" s="18">
        <f t="shared" si="19"/>
        <v>0</v>
      </c>
      <c r="M261" s="106"/>
      <c r="N261" s="106"/>
      <c r="O261" s="106"/>
      <c r="P261" s="8">
        <f t="shared" si="20"/>
        <v>0</v>
      </c>
      <c r="Q261" s="19">
        <f t="shared" si="21"/>
        <v>0</v>
      </c>
      <c r="R261" s="20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17" t="str">
        <f t="shared" si="18"/>
        <v/>
      </c>
      <c r="J262" s="139"/>
      <c r="K262" s="139"/>
      <c r="L262" s="18">
        <f t="shared" si="19"/>
        <v>0</v>
      </c>
      <c r="M262" s="106"/>
      <c r="N262" s="106"/>
      <c r="O262" s="106"/>
      <c r="P262" s="8">
        <f t="shared" si="20"/>
        <v>0</v>
      </c>
      <c r="Q262" s="19">
        <f t="shared" si="21"/>
        <v>0</v>
      </c>
      <c r="R262" s="20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17" t="str">
        <f t="shared" si="18"/>
        <v/>
      </c>
      <c r="J263" s="139"/>
      <c r="K263" s="139"/>
      <c r="L263" s="18">
        <f t="shared" si="19"/>
        <v>0</v>
      </c>
      <c r="M263" s="106"/>
      <c r="N263" s="106"/>
      <c r="O263" s="106"/>
      <c r="P263" s="8">
        <f t="shared" si="20"/>
        <v>0</v>
      </c>
      <c r="Q263" s="19">
        <f t="shared" si="21"/>
        <v>0</v>
      </c>
      <c r="R263" s="20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17" t="str">
        <f t="shared" ref="I264:I327" si="24">IF(G264=0,"",H264/G264)</f>
        <v/>
      </c>
      <c r="J264" s="139"/>
      <c r="K264" s="139"/>
      <c r="L264" s="18">
        <f t="shared" ref="L264:L327" si="25">K264-J264</f>
        <v>0</v>
      </c>
      <c r="M264" s="106"/>
      <c r="N264" s="106"/>
      <c r="O264" s="106"/>
      <c r="P264" s="8">
        <f t="shared" ref="P264:P327" si="26">IF(L264=0,0,R264/L264)</f>
        <v>0</v>
      </c>
      <c r="Q264" s="19">
        <f t="shared" ref="Q264:Q327" si="27">IF(L264=0,0,L264/R264)</f>
        <v>0</v>
      </c>
      <c r="R264" s="20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17" t="str">
        <f t="shared" si="24"/>
        <v/>
      </c>
      <c r="J265" s="139"/>
      <c r="K265" s="139"/>
      <c r="L265" s="18">
        <f t="shared" si="25"/>
        <v>0</v>
      </c>
      <c r="M265" s="106"/>
      <c r="N265" s="106"/>
      <c r="O265" s="106"/>
      <c r="P265" s="8">
        <f t="shared" si="26"/>
        <v>0</v>
      </c>
      <c r="Q265" s="19">
        <f t="shared" si="27"/>
        <v>0</v>
      </c>
      <c r="R265" s="20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17" t="str">
        <f t="shared" si="24"/>
        <v/>
      </c>
      <c r="J266" s="139"/>
      <c r="K266" s="139"/>
      <c r="L266" s="18">
        <f t="shared" si="25"/>
        <v>0</v>
      </c>
      <c r="M266" s="106"/>
      <c r="N266" s="106"/>
      <c r="O266" s="106"/>
      <c r="P266" s="8">
        <f t="shared" si="26"/>
        <v>0</v>
      </c>
      <c r="Q266" s="19">
        <f t="shared" si="27"/>
        <v>0</v>
      </c>
      <c r="R266" s="20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17" t="str">
        <f t="shared" si="24"/>
        <v/>
      </c>
      <c r="J267" s="139"/>
      <c r="K267" s="139"/>
      <c r="L267" s="18">
        <f t="shared" si="25"/>
        <v>0</v>
      </c>
      <c r="M267" s="106"/>
      <c r="N267" s="106"/>
      <c r="O267" s="106"/>
      <c r="P267" s="8">
        <f t="shared" si="26"/>
        <v>0</v>
      </c>
      <c r="Q267" s="19">
        <f t="shared" si="27"/>
        <v>0</v>
      </c>
      <c r="R267" s="20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17" t="str">
        <f t="shared" si="24"/>
        <v/>
      </c>
      <c r="J268" s="139"/>
      <c r="K268" s="139"/>
      <c r="L268" s="18">
        <f t="shared" si="25"/>
        <v>0</v>
      </c>
      <c r="M268" s="106"/>
      <c r="N268" s="106"/>
      <c r="O268" s="106"/>
      <c r="P268" s="8">
        <f t="shared" si="26"/>
        <v>0</v>
      </c>
      <c r="Q268" s="19">
        <f t="shared" si="27"/>
        <v>0</v>
      </c>
      <c r="R268" s="20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17" t="str">
        <f t="shared" si="24"/>
        <v/>
      </c>
      <c r="J269" s="139"/>
      <c r="K269" s="139"/>
      <c r="L269" s="18">
        <f t="shared" si="25"/>
        <v>0</v>
      </c>
      <c r="M269" s="106"/>
      <c r="N269" s="106"/>
      <c r="O269" s="106"/>
      <c r="P269" s="8">
        <f t="shared" si="26"/>
        <v>0</v>
      </c>
      <c r="Q269" s="19">
        <f t="shared" si="27"/>
        <v>0</v>
      </c>
      <c r="R269" s="20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17" t="str">
        <f t="shared" si="24"/>
        <v/>
      </c>
      <c r="J270" s="139"/>
      <c r="K270" s="139"/>
      <c r="L270" s="18">
        <f t="shared" si="25"/>
        <v>0</v>
      </c>
      <c r="M270" s="106"/>
      <c r="N270" s="106"/>
      <c r="O270" s="106"/>
      <c r="P270" s="8">
        <f t="shared" si="26"/>
        <v>0</v>
      </c>
      <c r="Q270" s="19">
        <f t="shared" si="27"/>
        <v>0</v>
      </c>
      <c r="R270" s="20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17" t="str">
        <f t="shared" si="24"/>
        <v/>
      </c>
      <c r="J271" s="139"/>
      <c r="K271" s="139"/>
      <c r="L271" s="18">
        <f t="shared" si="25"/>
        <v>0</v>
      </c>
      <c r="M271" s="106"/>
      <c r="N271" s="106"/>
      <c r="O271" s="106"/>
      <c r="P271" s="8">
        <f t="shared" si="26"/>
        <v>0</v>
      </c>
      <c r="Q271" s="19">
        <f t="shared" si="27"/>
        <v>0</v>
      </c>
      <c r="R271" s="20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17" t="str">
        <f t="shared" si="24"/>
        <v/>
      </c>
      <c r="J272" s="139"/>
      <c r="K272" s="139"/>
      <c r="L272" s="18">
        <f t="shared" si="25"/>
        <v>0</v>
      </c>
      <c r="M272" s="106"/>
      <c r="N272" s="106"/>
      <c r="O272" s="106"/>
      <c r="P272" s="8">
        <f t="shared" si="26"/>
        <v>0</v>
      </c>
      <c r="Q272" s="19">
        <f t="shared" si="27"/>
        <v>0</v>
      </c>
      <c r="R272" s="20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17" t="str">
        <f t="shared" si="24"/>
        <v/>
      </c>
      <c r="J273" s="139"/>
      <c r="K273" s="139"/>
      <c r="L273" s="18">
        <f t="shared" si="25"/>
        <v>0</v>
      </c>
      <c r="M273" s="106"/>
      <c r="N273" s="106"/>
      <c r="O273" s="106"/>
      <c r="P273" s="8">
        <f t="shared" si="26"/>
        <v>0</v>
      </c>
      <c r="Q273" s="19">
        <f t="shared" si="27"/>
        <v>0</v>
      </c>
      <c r="R273" s="20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17" t="str">
        <f t="shared" si="24"/>
        <v/>
      </c>
      <c r="J274" s="139"/>
      <c r="K274" s="139"/>
      <c r="L274" s="18">
        <f t="shared" si="25"/>
        <v>0</v>
      </c>
      <c r="M274" s="106"/>
      <c r="N274" s="106"/>
      <c r="O274" s="106"/>
      <c r="P274" s="8">
        <f t="shared" si="26"/>
        <v>0</v>
      </c>
      <c r="Q274" s="19">
        <f t="shared" si="27"/>
        <v>0</v>
      </c>
      <c r="R274" s="20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17" t="str">
        <f t="shared" si="24"/>
        <v/>
      </c>
      <c r="J275" s="139"/>
      <c r="K275" s="139"/>
      <c r="L275" s="18">
        <f t="shared" si="25"/>
        <v>0</v>
      </c>
      <c r="M275" s="106"/>
      <c r="N275" s="106"/>
      <c r="O275" s="106"/>
      <c r="P275" s="8">
        <f t="shared" si="26"/>
        <v>0</v>
      </c>
      <c r="Q275" s="19">
        <f t="shared" si="27"/>
        <v>0</v>
      </c>
      <c r="R275" s="20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17" t="str">
        <f t="shared" si="24"/>
        <v/>
      </c>
      <c r="J276" s="139"/>
      <c r="K276" s="139"/>
      <c r="L276" s="18">
        <f t="shared" si="25"/>
        <v>0</v>
      </c>
      <c r="M276" s="106"/>
      <c r="N276" s="106"/>
      <c r="O276" s="106"/>
      <c r="P276" s="8">
        <f t="shared" si="26"/>
        <v>0</v>
      </c>
      <c r="Q276" s="19">
        <f t="shared" si="27"/>
        <v>0</v>
      </c>
      <c r="R276" s="20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17" t="str">
        <f t="shared" si="24"/>
        <v/>
      </c>
      <c r="J277" s="139"/>
      <c r="K277" s="139"/>
      <c r="L277" s="18">
        <f t="shared" si="25"/>
        <v>0</v>
      </c>
      <c r="M277" s="106"/>
      <c r="N277" s="106"/>
      <c r="O277" s="106"/>
      <c r="P277" s="8">
        <f t="shared" si="26"/>
        <v>0</v>
      </c>
      <c r="Q277" s="19">
        <f t="shared" si="27"/>
        <v>0</v>
      </c>
      <c r="R277" s="20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17" t="str">
        <f t="shared" si="24"/>
        <v/>
      </c>
      <c r="J278" s="139"/>
      <c r="K278" s="139"/>
      <c r="L278" s="18">
        <f t="shared" si="25"/>
        <v>0</v>
      </c>
      <c r="M278" s="106"/>
      <c r="N278" s="106"/>
      <c r="O278" s="106"/>
      <c r="P278" s="8">
        <f t="shared" si="26"/>
        <v>0</v>
      </c>
      <c r="Q278" s="19">
        <f t="shared" si="27"/>
        <v>0</v>
      </c>
      <c r="R278" s="20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17" t="str">
        <f t="shared" si="24"/>
        <v/>
      </c>
      <c r="J279" s="139"/>
      <c r="K279" s="139"/>
      <c r="L279" s="18">
        <f t="shared" si="25"/>
        <v>0</v>
      </c>
      <c r="M279" s="106"/>
      <c r="N279" s="106"/>
      <c r="O279" s="106"/>
      <c r="P279" s="8">
        <f t="shared" si="26"/>
        <v>0</v>
      </c>
      <c r="Q279" s="19">
        <f t="shared" si="27"/>
        <v>0</v>
      </c>
      <c r="R279" s="20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17" t="str">
        <f t="shared" si="24"/>
        <v/>
      </c>
      <c r="J280" s="139"/>
      <c r="K280" s="139"/>
      <c r="L280" s="18">
        <f t="shared" si="25"/>
        <v>0</v>
      </c>
      <c r="M280" s="106"/>
      <c r="N280" s="106"/>
      <c r="O280" s="106"/>
      <c r="P280" s="8">
        <f t="shared" si="26"/>
        <v>0</v>
      </c>
      <c r="Q280" s="19">
        <f t="shared" si="27"/>
        <v>0</v>
      </c>
      <c r="R280" s="20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17" t="str">
        <f t="shared" si="24"/>
        <v/>
      </c>
      <c r="J281" s="139"/>
      <c r="K281" s="139"/>
      <c r="L281" s="18">
        <f t="shared" si="25"/>
        <v>0</v>
      </c>
      <c r="M281" s="106"/>
      <c r="N281" s="106"/>
      <c r="O281" s="106"/>
      <c r="P281" s="8">
        <f t="shared" si="26"/>
        <v>0</v>
      </c>
      <c r="Q281" s="19">
        <f t="shared" si="27"/>
        <v>0</v>
      </c>
      <c r="R281" s="20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17" t="str">
        <f t="shared" si="24"/>
        <v/>
      </c>
      <c r="J282" s="139"/>
      <c r="K282" s="139"/>
      <c r="L282" s="18">
        <f t="shared" si="25"/>
        <v>0</v>
      </c>
      <c r="M282" s="106"/>
      <c r="N282" s="106"/>
      <c r="O282" s="106"/>
      <c r="P282" s="8">
        <f t="shared" si="26"/>
        <v>0</v>
      </c>
      <c r="Q282" s="19">
        <f t="shared" si="27"/>
        <v>0</v>
      </c>
      <c r="R282" s="20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17" t="str">
        <f t="shared" si="24"/>
        <v/>
      </c>
      <c r="J283" s="139"/>
      <c r="K283" s="139"/>
      <c r="L283" s="18">
        <f t="shared" si="25"/>
        <v>0</v>
      </c>
      <c r="M283" s="106"/>
      <c r="N283" s="106"/>
      <c r="O283" s="106"/>
      <c r="P283" s="8">
        <f t="shared" si="26"/>
        <v>0</v>
      </c>
      <c r="Q283" s="19">
        <f t="shared" si="27"/>
        <v>0</v>
      </c>
      <c r="R283" s="20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17" t="str">
        <f t="shared" si="24"/>
        <v/>
      </c>
      <c r="J284" s="139"/>
      <c r="K284" s="139"/>
      <c r="L284" s="18">
        <f t="shared" si="25"/>
        <v>0</v>
      </c>
      <c r="M284" s="106"/>
      <c r="N284" s="106"/>
      <c r="O284" s="106"/>
      <c r="P284" s="8">
        <f t="shared" si="26"/>
        <v>0</v>
      </c>
      <c r="Q284" s="19">
        <f t="shared" si="27"/>
        <v>0</v>
      </c>
      <c r="R284" s="20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17" t="str">
        <f t="shared" si="24"/>
        <v/>
      </c>
      <c r="J285" s="139"/>
      <c r="K285" s="139"/>
      <c r="L285" s="18">
        <f t="shared" si="25"/>
        <v>0</v>
      </c>
      <c r="M285" s="106"/>
      <c r="N285" s="106"/>
      <c r="O285" s="106"/>
      <c r="P285" s="8">
        <f t="shared" si="26"/>
        <v>0</v>
      </c>
      <c r="Q285" s="19">
        <f t="shared" si="27"/>
        <v>0</v>
      </c>
      <c r="R285" s="20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17" t="str">
        <f t="shared" si="24"/>
        <v/>
      </c>
      <c r="J286" s="139"/>
      <c r="K286" s="139"/>
      <c r="L286" s="18">
        <f t="shared" si="25"/>
        <v>0</v>
      </c>
      <c r="M286" s="106"/>
      <c r="N286" s="106"/>
      <c r="O286" s="106"/>
      <c r="P286" s="8">
        <f t="shared" si="26"/>
        <v>0</v>
      </c>
      <c r="Q286" s="19">
        <f t="shared" si="27"/>
        <v>0</v>
      </c>
      <c r="R286" s="20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17" t="str">
        <f t="shared" si="24"/>
        <v/>
      </c>
      <c r="J287" s="139"/>
      <c r="K287" s="139"/>
      <c r="L287" s="18">
        <f t="shared" si="25"/>
        <v>0</v>
      </c>
      <c r="M287" s="106"/>
      <c r="N287" s="106"/>
      <c r="O287" s="106"/>
      <c r="P287" s="8">
        <f t="shared" si="26"/>
        <v>0</v>
      </c>
      <c r="Q287" s="19">
        <f t="shared" si="27"/>
        <v>0</v>
      </c>
      <c r="R287" s="20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17" t="str">
        <f t="shared" si="24"/>
        <v/>
      </c>
      <c r="J288" s="139"/>
      <c r="K288" s="139"/>
      <c r="L288" s="18">
        <f t="shared" si="25"/>
        <v>0</v>
      </c>
      <c r="M288" s="106"/>
      <c r="N288" s="106"/>
      <c r="O288" s="106"/>
      <c r="P288" s="8">
        <f t="shared" si="26"/>
        <v>0</v>
      </c>
      <c r="Q288" s="19">
        <f t="shared" si="27"/>
        <v>0</v>
      </c>
      <c r="R288" s="20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17" t="str">
        <f t="shared" si="24"/>
        <v/>
      </c>
      <c r="J289" s="139"/>
      <c r="K289" s="139"/>
      <c r="L289" s="18">
        <f t="shared" si="25"/>
        <v>0</v>
      </c>
      <c r="M289" s="106"/>
      <c r="N289" s="106"/>
      <c r="O289" s="106"/>
      <c r="P289" s="8">
        <f t="shared" si="26"/>
        <v>0</v>
      </c>
      <c r="Q289" s="19">
        <f t="shared" si="27"/>
        <v>0</v>
      </c>
      <c r="R289" s="20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17" t="str">
        <f t="shared" si="24"/>
        <v/>
      </c>
      <c r="J290" s="139"/>
      <c r="K290" s="139"/>
      <c r="L290" s="18">
        <f t="shared" si="25"/>
        <v>0</v>
      </c>
      <c r="M290" s="106"/>
      <c r="N290" s="106"/>
      <c r="O290" s="106"/>
      <c r="P290" s="8">
        <f t="shared" si="26"/>
        <v>0</v>
      </c>
      <c r="Q290" s="19">
        <f t="shared" si="27"/>
        <v>0</v>
      </c>
      <c r="R290" s="20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17" t="str">
        <f t="shared" si="24"/>
        <v/>
      </c>
      <c r="J291" s="139"/>
      <c r="K291" s="139"/>
      <c r="L291" s="18">
        <f t="shared" si="25"/>
        <v>0</v>
      </c>
      <c r="M291" s="106"/>
      <c r="N291" s="106"/>
      <c r="O291" s="106"/>
      <c r="P291" s="8">
        <f t="shared" si="26"/>
        <v>0</v>
      </c>
      <c r="Q291" s="19">
        <f t="shared" si="27"/>
        <v>0</v>
      </c>
      <c r="R291" s="20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17" t="str">
        <f t="shared" si="24"/>
        <v/>
      </c>
      <c r="J292" s="139"/>
      <c r="K292" s="139"/>
      <c r="L292" s="18">
        <f t="shared" si="25"/>
        <v>0</v>
      </c>
      <c r="M292" s="106"/>
      <c r="N292" s="106"/>
      <c r="O292" s="106"/>
      <c r="P292" s="8">
        <f t="shared" si="26"/>
        <v>0</v>
      </c>
      <c r="Q292" s="19">
        <f t="shared" si="27"/>
        <v>0</v>
      </c>
      <c r="R292" s="20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17" t="str">
        <f t="shared" si="24"/>
        <v/>
      </c>
      <c r="J293" s="139"/>
      <c r="K293" s="139"/>
      <c r="L293" s="18">
        <f t="shared" si="25"/>
        <v>0</v>
      </c>
      <c r="M293" s="106"/>
      <c r="N293" s="106"/>
      <c r="O293" s="106"/>
      <c r="P293" s="8">
        <f t="shared" si="26"/>
        <v>0</v>
      </c>
      <c r="Q293" s="19">
        <f t="shared" si="27"/>
        <v>0</v>
      </c>
      <c r="R293" s="20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17" t="str">
        <f t="shared" si="24"/>
        <v/>
      </c>
      <c r="J294" s="139"/>
      <c r="K294" s="139"/>
      <c r="L294" s="18">
        <f t="shared" si="25"/>
        <v>0</v>
      </c>
      <c r="M294" s="106"/>
      <c r="N294" s="106"/>
      <c r="O294" s="106"/>
      <c r="P294" s="8">
        <f t="shared" si="26"/>
        <v>0</v>
      </c>
      <c r="Q294" s="19">
        <f t="shared" si="27"/>
        <v>0</v>
      </c>
      <c r="R294" s="20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17" t="str">
        <f t="shared" si="24"/>
        <v/>
      </c>
      <c r="J295" s="139"/>
      <c r="K295" s="139"/>
      <c r="L295" s="18">
        <f t="shared" si="25"/>
        <v>0</v>
      </c>
      <c r="M295" s="106"/>
      <c r="N295" s="106"/>
      <c r="O295" s="106"/>
      <c r="P295" s="8">
        <f t="shared" si="26"/>
        <v>0</v>
      </c>
      <c r="Q295" s="19">
        <f t="shared" si="27"/>
        <v>0</v>
      </c>
      <c r="R295" s="20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17" t="str">
        <f t="shared" si="24"/>
        <v/>
      </c>
      <c r="J296" s="139"/>
      <c r="K296" s="139"/>
      <c r="L296" s="18">
        <f t="shared" si="25"/>
        <v>0</v>
      </c>
      <c r="M296" s="106"/>
      <c r="N296" s="106"/>
      <c r="O296" s="106"/>
      <c r="P296" s="8">
        <f t="shared" si="26"/>
        <v>0</v>
      </c>
      <c r="Q296" s="19">
        <f t="shared" si="27"/>
        <v>0</v>
      </c>
      <c r="R296" s="20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17" t="str">
        <f t="shared" si="24"/>
        <v/>
      </c>
      <c r="J297" s="139"/>
      <c r="K297" s="139"/>
      <c r="L297" s="18">
        <f t="shared" si="25"/>
        <v>0</v>
      </c>
      <c r="M297" s="106"/>
      <c r="N297" s="106"/>
      <c r="O297" s="106"/>
      <c r="P297" s="8">
        <f t="shared" si="26"/>
        <v>0</v>
      </c>
      <c r="Q297" s="19">
        <f t="shared" si="27"/>
        <v>0</v>
      </c>
      <c r="R297" s="20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17" t="str">
        <f t="shared" si="24"/>
        <v/>
      </c>
      <c r="J298" s="139"/>
      <c r="K298" s="139"/>
      <c r="L298" s="18">
        <f t="shared" si="25"/>
        <v>0</v>
      </c>
      <c r="M298" s="106"/>
      <c r="N298" s="106"/>
      <c r="O298" s="106"/>
      <c r="P298" s="8">
        <f t="shared" si="26"/>
        <v>0</v>
      </c>
      <c r="Q298" s="19">
        <f t="shared" si="27"/>
        <v>0</v>
      </c>
      <c r="R298" s="20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17" t="str">
        <f t="shared" si="24"/>
        <v/>
      </c>
      <c r="J299" s="139"/>
      <c r="K299" s="139"/>
      <c r="L299" s="18">
        <f t="shared" si="25"/>
        <v>0</v>
      </c>
      <c r="M299" s="106"/>
      <c r="N299" s="106"/>
      <c r="O299" s="106"/>
      <c r="P299" s="8">
        <f t="shared" si="26"/>
        <v>0</v>
      </c>
      <c r="Q299" s="19">
        <f t="shared" si="27"/>
        <v>0</v>
      </c>
      <c r="R299" s="20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17" t="str">
        <f t="shared" si="24"/>
        <v/>
      </c>
      <c r="J300" s="139"/>
      <c r="K300" s="139"/>
      <c r="L300" s="18">
        <f t="shared" si="25"/>
        <v>0</v>
      </c>
      <c r="M300" s="106"/>
      <c r="N300" s="106"/>
      <c r="O300" s="106"/>
      <c r="P300" s="8">
        <f t="shared" si="26"/>
        <v>0</v>
      </c>
      <c r="Q300" s="19">
        <f t="shared" si="27"/>
        <v>0</v>
      </c>
      <c r="R300" s="20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17" t="str">
        <f t="shared" si="24"/>
        <v/>
      </c>
      <c r="J301" s="139"/>
      <c r="K301" s="139"/>
      <c r="L301" s="18">
        <f t="shared" si="25"/>
        <v>0</v>
      </c>
      <c r="M301" s="106"/>
      <c r="N301" s="106"/>
      <c r="O301" s="106"/>
      <c r="P301" s="8">
        <f t="shared" si="26"/>
        <v>0</v>
      </c>
      <c r="Q301" s="19">
        <f t="shared" si="27"/>
        <v>0</v>
      </c>
      <c r="R301" s="20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17" t="str">
        <f t="shared" si="24"/>
        <v/>
      </c>
      <c r="J302" s="139"/>
      <c r="K302" s="139"/>
      <c r="L302" s="18">
        <f t="shared" si="25"/>
        <v>0</v>
      </c>
      <c r="M302" s="106"/>
      <c r="N302" s="106"/>
      <c r="O302" s="106"/>
      <c r="P302" s="8">
        <f t="shared" si="26"/>
        <v>0</v>
      </c>
      <c r="Q302" s="19">
        <f t="shared" si="27"/>
        <v>0</v>
      </c>
      <c r="R302" s="20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17" t="str">
        <f t="shared" si="24"/>
        <v/>
      </c>
      <c r="J303" s="139"/>
      <c r="K303" s="139"/>
      <c r="L303" s="18">
        <f t="shared" si="25"/>
        <v>0</v>
      </c>
      <c r="M303" s="106"/>
      <c r="N303" s="106"/>
      <c r="O303" s="106"/>
      <c r="P303" s="8">
        <f t="shared" si="26"/>
        <v>0</v>
      </c>
      <c r="Q303" s="19">
        <f t="shared" si="27"/>
        <v>0</v>
      </c>
      <c r="R303" s="20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17" t="str">
        <f t="shared" si="24"/>
        <v/>
      </c>
      <c r="J304" s="139"/>
      <c r="K304" s="139"/>
      <c r="L304" s="18">
        <f t="shared" si="25"/>
        <v>0</v>
      </c>
      <c r="M304" s="106"/>
      <c r="N304" s="106"/>
      <c r="O304" s="106"/>
      <c r="P304" s="8">
        <f t="shared" si="26"/>
        <v>0</v>
      </c>
      <c r="Q304" s="19">
        <f t="shared" si="27"/>
        <v>0</v>
      </c>
      <c r="R304" s="20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17" t="str">
        <f t="shared" si="24"/>
        <v/>
      </c>
      <c r="J305" s="139"/>
      <c r="K305" s="139"/>
      <c r="L305" s="18">
        <f t="shared" si="25"/>
        <v>0</v>
      </c>
      <c r="M305" s="106"/>
      <c r="N305" s="106"/>
      <c r="O305" s="106"/>
      <c r="P305" s="8">
        <f t="shared" si="26"/>
        <v>0</v>
      </c>
      <c r="Q305" s="19">
        <f t="shared" si="27"/>
        <v>0</v>
      </c>
      <c r="R305" s="20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17" t="str">
        <f t="shared" si="24"/>
        <v/>
      </c>
      <c r="J306" s="139"/>
      <c r="K306" s="139"/>
      <c r="L306" s="18">
        <f t="shared" si="25"/>
        <v>0</v>
      </c>
      <c r="M306" s="106"/>
      <c r="N306" s="106"/>
      <c r="O306" s="106"/>
      <c r="P306" s="8">
        <f t="shared" si="26"/>
        <v>0</v>
      </c>
      <c r="Q306" s="19">
        <f t="shared" si="27"/>
        <v>0</v>
      </c>
      <c r="R306" s="20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17" t="str">
        <f t="shared" si="24"/>
        <v/>
      </c>
      <c r="J307" s="139"/>
      <c r="K307" s="139"/>
      <c r="L307" s="18">
        <f t="shared" si="25"/>
        <v>0</v>
      </c>
      <c r="M307" s="106"/>
      <c r="N307" s="106"/>
      <c r="O307" s="106"/>
      <c r="P307" s="8">
        <f t="shared" si="26"/>
        <v>0</v>
      </c>
      <c r="Q307" s="19">
        <f t="shared" si="27"/>
        <v>0</v>
      </c>
      <c r="R307" s="20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17" t="str">
        <f t="shared" si="24"/>
        <v/>
      </c>
      <c r="J308" s="139"/>
      <c r="K308" s="139"/>
      <c r="L308" s="18">
        <f t="shared" si="25"/>
        <v>0</v>
      </c>
      <c r="M308" s="106"/>
      <c r="N308" s="106"/>
      <c r="O308" s="106"/>
      <c r="P308" s="8">
        <f t="shared" si="26"/>
        <v>0</v>
      </c>
      <c r="Q308" s="19">
        <f t="shared" si="27"/>
        <v>0</v>
      </c>
      <c r="R308" s="20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17" t="str">
        <f t="shared" si="24"/>
        <v/>
      </c>
      <c r="J309" s="139"/>
      <c r="K309" s="139"/>
      <c r="L309" s="18">
        <f t="shared" si="25"/>
        <v>0</v>
      </c>
      <c r="M309" s="106"/>
      <c r="N309" s="106"/>
      <c r="O309" s="106"/>
      <c r="P309" s="8">
        <f t="shared" si="26"/>
        <v>0</v>
      </c>
      <c r="Q309" s="19">
        <f t="shared" si="27"/>
        <v>0</v>
      </c>
      <c r="R309" s="20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17" t="str">
        <f t="shared" si="24"/>
        <v/>
      </c>
      <c r="J310" s="139"/>
      <c r="K310" s="139"/>
      <c r="L310" s="18">
        <f t="shared" si="25"/>
        <v>0</v>
      </c>
      <c r="M310" s="106"/>
      <c r="N310" s="106"/>
      <c r="O310" s="106"/>
      <c r="P310" s="8">
        <f t="shared" si="26"/>
        <v>0</v>
      </c>
      <c r="Q310" s="19">
        <f t="shared" si="27"/>
        <v>0</v>
      </c>
      <c r="R310" s="20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17" t="str">
        <f t="shared" si="24"/>
        <v/>
      </c>
      <c r="J311" s="139"/>
      <c r="K311" s="139"/>
      <c r="L311" s="18">
        <f t="shared" si="25"/>
        <v>0</v>
      </c>
      <c r="M311" s="106"/>
      <c r="N311" s="106"/>
      <c r="O311" s="106"/>
      <c r="P311" s="8">
        <f t="shared" si="26"/>
        <v>0</v>
      </c>
      <c r="Q311" s="19">
        <f t="shared" si="27"/>
        <v>0</v>
      </c>
      <c r="R311" s="20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17" t="str">
        <f t="shared" si="24"/>
        <v/>
      </c>
      <c r="J312" s="139"/>
      <c r="K312" s="139"/>
      <c r="L312" s="18">
        <f t="shared" si="25"/>
        <v>0</v>
      </c>
      <c r="M312" s="106"/>
      <c r="N312" s="106"/>
      <c r="O312" s="106"/>
      <c r="P312" s="8">
        <f t="shared" si="26"/>
        <v>0</v>
      </c>
      <c r="Q312" s="19">
        <f t="shared" si="27"/>
        <v>0</v>
      </c>
      <c r="R312" s="20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17" t="str">
        <f t="shared" si="24"/>
        <v/>
      </c>
      <c r="J313" s="139"/>
      <c r="K313" s="139"/>
      <c r="L313" s="18">
        <f t="shared" si="25"/>
        <v>0</v>
      </c>
      <c r="M313" s="106"/>
      <c r="N313" s="106"/>
      <c r="O313" s="106"/>
      <c r="P313" s="8">
        <f t="shared" si="26"/>
        <v>0</v>
      </c>
      <c r="Q313" s="19">
        <f t="shared" si="27"/>
        <v>0</v>
      </c>
      <c r="R313" s="20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17" t="str">
        <f t="shared" si="24"/>
        <v/>
      </c>
      <c r="J314" s="139"/>
      <c r="K314" s="139"/>
      <c r="L314" s="18">
        <f t="shared" si="25"/>
        <v>0</v>
      </c>
      <c r="M314" s="106"/>
      <c r="N314" s="106"/>
      <c r="O314" s="106"/>
      <c r="P314" s="8">
        <f t="shared" si="26"/>
        <v>0</v>
      </c>
      <c r="Q314" s="19">
        <f t="shared" si="27"/>
        <v>0</v>
      </c>
      <c r="R314" s="20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17" t="str">
        <f t="shared" si="24"/>
        <v/>
      </c>
      <c r="J315" s="139"/>
      <c r="K315" s="139"/>
      <c r="L315" s="18">
        <f t="shared" si="25"/>
        <v>0</v>
      </c>
      <c r="M315" s="106"/>
      <c r="N315" s="106"/>
      <c r="O315" s="106"/>
      <c r="P315" s="8">
        <f t="shared" si="26"/>
        <v>0</v>
      </c>
      <c r="Q315" s="19">
        <f t="shared" si="27"/>
        <v>0</v>
      </c>
      <c r="R315" s="20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17" t="str">
        <f t="shared" si="24"/>
        <v/>
      </c>
      <c r="J316" s="139"/>
      <c r="K316" s="139"/>
      <c r="L316" s="18">
        <f t="shared" si="25"/>
        <v>0</v>
      </c>
      <c r="M316" s="106"/>
      <c r="N316" s="106"/>
      <c r="O316" s="106"/>
      <c r="P316" s="8">
        <f t="shared" si="26"/>
        <v>0</v>
      </c>
      <c r="Q316" s="19">
        <f t="shared" si="27"/>
        <v>0</v>
      </c>
      <c r="R316" s="20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17" t="str">
        <f t="shared" si="24"/>
        <v/>
      </c>
      <c r="J317" s="139"/>
      <c r="K317" s="139"/>
      <c r="L317" s="18">
        <f t="shared" si="25"/>
        <v>0</v>
      </c>
      <c r="M317" s="106"/>
      <c r="N317" s="106"/>
      <c r="O317" s="106"/>
      <c r="P317" s="8">
        <f t="shared" si="26"/>
        <v>0</v>
      </c>
      <c r="Q317" s="19">
        <f t="shared" si="27"/>
        <v>0</v>
      </c>
      <c r="R317" s="20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17" t="str">
        <f t="shared" si="24"/>
        <v/>
      </c>
      <c r="J318" s="139"/>
      <c r="K318" s="139"/>
      <c r="L318" s="18">
        <f t="shared" si="25"/>
        <v>0</v>
      </c>
      <c r="M318" s="106"/>
      <c r="N318" s="106"/>
      <c r="O318" s="106"/>
      <c r="P318" s="8">
        <f t="shared" si="26"/>
        <v>0</v>
      </c>
      <c r="Q318" s="19">
        <f t="shared" si="27"/>
        <v>0</v>
      </c>
      <c r="R318" s="20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17" t="str">
        <f t="shared" si="24"/>
        <v/>
      </c>
      <c r="J319" s="139"/>
      <c r="K319" s="139"/>
      <c r="L319" s="18">
        <f t="shared" si="25"/>
        <v>0</v>
      </c>
      <c r="M319" s="106"/>
      <c r="N319" s="106"/>
      <c r="O319" s="106"/>
      <c r="P319" s="8">
        <f t="shared" si="26"/>
        <v>0</v>
      </c>
      <c r="Q319" s="19">
        <f t="shared" si="27"/>
        <v>0</v>
      </c>
      <c r="R319" s="20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17" t="str">
        <f t="shared" si="24"/>
        <v/>
      </c>
      <c r="J320" s="139"/>
      <c r="K320" s="139"/>
      <c r="L320" s="18">
        <f t="shared" si="25"/>
        <v>0</v>
      </c>
      <c r="M320" s="106"/>
      <c r="N320" s="106"/>
      <c r="O320" s="106"/>
      <c r="P320" s="8">
        <f t="shared" si="26"/>
        <v>0</v>
      </c>
      <c r="Q320" s="19">
        <f t="shared" si="27"/>
        <v>0</v>
      </c>
      <c r="R320" s="20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17" t="str">
        <f t="shared" si="24"/>
        <v/>
      </c>
      <c r="J321" s="139"/>
      <c r="K321" s="139"/>
      <c r="L321" s="18">
        <f t="shared" si="25"/>
        <v>0</v>
      </c>
      <c r="M321" s="106"/>
      <c r="N321" s="106"/>
      <c r="O321" s="106"/>
      <c r="P321" s="8">
        <f t="shared" si="26"/>
        <v>0</v>
      </c>
      <c r="Q321" s="19">
        <f t="shared" si="27"/>
        <v>0</v>
      </c>
      <c r="R321" s="20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17" t="str">
        <f t="shared" si="24"/>
        <v/>
      </c>
      <c r="J322" s="139"/>
      <c r="K322" s="139"/>
      <c r="L322" s="18">
        <f t="shared" si="25"/>
        <v>0</v>
      </c>
      <c r="M322" s="106"/>
      <c r="N322" s="106"/>
      <c r="O322" s="106"/>
      <c r="P322" s="8">
        <f t="shared" si="26"/>
        <v>0</v>
      </c>
      <c r="Q322" s="19">
        <f t="shared" si="27"/>
        <v>0</v>
      </c>
      <c r="R322" s="20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17" t="str">
        <f t="shared" si="24"/>
        <v/>
      </c>
      <c r="J323" s="139"/>
      <c r="K323" s="139"/>
      <c r="L323" s="18">
        <f t="shared" si="25"/>
        <v>0</v>
      </c>
      <c r="M323" s="106"/>
      <c r="N323" s="106"/>
      <c r="O323" s="106"/>
      <c r="P323" s="8">
        <f t="shared" si="26"/>
        <v>0</v>
      </c>
      <c r="Q323" s="19">
        <f t="shared" si="27"/>
        <v>0</v>
      </c>
      <c r="R323" s="20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17" t="str">
        <f t="shared" si="24"/>
        <v/>
      </c>
      <c r="J324" s="139"/>
      <c r="K324" s="139"/>
      <c r="L324" s="18">
        <f t="shared" si="25"/>
        <v>0</v>
      </c>
      <c r="M324" s="106"/>
      <c r="N324" s="106"/>
      <c r="O324" s="106"/>
      <c r="P324" s="8">
        <f t="shared" si="26"/>
        <v>0</v>
      </c>
      <c r="Q324" s="19">
        <f t="shared" si="27"/>
        <v>0</v>
      </c>
      <c r="R324" s="20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17" t="str">
        <f t="shared" si="24"/>
        <v/>
      </c>
      <c r="J325" s="139"/>
      <c r="K325" s="139"/>
      <c r="L325" s="18">
        <f t="shared" si="25"/>
        <v>0</v>
      </c>
      <c r="M325" s="106"/>
      <c r="N325" s="106"/>
      <c r="O325" s="106"/>
      <c r="P325" s="8">
        <f t="shared" si="26"/>
        <v>0</v>
      </c>
      <c r="Q325" s="19">
        <f t="shared" si="27"/>
        <v>0</v>
      </c>
      <c r="R325" s="20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17" t="str">
        <f t="shared" si="24"/>
        <v/>
      </c>
      <c r="J326" s="139"/>
      <c r="K326" s="139"/>
      <c r="L326" s="18">
        <f t="shared" si="25"/>
        <v>0</v>
      </c>
      <c r="M326" s="106"/>
      <c r="N326" s="106"/>
      <c r="O326" s="106"/>
      <c r="P326" s="8">
        <f t="shared" si="26"/>
        <v>0</v>
      </c>
      <c r="Q326" s="19">
        <f t="shared" si="27"/>
        <v>0</v>
      </c>
      <c r="R326" s="20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17" t="str">
        <f t="shared" si="24"/>
        <v/>
      </c>
      <c r="J327" s="139"/>
      <c r="K327" s="139"/>
      <c r="L327" s="18">
        <f t="shared" si="25"/>
        <v>0</v>
      </c>
      <c r="M327" s="106"/>
      <c r="N327" s="106"/>
      <c r="O327" s="106"/>
      <c r="P327" s="8">
        <f t="shared" si="26"/>
        <v>0</v>
      </c>
      <c r="Q327" s="19">
        <f t="shared" si="27"/>
        <v>0</v>
      </c>
      <c r="R327" s="20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17" t="str">
        <f t="shared" ref="I328:I391" si="30">IF(G328=0,"",H328/G328)</f>
        <v/>
      </c>
      <c r="J328" s="139"/>
      <c r="K328" s="139"/>
      <c r="L328" s="18">
        <f t="shared" ref="L328:L391" si="31">K328-J328</f>
        <v>0</v>
      </c>
      <c r="M328" s="106"/>
      <c r="N328" s="106"/>
      <c r="O328" s="106"/>
      <c r="P328" s="8">
        <f t="shared" ref="P328:P391" si="32">IF(L328=0,0,R328/L328)</f>
        <v>0</v>
      </c>
      <c r="Q328" s="19">
        <f t="shared" ref="Q328:Q391" si="33">IF(L328=0,0,L328/R328)</f>
        <v>0</v>
      </c>
      <c r="R328" s="20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17" t="str">
        <f t="shared" si="30"/>
        <v/>
      </c>
      <c r="J329" s="139"/>
      <c r="K329" s="139"/>
      <c r="L329" s="18">
        <f t="shared" si="31"/>
        <v>0</v>
      </c>
      <c r="M329" s="106"/>
      <c r="N329" s="106"/>
      <c r="O329" s="106"/>
      <c r="P329" s="8">
        <f t="shared" si="32"/>
        <v>0</v>
      </c>
      <c r="Q329" s="19">
        <f t="shared" si="33"/>
        <v>0</v>
      </c>
      <c r="R329" s="20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17" t="str">
        <f t="shared" si="30"/>
        <v/>
      </c>
      <c r="J330" s="139"/>
      <c r="K330" s="139"/>
      <c r="L330" s="18">
        <f t="shared" si="31"/>
        <v>0</v>
      </c>
      <c r="M330" s="106"/>
      <c r="N330" s="106"/>
      <c r="O330" s="106"/>
      <c r="P330" s="8">
        <f t="shared" si="32"/>
        <v>0</v>
      </c>
      <c r="Q330" s="19">
        <f t="shared" si="33"/>
        <v>0</v>
      </c>
      <c r="R330" s="20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17" t="str">
        <f t="shared" si="30"/>
        <v/>
      </c>
      <c r="J331" s="139"/>
      <c r="K331" s="139"/>
      <c r="L331" s="18">
        <f t="shared" si="31"/>
        <v>0</v>
      </c>
      <c r="M331" s="106"/>
      <c r="N331" s="106"/>
      <c r="O331" s="106"/>
      <c r="P331" s="8">
        <f t="shared" si="32"/>
        <v>0</v>
      </c>
      <c r="Q331" s="19">
        <f t="shared" si="33"/>
        <v>0</v>
      </c>
      <c r="R331" s="20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17" t="str">
        <f t="shared" si="30"/>
        <v/>
      </c>
      <c r="J332" s="139"/>
      <c r="K332" s="139"/>
      <c r="L332" s="18">
        <f t="shared" si="31"/>
        <v>0</v>
      </c>
      <c r="M332" s="106"/>
      <c r="N332" s="106"/>
      <c r="O332" s="106"/>
      <c r="P332" s="8">
        <f t="shared" si="32"/>
        <v>0</v>
      </c>
      <c r="Q332" s="19">
        <f t="shared" si="33"/>
        <v>0</v>
      </c>
      <c r="R332" s="20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17" t="str">
        <f t="shared" si="30"/>
        <v/>
      </c>
      <c r="J333" s="139"/>
      <c r="K333" s="139"/>
      <c r="L333" s="18">
        <f t="shared" si="31"/>
        <v>0</v>
      </c>
      <c r="M333" s="106"/>
      <c r="N333" s="106"/>
      <c r="O333" s="106"/>
      <c r="P333" s="8">
        <f t="shared" si="32"/>
        <v>0</v>
      </c>
      <c r="Q333" s="19">
        <f t="shared" si="33"/>
        <v>0</v>
      </c>
      <c r="R333" s="20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17" t="str">
        <f t="shared" si="30"/>
        <v/>
      </c>
      <c r="J334" s="139"/>
      <c r="K334" s="139"/>
      <c r="L334" s="18">
        <f t="shared" si="31"/>
        <v>0</v>
      </c>
      <c r="M334" s="106"/>
      <c r="N334" s="106"/>
      <c r="O334" s="106"/>
      <c r="P334" s="8">
        <f t="shared" si="32"/>
        <v>0</v>
      </c>
      <c r="Q334" s="19">
        <f t="shared" si="33"/>
        <v>0</v>
      </c>
      <c r="R334" s="20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17" t="str">
        <f t="shared" si="30"/>
        <v/>
      </c>
      <c r="J335" s="139"/>
      <c r="K335" s="139"/>
      <c r="L335" s="18">
        <f t="shared" si="31"/>
        <v>0</v>
      </c>
      <c r="M335" s="106"/>
      <c r="N335" s="106"/>
      <c r="O335" s="106"/>
      <c r="P335" s="8">
        <f t="shared" si="32"/>
        <v>0</v>
      </c>
      <c r="Q335" s="19">
        <f t="shared" si="33"/>
        <v>0</v>
      </c>
      <c r="R335" s="20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17" t="str">
        <f t="shared" si="30"/>
        <v/>
      </c>
      <c r="J336" s="139"/>
      <c r="K336" s="139"/>
      <c r="L336" s="18">
        <f t="shared" si="31"/>
        <v>0</v>
      </c>
      <c r="M336" s="106"/>
      <c r="N336" s="106"/>
      <c r="O336" s="106"/>
      <c r="P336" s="8">
        <f t="shared" si="32"/>
        <v>0</v>
      </c>
      <c r="Q336" s="19">
        <f t="shared" si="33"/>
        <v>0</v>
      </c>
      <c r="R336" s="20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17" t="str">
        <f t="shared" si="30"/>
        <v/>
      </c>
      <c r="J337" s="139"/>
      <c r="K337" s="139"/>
      <c r="L337" s="18">
        <f t="shared" si="31"/>
        <v>0</v>
      </c>
      <c r="M337" s="106"/>
      <c r="N337" s="106"/>
      <c r="O337" s="106"/>
      <c r="P337" s="8">
        <f t="shared" si="32"/>
        <v>0</v>
      </c>
      <c r="Q337" s="19">
        <f t="shared" si="33"/>
        <v>0</v>
      </c>
      <c r="R337" s="20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17" t="str">
        <f t="shared" si="30"/>
        <v/>
      </c>
      <c r="J338" s="139"/>
      <c r="K338" s="139"/>
      <c r="L338" s="18">
        <f t="shared" si="31"/>
        <v>0</v>
      </c>
      <c r="M338" s="106"/>
      <c r="N338" s="106"/>
      <c r="O338" s="106"/>
      <c r="P338" s="8">
        <f t="shared" si="32"/>
        <v>0</v>
      </c>
      <c r="Q338" s="19">
        <f t="shared" si="33"/>
        <v>0</v>
      </c>
      <c r="R338" s="20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17" t="str">
        <f t="shared" si="30"/>
        <v/>
      </c>
      <c r="J339" s="139"/>
      <c r="K339" s="139"/>
      <c r="L339" s="18">
        <f t="shared" si="31"/>
        <v>0</v>
      </c>
      <c r="M339" s="106"/>
      <c r="N339" s="106"/>
      <c r="O339" s="106"/>
      <c r="P339" s="8">
        <f t="shared" si="32"/>
        <v>0</v>
      </c>
      <c r="Q339" s="19">
        <f t="shared" si="33"/>
        <v>0</v>
      </c>
      <c r="R339" s="20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17" t="str">
        <f t="shared" si="30"/>
        <v/>
      </c>
      <c r="J340" s="139"/>
      <c r="K340" s="139"/>
      <c r="L340" s="18">
        <f t="shared" si="31"/>
        <v>0</v>
      </c>
      <c r="M340" s="106"/>
      <c r="N340" s="106"/>
      <c r="O340" s="106"/>
      <c r="P340" s="8">
        <f t="shared" si="32"/>
        <v>0</v>
      </c>
      <c r="Q340" s="19">
        <f t="shared" si="33"/>
        <v>0</v>
      </c>
      <c r="R340" s="20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17" t="str">
        <f t="shared" si="30"/>
        <v/>
      </c>
      <c r="J341" s="139"/>
      <c r="K341" s="139"/>
      <c r="L341" s="18">
        <f t="shared" si="31"/>
        <v>0</v>
      </c>
      <c r="M341" s="106"/>
      <c r="N341" s="106"/>
      <c r="O341" s="106"/>
      <c r="P341" s="8">
        <f t="shared" si="32"/>
        <v>0</v>
      </c>
      <c r="Q341" s="19">
        <f t="shared" si="33"/>
        <v>0</v>
      </c>
      <c r="R341" s="20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17" t="str">
        <f t="shared" si="30"/>
        <v/>
      </c>
      <c r="J342" s="139"/>
      <c r="K342" s="139"/>
      <c r="L342" s="18">
        <f t="shared" si="31"/>
        <v>0</v>
      </c>
      <c r="M342" s="106"/>
      <c r="N342" s="106"/>
      <c r="O342" s="106"/>
      <c r="P342" s="8">
        <f t="shared" si="32"/>
        <v>0</v>
      </c>
      <c r="Q342" s="19">
        <f t="shared" si="33"/>
        <v>0</v>
      </c>
      <c r="R342" s="20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17" t="str">
        <f t="shared" si="30"/>
        <v/>
      </c>
      <c r="J343" s="139"/>
      <c r="K343" s="139"/>
      <c r="L343" s="18">
        <f t="shared" si="31"/>
        <v>0</v>
      </c>
      <c r="M343" s="106"/>
      <c r="N343" s="106"/>
      <c r="O343" s="106"/>
      <c r="P343" s="8">
        <f t="shared" si="32"/>
        <v>0</v>
      </c>
      <c r="Q343" s="19">
        <f t="shared" si="33"/>
        <v>0</v>
      </c>
      <c r="R343" s="20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17" t="str">
        <f t="shared" si="30"/>
        <v/>
      </c>
      <c r="J344" s="139"/>
      <c r="K344" s="139"/>
      <c r="L344" s="18">
        <f t="shared" si="31"/>
        <v>0</v>
      </c>
      <c r="M344" s="106"/>
      <c r="N344" s="106"/>
      <c r="O344" s="106"/>
      <c r="P344" s="8">
        <f t="shared" si="32"/>
        <v>0</v>
      </c>
      <c r="Q344" s="19">
        <f t="shared" si="33"/>
        <v>0</v>
      </c>
      <c r="R344" s="20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17" t="str">
        <f t="shared" si="30"/>
        <v/>
      </c>
      <c r="J345" s="139"/>
      <c r="K345" s="139"/>
      <c r="L345" s="18">
        <f t="shared" si="31"/>
        <v>0</v>
      </c>
      <c r="M345" s="106"/>
      <c r="N345" s="106"/>
      <c r="O345" s="106"/>
      <c r="P345" s="8">
        <f t="shared" si="32"/>
        <v>0</v>
      </c>
      <c r="Q345" s="19">
        <f t="shared" si="33"/>
        <v>0</v>
      </c>
      <c r="R345" s="20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17" t="str">
        <f t="shared" si="30"/>
        <v/>
      </c>
      <c r="J346" s="139"/>
      <c r="K346" s="139"/>
      <c r="L346" s="18">
        <f t="shared" si="31"/>
        <v>0</v>
      </c>
      <c r="M346" s="106"/>
      <c r="N346" s="106"/>
      <c r="O346" s="106"/>
      <c r="P346" s="8">
        <f t="shared" si="32"/>
        <v>0</v>
      </c>
      <c r="Q346" s="19">
        <f t="shared" si="33"/>
        <v>0</v>
      </c>
      <c r="R346" s="20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17" t="str">
        <f t="shared" si="30"/>
        <v/>
      </c>
      <c r="J347" s="139"/>
      <c r="K347" s="139"/>
      <c r="L347" s="18">
        <f t="shared" si="31"/>
        <v>0</v>
      </c>
      <c r="M347" s="106"/>
      <c r="N347" s="106"/>
      <c r="O347" s="106"/>
      <c r="P347" s="8">
        <f t="shared" si="32"/>
        <v>0</v>
      </c>
      <c r="Q347" s="19">
        <f t="shared" si="33"/>
        <v>0</v>
      </c>
      <c r="R347" s="20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17" t="str">
        <f t="shared" si="30"/>
        <v/>
      </c>
      <c r="J348" s="139"/>
      <c r="K348" s="139"/>
      <c r="L348" s="18">
        <f t="shared" si="31"/>
        <v>0</v>
      </c>
      <c r="M348" s="106"/>
      <c r="N348" s="106"/>
      <c r="O348" s="106"/>
      <c r="P348" s="8">
        <f t="shared" si="32"/>
        <v>0</v>
      </c>
      <c r="Q348" s="19">
        <f t="shared" si="33"/>
        <v>0</v>
      </c>
      <c r="R348" s="20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17" t="str">
        <f t="shared" si="30"/>
        <v/>
      </c>
      <c r="J349" s="139"/>
      <c r="K349" s="139"/>
      <c r="L349" s="18">
        <f t="shared" si="31"/>
        <v>0</v>
      </c>
      <c r="M349" s="106"/>
      <c r="N349" s="106"/>
      <c r="O349" s="106"/>
      <c r="P349" s="8">
        <f t="shared" si="32"/>
        <v>0</v>
      </c>
      <c r="Q349" s="19">
        <f t="shared" si="33"/>
        <v>0</v>
      </c>
      <c r="R349" s="20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17" t="str">
        <f t="shared" si="30"/>
        <v/>
      </c>
      <c r="J350" s="139"/>
      <c r="K350" s="139"/>
      <c r="L350" s="18">
        <f t="shared" si="31"/>
        <v>0</v>
      </c>
      <c r="M350" s="106"/>
      <c r="N350" s="106"/>
      <c r="O350" s="106"/>
      <c r="P350" s="8">
        <f t="shared" si="32"/>
        <v>0</v>
      </c>
      <c r="Q350" s="19">
        <f t="shared" si="33"/>
        <v>0</v>
      </c>
      <c r="R350" s="20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17" t="str">
        <f t="shared" si="30"/>
        <v/>
      </c>
      <c r="J351" s="139"/>
      <c r="K351" s="139"/>
      <c r="L351" s="18">
        <f t="shared" si="31"/>
        <v>0</v>
      </c>
      <c r="M351" s="106"/>
      <c r="N351" s="106"/>
      <c r="O351" s="106"/>
      <c r="P351" s="8">
        <f t="shared" si="32"/>
        <v>0</v>
      </c>
      <c r="Q351" s="19">
        <f t="shared" si="33"/>
        <v>0</v>
      </c>
      <c r="R351" s="20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17" t="str">
        <f t="shared" si="30"/>
        <v/>
      </c>
      <c r="J352" s="139"/>
      <c r="K352" s="139"/>
      <c r="L352" s="18">
        <f t="shared" si="31"/>
        <v>0</v>
      </c>
      <c r="M352" s="106"/>
      <c r="N352" s="106"/>
      <c r="O352" s="106"/>
      <c r="P352" s="8">
        <f t="shared" si="32"/>
        <v>0</v>
      </c>
      <c r="Q352" s="19">
        <f t="shared" si="33"/>
        <v>0</v>
      </c>
      <c r="R352" s="20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17" t="str">
        <f t="shared" si="30"/>
        <v/>
      </c>
      <c r="J353" s="139"/>
      <c r="K353" s="139"/>
      <c r="L353" s="18">
        <f t="shared" si="31"/>
        <v>0</v>
      </c>
      <c r="M353" s="106"/>
      <c r="N353" s="106"/>
      <c r="O353" s="106"/>
      <c r="P353" s="8">
        <f t="shared" si="32"/>
        <v>0</v>
      </c>
      <c r="Q353" s="19">
        <f t="shared" si="33"/>
        <v>0</v>
      </c>
      <c r="R353" s="20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17" t="str">
        <f t="shared" si="30"/>
        <v/>
      </c>
      <c r="J354" s="139"/>
      <c r="K354" s="139"/>
      <c r="L354" s="18">
        <f t="shared" si="31"/>
        <v>0</v>
      </c>
      <c r="M354" s="106"/>
      <c r="N354" s="106"/>
      <c r="O354" s="106"/>
      <c r="P354" s="8">
        <f t="shared" si="32"/>
        <v>0</v>
      </c>
      <c r="Q354" s="19">
        <f t="shared" si="33"/>
        <v>0</v>
      </c>
      <c r="R354" s="20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17" t="str">
        <f t="shared" si="30"/>
        <v/>
      </c>
      <c r="J355" s="139"/>
      <c r="K355" s="139"/>
      <c r="L355" s="18">
        <f t="shared" si="31"/>
        <v>0</v>
      </c>
      <c r="M355" s="106"/>
      <c r="N355" s="106"/>
      <c r="O355" s="106"/>
      <c r="P355" s="8">
        <f t="shared" si="32"/>
        <v>0</v>
      </c>
      <c r="Q355" s="19">
        <f t="shared" si="33"/>
        <v>0</v>
      </c>
      <c r="R355" s="20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17" t="str">
        <f t="shared" si="30"/>
        <v/>
      </c>
      <c r="J356" s="139"/>
      <c r="K356" s="139"/>
      <c r="L356" s="18">
        <f t="shared" si="31"/>
        <v>0</v>
      </c>
      <c r="M356" s="106"/>
      <c r="N356" s="106"/>
      <c r="O356" s="106"/>
      <c r="P356" s="8">
        <f t="shared" si="32"/>
        <v>0</v>
      </c>
      <c r="Q356" s="19">
        <f t="shared" si="33"/>
        <v>0</v>
      </c>
      <c r="R356" s="20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17" t="str">
        <f t="shared" si="30"/>
        <v/>
      </c>
      <c r="J357" s="139"/>
      <c r="K357" s="139"/>
      <c r="L357" s="18">
        <f t="shared" si="31"/>
        <v>0</v>
      </c>
      <c r="M357" s="106"/>
      <c r="N357" s="106"/>
      <c r="O357" s="106"/>
      <c r="P357" s="8">
        <f t="shared" si="32"/>
        <v>0</v>
      </c>
      <c r="Q357" s="19">
        <f t="shared" si="33"/>
        <v>0</v>
      </c>
      <c r="R357" s="20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17" t="str">
        <f t="shared" si="30"/>
        <v/>
      </c>
      <c r="J358" s="139"/>
      <c r="K358" s="139"/>
      <c r="L358" s="18">
        <f t="shared" si="31"/>
        <v>0</v>
      </c>
      <c r="M358" s="106"/>
      <c r="N358" s="106"/>
      <c r="O358" s="106"/>
      <c r="P358" s="8">
        <f t="shared" si="32"/>
        <v>0</v>
      </c>
      <c r="Q358" s="19">
        <f t="shared" si="33"/>
        <v>0</v>
      </c>
      <c r="R358" s="20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17" t="str">
        <f t="shared" si="30"/>
        <v/>
      </c>
      <c r="J359" s="139"/>
      <c r="K359" s="139"/>
      <c r="L359" s="18">
        <f t="shared" si="31"/>
        <v>0</v>
      </c>
      <c r="M359" s="106"/>
      <c r="N359" s="106"/>
      <c r="O359" s="106"/>
      <c r="P359" s="8">
        <f t="shared" si="32"/>
        <v>0</v>
      </c>
      <c r="Q359" s="19">
        <f t="shared" si="33"/>
        <v>0</v>
      </c>
      <c r="R359" s="20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17" t="str">
        <f t="shared" si="30"/>
        <v/>
      </c>
      <c r="J360" s="139"/>
      <c r="K360" s="139"/>
      <c r="L360" s="18">
        <f t="shared" si="31"/>
        <v>0</v>
      </c>
      <c r="M360" s="106"/>
      <c r="N360" s="106"/>
      <c r="O360" s="106"/>
      <c r="P360" s="8">
        <f t="shared" si="32"/>
        <v>0</v>
      </c>
      <c r="Q360" s="19">
        <f t="shared" si="33"/>
        <v>0</v>
      </c>
      <c r="R360" s="20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17" t="str">
        <f t="shared" si="30"/>
        <v/>
      </c>
      <c r="J361" s="139"/>
      <c r="K361" s="139"/>
      <c r="L361" s="18">
        <f t="shared" si="31"/>
        <v>0</v>
      </c>
      <c r="M361" s="106"/>
      <c r="N361" s="106"/>
      <c r="O361" s="106"/>
      <c r="P361" s="8">
        <f t="shared" si="32"/>
        <v>0</v>
      </c>
      <c r="Q361" s="19">
        <f t="shared" si="33"/>
        <v>0</v>
      </c>
      <c r="R361" s="20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17" t="str">
        <f t="shared" si="30"/>
        <v/>
      </c>
      <c r="J362" s="139"/>
      <c r="K362" s="139"/>
      <c r="L362" s="18">
        <f t="shared" si="31"/>
        <v>0</v>
      </c>
      <c r="M362" s="106"/>
      <c r="N362" s="106"/>
      <c r="O362" s="106"/>
      <c r="P362" s="8">
        <f t="shared" si="32"/>
        <v>0</v>
      </c>
      <c r="Q362" s="19">
        <f t="shared" si="33"/>
        <v>0</v>
      </c>
      <c r="R362" s="20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17" t="str">
        <f t="shared" si="30"/>
        <v/>
      </c>
      <c r="J363" s="139"/>
      <c r="K363" s="139"/>
      <c r="L363" s="18">
        <f t="shared" si="31"/>
        <v>0</v>
      </c>
      <c r="M363" s="106"/>
      <c r="N363" s="106"/>
      <c r="O363" s="106"/>
      <c r="P363" s="8">
        <f t="shared" si="32"/>
        <v>0</v>
      </c>
      <c r="Q363" s="19">
        <f t="shared" si="33"/>
        <v>0</v>
      </c>
      <c r="R363" s="20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17" t="str">
        <f t="shared" si="30"/>
        <v/>
      </c>
      <c r="J364" s="139"/>
      <c r="K364" s="139"/>
      <c r="L364" s="18">
        <f t="shared" si="31"/>
        <v>0</v>
      </c>
      <c r="M364" s="106"/>
      <c r="N364" s="106"/>
      <c r="O364" s="106"/>
      <c r="P364" s="8">
        <f t="shared" si="32"/>
        <v>0</v>
      </c>
      <c r="Q364" s="19">
        <f t="shared" si="33"/>
        <v>0</v>
      </c>
      <c r="R364" s="20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17" t="str">
        <f t="shared" si="30"/>
        <v/>
      </c>
      <c r="J365" s="139"/>
      <c r="K365" s="139"/>
      <c r="L365" s="18">
        <f t="shared" si="31"/>
        <v>0</v>
      </c>
      <c r="M365" s="106"/>
      <c r="N365" s="106"/>
      <c r="O365" s="106"/>
      <c r="P365" s="8">
        <f t="shared" si="32"/>
        <v>0</v>
      </c>
      <c r="Q365" s="19">
        <f t="shared" si="33"/>
        <v>0</v>
      </c>
      <c r="R365" s="20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17" t="str">
        <f t="shared" si="30"/>
        <v/>
      </c>
      <c r="J366" s="139"/>
      <c r="K366" s="139"/>
      <c r="L366" s="18">
        <f t="shared" si="31"/>
        <v>0</v>
      </c>
      <c r="M366" s="106"/>
      <c r="N366" s="106"/>
      <c r="O366" s="106"/>
      <c r="P366" s="8">
        <f t="shared" si="32"/>
        <v>0</v>
      </c>
      <c r="Q366" s="19">
        <f t="shared" si="33"/>
        <v>0</v>
      </c>
      <c r="R366" s="20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17" t="str">
        <f t="shared" si="30"/>
        <v/>
      </c>
      <c r="J367" s="139"/>
      <c r="K367" s="139"/>
      <c r="L367" s="18">
        <f t="shared" si="31"/>
        <v>0</v>
      </c>
      <c r="M367" s="106"/>
      <c r="N367" s="106"/>
      <c r="O367" s="106"/>
      <c r="P367" s="8">
        <f t="shared" si="32"/>
        <v>0</v>
      </c>
      <c r="Q367" s="19">
        <f t="shared" si="33"/>
        <v>0</v>
      </c>
      <c r="R367" s="20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17" t="str">
        <f t="shared" si="30"/>
        <v/>
      </c>
      <c r="J368" s="139"/>
      <c r="K368" s="139"/>
      <c r="L368" s="18">
        <f t="shared" si="31"/>
        <v>0</v>
      </c>
      <c r="M368" s="106"/>
      <c r="N368" s="106"/>
      <c r="O368" s="106"/>
      <c r="P368" s="8">
        <f t="shared" si="32"/>
        <v>0</v>
      </c>
      <c r="Q368" s="19">
        <f t="shared" si="33"/>
        <v>0</v>
      </c>
      <c r="R368" s="20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17" t="str">
        <f t="shared" si="30"/>
        <v/>
      </c>
      <c r="J369" s="139"/>
      <c r="K369" s="139"/>
      <c r="L369" s="18">
        <f t="shared" si="31"/>
        <v>0</v>
      </c>
      <c r="M369" s="106"/>
      <c r="N369" s="106"/>
      <c r="O369" s="106"/>
      <c r="P369" s="8">
        <f t="shared" si="32"/>
        <v>0</v>
      </c>
      <c r="Q369" s="19">
        <f t="shared" si="33"/>
        <v>0</v>
      </c>
      <c r="R369" s="20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17" t="str">
        <f t="shared" si="30"/>
        <v/>
      </c>
      <c r="J370" s="139"/>
      <c r="K370" s="139"/>
      <c r="L370" s="18">
        <f t="shared" si="31"/>
        <v>0</v>
      </c>
      <c r="M370" s="106"/>
      <c r="N370" s="106"/>
      <c r="O370" s="106"/>
      <c r="P370" s="8">
        <f t="shared" si="32"/>
        <v>0</v>
      </c>
      <c r="Q370" s="19">
        <f t="shared" si="33"/>
        <v>0</v>
      </c>
      <c r="R370" s="20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17" t="str">
        <f t="shared" si="30"/>
        <v/>
      </c>
      <c r="J371" s="139"/>
      <c r="K371" s="139"/>
      <c r="L371" s="18">
        <f t="shared" si="31"/>
        <v>0</v>
      </c>
      <c r="M371" s="106"/>
      <c r="N371" s="106"/>
      <c r="O371" s="106"/>
      <c r="P371" s="8">
        <f t="shared" si="32"/>
        <v>0</v>
      </c>
      <c r="Q371" s="19">
        <f t="shared" si="33"/>
        <v>0</v>
      </c>
      <c r="R371" s="20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17" t="str">
        <f t="shared" si="30"/>
        <v/>
      </c>
      <c r="J372" s="139"/>
      <c r="K372" s="139"/>
      <c r="L372" s="18">
        <f t="shared" si="31"/>
        <v>0</v>
      </c>
      <c r="M372" s="106"/>
      <c r="N372" s="106"/>
      <c r="O372" s="106"/>
      <c r="P372" s="8">
        <f t="shared" si="32"/>
        <v>0</v>
      </c>
      <c r="Q372" s="19">
        <f t="shared" si="33"/>
        <v>0</v>
      </c>
      <c r="R372" s="20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17" t="str">
        <f t="shared" si="30"/>
        <v/>
      </c>
      <c r="J373" s="139"/>
      <c r="K373" s="139"/>
      <c r="L373" s="18">
        <f t="shared" si="31"/>
        <v>0</v>
      </c>
      <c r="M373" s="106"/>
      <c r="N373" s="106"/>
      <c r="O373" s="106"/>
      <c r="P373" s="8">
        <f t="shared" si="32"/>
        <v>0</v>
      </c>
      <c r="Q373" s="19">
        <f t="shared" si="33"/>
        <v>0</v>
      </c>
      <c r="R373" s="20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17" t="str">
        <f t="shared" si="30"/>
        <v/>
      </c>
      <c r="J374" s="139"/>
      <c r="K374" s="139"/>
      <c r="L374" s="18">
        <f t="shared" si="31"/>
        <v>0</v>
      </c>
      <c r="M374" s="106"/>
      <c r="N374" s="106"/>
      <c r="O374" s="106"/>
      <c r="P374" s="8">
        <f t="shared" si="32"/>
        <v>0</v>
      </c>
      <c r="Q374" s="19">
        <f t="shared" si="33"/>
        <v>0</v>
      </c>
      <c r="R374" s="20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17" t="str">
        <f t="shared" si="30"/>
        <v/>
      </c>
      <c r="J375" s="139"/>
      <c r="K375" s="139"/>
      <c r="L375" s="18">
        <f t="shared" si="31"/>
        <v>0</v>
      </c>
      <c r="M375" s="106"/>
      <c r="N375" s="106"/>
      <c r="O375" s="106"/>
      <c r="P375" s="8">
        <f t="shared" si="32"/>
        <v>0</v>
      </c>
      <c r="Q375" s="19">
        <f t="shared" si="33"/>
        <v>0</v>
      </c>
      <c r="R375" s="20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17" t="str">
        <f t="shared" si="30"/>
        <v/>
      </c>
      <c r="J376" s="139"/>
      <c r="K376" s="139"/>
      <c r="L376" s="18">
        <f t="shared" si="31"/>
        <v>0</v>
      </c>
      <c r="M376" s="106"/>
      <c r="N376" s="106"/>
      <c r="O376" s="106"/>
      <c r="P376" s="8">
        <f t="shared" si="32"/>
        <v>0</v>
      </c>
      <c r="Q376" s="19">
        <f t="shared" si="33"/>
        <v>0</v>
      </c>
      <c r="R376" s="20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17" t="str">
        <f t="shared" si="30"/>
        <v/>
      </c>
      <c r="J377" s="139"/>
      <c r="K377" s="139"/>
      <c r="L377" s="18">
        <f t="shared" si="31"/>
        <v>0</v>
      </c>
      <c r="M377" s="106"/>
      <c r="N377" s="106"/>
      <c r="O377" s="106"/>
      <c r="P377" s="8">
        <f t="shared" si="32"/>
        <v>0</v>
      </c>
      <c r="Q377" s="19">
        <f t="shared" si="33"/>
        <v>0</v>
      </c>
      <c r="R377" s="20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17" t="str">
        <f t="shared" si="30"/>
        <v/>
      </c>
      <c r="J378" s="139"/>
      <c r="K378" s="139"/>
      <c r="L378" s="18">
        <f t="shared" si="31"/>
        <v>0</v>
      </c>
      <c r="M378" s="106"/>
      <c r="N378" s="106"/>
      <c r="O378" s="106"/>
      <c r="P378" s="8">
        <f t="shared" si="32"/>
        <v>0</v>
      </c>
      <c r="Q378" s="19">
        <f t="shared" si="33"/>
        <v>0</v>
      </c>
      <c r="R378" s="20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17" t="str">
        <f t="shared" si="30"/>
        <v/>
      </c>
      <c r="J379" s="139"/>
      <c r="K379" s="139"/>
      <c r="L379" s="18">
        <f t="shared" si="31"/>
        <v>0</v>
      </c>
      <c r="M379" s="106"/>
      <c r="N379" s="106"/>
      <c r="O379" s="106"/>
      <c r="P379" s="8">
        <f t="shared" si="32"/>
        <v>0</v>
      </c>
      <c r="Q379" s="19">
        <f t="shared" si="33"/>
        <v>0</v>
      </c>
      <c r="R379" s="20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17" t="str">
        <f t="shared" si="30"/>
        <v/>
      </c>
      <c r="J380" s="139"/>
      <c r="K380" s="139"/>
      <c r="L380" s="18">
        <f t="shared" si="31"/>
        <v>0</v>
      </c>
      <c r="M380" s="106"/>
      <c r="N380" s="106"/>
      <c r="O380" s="106"/>
      <c r="P380" s="8">
        <f t="shared" si="32"/>
        <v>0</v>
      </c>
      <c r="Q380" s="19">
        <f t="shared" si="33"/>
        <v>0</v>
      </c>
      <c r="R380" s="20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17" t="str">
        <f t="shared" si="30"/>
        <v/>
      </c>
      <c r="J381" s="139"/>
      <c r="K381" s="139"/>
      <c r="L381" s="18">
        <f t="shared" si="31"/>
        <v>0</v>
      </c>
      <c r="M381" s="106"/>
      <c r="N381" s="106"/>
      <c r="O381" s="106"/>
      <c r="P381" s="8">
        <f t="shared" si="32"/>
        <v>0</v>
      </c>
      <c r="Q381" s="19">
        <f t="shared" si="33"/>
        <v>0</v>
      </c>
      <c r="R381" s="20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17" t="str">
        <f t="shared" si="30"/>
        <v/>
      </c>
      <c r="J382" s="139"/>
      <c r="K382" s="139"/>
      <c r="L382" s="18">
        <f t="shared" si="31"/>
        <v>0</v>
      </c>
      <c r="M382" s="106"/>
      <c r="N382" s="106"/>
      <c r="O382" s="106"/>
      <c r="P382" s="8">
        <f t="shared" si="32"/>
        <v>0</v>
      </c>
      <c r="Q382" s="19">
        <f t="shared" si="33"/>
        <v>0</v>
      </c>
      <c r="R382" s="20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17" t="str">
        <f t="shared" si="30"/>
        <v/>
      </c>
      <c r="J383" s="139"/>
      <c r="K383" s="139"/>
      <c r="L383" s="18">
        <f t="shared" si="31"/>
        <v>0</v>
      </c>
      <c r="M383" s="106"/>
      <c r="N383" s="106"/>
      <c r="O383" s="106"/>
      <c r="P383" s="8">
        <f t="shared" si="32"/>
        <v>0</v>
      </c>
      <c r="Q383" s="19">
        <f t="shared" si="33"/>
        <v>0</v>
      </c>
      <c r="R383" s="20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17" t="str">
        <f t="shared" si="30"/>
        <v/>
      </c>
      <c r="J384" s="139"/>
      <c r="K384" s="139"/>
      <c r="L384" s="18">
        <f t="shared" si="31"/>
        <v>0</v>
      </c>
      <c r="M384" s="106"/>
      <c r="N384" s="106"/>
      <c r="O384" s="106"/>
      <c r="P384" s="8">
        <f t="shared" si="32"/>
        <v>0</v>
      </c>
      <c r="Q384" s="19">
        <f t="shared" si="33"/>
        <v>0</v>
      </c>
      <c r="R384" s="20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17" t="str">
        <f t="shared" si="30"/>
        <v/>
      </c>
      <c r="J385" s="139"/>
      <c r="K385" s="139"/>
      <c r="L385" s="18">
        <f t="shared" si="31"/>
        <v>0</v>
      </c>
      <c r="M385" s="106"/>
      <c r="N385" s="106"/>
      <c r="O385" s="106"/>
      <c r="P385" s="8">
        <f t="shared" si="32"/>
        <v>0</v>
      </c>
      <c r="Q385" s="19">
        <f t="shared" si="33"/>
        <v>0</v>
      </c>
      <c r="R385" s="20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17" t="str">
        <f t="shared" si="30"/>
        <v/>
      </c>
      <c r="J386" s="139"/>
      <c r="K386" s="139"/>
      <c r="L386" s="18">
        <f t="shared" si="31"/>
        <v>0</v>
      </c>
      <c r="M386" s="106"/>
      <c r="N386" s="106"/>
      <c r="O386" s="106"/>
      <c r="P386" s="8">
        <f t="shared" si="32"/>
        <v>0</v>
      </c>
      <c r="Q386" s="19">
        <f t="shared" si="33"/>
        <v>0</v>
      </c>
      <c r="R386" s="20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17" t="str">
        <f t="shared" si="30"/>
        <v/>
      </c>
      <c r="J387" s="139"/>
      <c r="K387" s="139"/>
      <c r="L387" s="18">
        <f t="shared" si="31"/>
        <v>0</v>
      </c>
      <c r="M387" s="106"/>
      <c r="N387" s="106"/>
      <c r="O387" s="106"/>
      <c r="P387" s="8">
        <f t="shared" si="32"/>
        <v>0</v>
      </c>
      <c r="Q387" s="19">
        <f t="shared" si="33"/>
        <v>0</v>
      </c>
      <c r="R387" s="20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17" t="str">
        <f t="shared" si="30"/>
        <v/>
      </c>
      <c r="J388" s="139"/>
      <c r="K388" s="139"/>
      <c r="L388" s="18">
        <f t="shared" si="31"/>
        <v>0</v>
      </c>
      <c r="M388" s="106"/>
      <c r="N388" s="106"/>
      <c r="O388" s="106"/>
      <c r="P388" s="8">
        <f t="shared" si="32"/>
        <v>0</v>
      </c>
      <c r="Q388" s="19">
        <f t="shared" si="33"/>
        <v>0</v>
      </c>
      <c r="R388" s="20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17" t="str">
        <f t="shared" si="30"/>
        <v/>
      </c>
      <c r="J389" s="139"/>
      <c r="K389" s="139"/>
      <c r="L389" s="18">
        <f t="shared" si="31"/>
        <v>0</v>
      </c>
      <c r="M389" s="106"/>
      <c r="N389" s="106"/>
      <c r="O389" s="106"/>
      <c r="P389" s="8">
        <f t="shared" si="32"/>
        <v>0</v>
      </c>
      <c r="Q389" s="19">
        <f t="shared" si="33"/>
        <v>0</v>
      </c>
      <c r="R389" s="20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17" t="str">
        <f t="shared" si="30"/>
        <v/>
      </c>
      <c r="J390" s="139"/>
      <c r="K390" s="139"/>
      <c r="L390" s="18">
        <f t="shared" si="31"/>
        <v>0</v>
      </c>
      <c r="M390" s="106"/>
      <c r="N390" s="106"/>
      <c r="O390" s="106"/>
      <c r="P390" s="8">
        <f t="shared" si="32"/>
        <v>0</v>
      </c>
      <c r="Q390" s="19">
        <f t="shared" si="33"/>
        <v>0</v>
      </c>
      <c r="R390" s="20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17" t="str">
        <f t="shared" si="30"/>
        <v/>
      </c>
      <c r="J391" s="139"/>
      <c r="K391" s="139"/>
      <c r="L391" s="18">
        <f t="shared" si="31"/>
        <v>0</v>
      </c>
      <c r="M391" s="106"/>
      <c r="N391" s="106"/>
      <c r="O391" s="106"/>
      <c r="P391" s="8">
        <f t="shared" si="32"/>
        <v>0</v>
      </c>
      <c r="Q391" s="19">
        <f t="shared" si="33"/>
        <v>0</v>
      </c>
      <c r="R391" s="20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17" t="str">
        <f t="shared" ref="I392:I455" si="36">IF(G392=0,"",H392/G392)</f>
        <v/>
      </c>
      <c r="J392" s="139"/>
      <c r="K392" s="139"/>
      <c r="L392" s="18">
        <f t="shared" ref="L392:L455" si="37">K392-J392</f>
        <v>0</v>
      </c>
      <c r="M392" s="106"/>
      <c r="N392" s="106"/>
      <c r="O392" s="106"/>
      <c r="P392" s="8">
        <f t="shared" ref="P392:P455" si="38">IF(L392=0,0,R392/L392)</f>
        <v>0</v>
      </c>
      <c r="Q392" s="19">
        <f t="shared" ref="Q392:Q455" si="39">IF(L392=0,0,L392/R392)</f>
        <v>0</v>
      </c>
      <c r="R392" s="20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17" t="str">
        <f t="shared" si="36"/>
        <v/>
      </c>
      <c r="J393" s="139"/>
      <c r="K393" s="139"/>
      <c r="L393" s="18">
        <f t="shared" si="37"/>
        <v>0</v>
      </c>
      <c r="M393" s="106"/>
      <c r="N393" s="106"/>
      <c r="O393" s="106"/>
      <c r="P393" s="8">
        <f t="shared" si="38"/>
        <v>0</v>
      </c>
      <c r="Q393" s="19">
        <f t="shared" si="39"/>
        <v>0</v>
      </c>
      <c r="R393" s="20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17" t="str">
        <f t="shared" si="36"/>
        <v/>
      </c>
      <c r="J394" s="139"/>
      <c r="K394" s="139"/>
      <c r="L394" s="18">
        <f t="shared" si="37"/>
        <v>0</v>
      </c>
      <c r="M394" s="106"/>
      <c r="N394" s="106"/>
      <c r="O394" s="106"/>
      <c r="P394" s="8">
        <f t="shared" si="38"/>
        <v>0</v>
      </c>
      <c r="Q394" s="19">
        <f t="shared" si="39"/>
        <v>0</v>
      </c>
      <c r="R394" s="20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17" t="str">
        <f t="shared" si="36"/>
        <v/>
      </c>
      <c r="J395" s="139"/>
      <c r="K395" s="139"/>
      <c r="L395" s="18">
        <f t="shared" si="37"/>
        <v>0</v>
      </c>
      <c r="M395" s="106"/>
      <c r="N395" s="106"/>
      <c r="O395" s="106"/>
      <c r="P395" s="8">
        <f t="shared" si="38"/>
        <v>0</v>
      </c>
      <c r="Q395" s="19">
        <f t="shared" si="39"/>
        <v>0</v>
      </c>
      <c r="R395" s="20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17" t="str">
        <f t="shared" si="36"/>
        <v/>
      </c>
      <c r="J396" s="139"/>
      <c r="K396" s="139"/>
      <c r="L396" s="18">
        <f t="shared" si="37"/>
        <v>0</v>
      </c>
      <c r="M396" s="106"/>
      <c r="N396" s="106"/>
      <c r="O396" s="106"/>
      <c r="P396" s="8">
        <f t="shared" si="38"/>
        <v>0</v>
      </c>
      <c r="Q396" s="19">
        <f t="shared" si="39"/>
        <v>0</v>
      </c>
      <c r="R396" s="20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17" t="str">
        <f t="shared" si="36"/>
        <v/>
      </c>
      <c r="J397" s="139"/>
      <c r="K397" s="139"/>
      <c r="L397" s="18">
        <f t="shared" si="37"/>
        <v>0</v>
      </c>
      <c r="M397" s="106"/>
      <c r="N397" s="106"/>
      <c r="O397" s="106"/>
      <c r="P397" s="8">
        <f t="shared" si="38"/>
        <v>0</v>
      </c>
      <c r="Q397" s="19">
        <f t="shared" si="39"/>
        <v>0</v>
      </c>
      <c r="R397" s="20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17" t="str">
        <f t="shared" si="36"/>
        <v/>
      </c>
      <c r="J398" s="139"/>
      <c r="K398" s="139"/>
      <c r="L398" s="18">
        <f t="shared" si="37"/>
        <v>0</v>
      </c>
      <c r="M398" s="106"/>
      <c r="N398" s="106"/>
      <c r="O398" s="106"/>
      <c r="P398" s="8">
        <f t="shared" si="38"/>
        <v>0</v>
      </c>
      <c r="Q398" s="19">
        <f t="shared" si="39"/>
        <v>0</v>
      </c>
      <c r="R398" s="20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17" t="str">
        <f t="shared" si="36"/>
        <v/>
      </c>
      <c r="J399" s="139"/>
      <c r="K399" s="139"/>
      <c r="L399" s="18">
        <f t="shared" si="37"/>
        <v>0</v>
      </c>
      <c r="M399" s="106"/>
      <c r="N399" s="106"/>
      <c r="O399" s="106"/>
      <c r="P399" s="8">
        <f t="shared" si="38"/>
        <v>0</v>
      </c>
      <c r="Q399" s="19">
        <f t="shared" si="39"/>
        <v>0</v>
      </c>
      <c r="R399" s="20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17" t="str">
        <f t="shared" si="36"/>
        <v/>
      </c>
      <c r="J400" s="139"/>
      <c r="K400" s="139"/>
      <c r="L400" s="18">
        <f t="shared" si="37"/>
        <v>0</v>
      </c>
      <c r="M400" s="106"/>
      <c r="N400" s="106"/>
      <c r="O400" s="106"/>
      <c r="P400" s="8">
        <f t="shared" si="38"/>
        <v>0</v>
      </c>
      <c r="Q400" s="19">
        <f t="shared" si="39"/>
        <v>0</v>
      </c>
      <c r="R400" s="20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17" t="str">
        <f t="shared" si="36"/>
        <v/>
      </c>
      <c r="J401" s="139"/>
      <c r="K401" s="139"/>
      <c r="L401" s="18">
        <f t="shared" si="37"/>
        <v>0</v>
      </c>
      <c r="M401" s="106"/>
      <c r="N401" s="106"/>
      <c r="O401" s="106"/>
      <c r="P401" s="8">
        <f t="shared" si="38"/>
        <v>0</v>
      </c>
      <c r="Q401" s="19">
        <f t="shared" si="39"/>
        <v>0</v>
      </c>
      <c r="R401" s="20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17" t="str">
        <f t="shared" si="36"/>
        <v/>
      </c>
      <c r="J402" s="139"/>
      <c r="K402" s="139"/>
      <c r="L402" s="18">
        <f t="shared" si="37"/>
        <v>0</v>
      </c>
      <c r="M402" s="106"/>
      <c r="N402" s="106"/>
      <c r="O402" s="106"/>
      <c r="P402" s="8">
        <f t="shared" si="38"/>
        <v>0</v>
      </c>
      <c r="Q402" s="19">
        <f t="shared" si="39"/>
        <v>0</v>
      </c>
      <c r="R402" s="20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17" t="str">
        <f t="shared" si="36"/>
        <v/>
      </c>
      <c r="J403" s="139"/>
      <c r="K403" s="139"/>
      <c r="L403" s="18">
        <f t="shared" si="37"/>
        <v>0</v>
      </c>
      <c r="M403" s="106"/>
      <c r="N403" s="106"/>
      <c r="O403" s="106"/>
      <c r="P403" s="8">
        <f t="shared" si="38"/>
        <v>0</v>
      </c>
      <c r="Q403" s="19">
        <f t="shared" si="39"/>
        <v>0</v>
      </c>
      <c r="R403" s="20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17" t="str">
        <f t="shared" si="36"/>
        <v/>
      </c>
      <c r="J404" s="139"/>
      <c r="K404" s="139"/>
      <c r="L404" s="18">
        <f t="shared" si="37"/>
        <v>0</v>
      </c>
      <c r="M404" s="106"/>
      <c r="N404" s="106"/>
      <c r="O404" s="106"/>
      <c r="P404" s="8">
        <f t="shared" si="38"/>
        <v>0</v>
      </c>
      <c r="Q404" s="19">
        <f t="shared" si="39"/>
        <v>0</v>
      </c>
      <c r="R404" s="20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17" t="str">
        <f t="shared" si="36"/>
        <v/>
      </c>
      <c r="J405" s="139"/>
      <c r="K405" s="139"/>
      <c r="L405" s="18">
        <f t="shared" si="37"/>
        <v>0</v>
      </c>
      <c r="M405" s="106"/>
      <c r="N405" s="106"/>
      <c r="O405" s="106"/>
      <c r="P405" s="8">
        <f t="shared" si="38"/>
        <v>0</v>
      </c>
      <c r="Q405" s="19">
        <f t="shared" si="39"/>
        <v>0</v>
      </c>
      <c r="R405" s="20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17" t="str">
        <f t="shared" si="36"/>
        <v/>
      </c>
      <c r="J406" s="139"/>
      <c r="K406" s="139"/>
      <c r="L406" s="18">
        <f t="shared" si="37"/>
        <v>0</v>
      </c>
      <c r="M406" s="106"/>
      <c r="N406" s="106"/>
      <c r="O406" s="106"/>
      <c r="P406" s="8">
        <f t="shared" si="38"/>
        <v>0</v>
      </c>
      <c r="Q406" s="19">
        <f t="shared" si="39"/>
        <v>0</v>
      </c>
      <c r="R406" s="20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17" t="str">
        <f t="shared" si="36"/>
        <v/>
      </c>
      <c r="J407" s="139"/>
      <c r="K407" s="139"/>
      <c r="L407" s="18">
        <f t="shared" si="37"/>
        <v>0</v>
      </c>
      <c r="M407" s="106"/>
      <c r="N407" s="106"/>
      <c r="O407" s="106"/>
      <c r="P407" s="8">
        <f t="shared" si="38"/>
        <v>0</v>
      </c>
      <c r="Q407" s="19">
        <f t="shared" si="39"/>
        <v>0</v>
      </c>
      <c r="R407" s="20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17" t="str">
        <f t="shared" si="36"/>
        <v/>
      </c>
      <c r="J408" s="139"/>
      <c r="K408" s="139"/>
      <c r="L408" s="18">
        <f t="shared" si="37"/>
        <v>0</v>
      </c>
      <c r="M408" s="106"/>
      <c r="N408" s="106"/>
      <c r="O408" s="106"/>
      <c r="P408" s="8">
        <f t="shared" si="38"/>
        <v>0</v>
      </c>
      <c r="Q408" s="19">
        <f t="shared" si="39"/>
        <v>0</v>
      </c>
      <c r="R408" s="20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17" t="str">
        <f t="shared" si="36"/>
        <v/>
      </c>
      <c r="J409" s="139"/>
      <c r="K409" s="139"/>
      <c r="L409" s="18">
        <f t="shared" si="37"/>
        <v>0</v>
      </c>
      <c r="M409" s="106"/>
      <c r="N409" s="106"/>
      <c r="O409" s="106"/>
      <c r="P409" s="8">
        <f t="shared" si="38"/>
        <v>0</v>
      </c>
      <c r="Q409" s="19">
        <f t="shared" si="39"/>
        <v>0</v>
      </c>
      <c r="R409" s="20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17" t="str">
        <f t="shared" si="36"/>
        <v/>
      </c>
      <c r="J410" s="139"/>
      <c r="K410" s="139"/>
      <c r="L410" s="18">
        <f t="shared" si="37"/>
        <v>0</v>
      </c>
      <c r="M410" s="106"/>
      <c r="N410" s="106"/>
      <c r="O410" s="106"/>
      <c r="P410" s="8">
        <f t="shared" si="38"/>
        <v>0</v>
      </c>
      <c r="Q410" s="19">
        <f t="shared" si="39"/>
        <v>0</v>
      </c>
      <c r="R410" s="20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17" t="str">
        <f t="shared" si="36"/>
        <v/>
      </c>
      <c r="J411" s="139"/>
      <c r="K411" s="139"/>
      <c r="L411" s="18">
        <f t="shared" si="37"/>
        <v>0</v>
      </c>
      <c r="M411" s="106"/>
      <c r="N411" s="106"/>
      <c r="O411" s="106"/>
      <c r="P411" s="8">
        <f t="shared" si="38"/>
        <v>0</v>
      </c>
      <c r="Q411" s="19">
        <f t="shared" si="39"/>
        <v>0</v>
      </c>
      <c r="R411" s="20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17" t="str">
        <f t="shared" si="36"/>
        <v/>
      </c>
      <c r="J412" s="139"/>
      <c r="K412" s="139"/>
      <c r="L412" s="18">
        <f t="shared" si="37"/>
        <v>0</v>
      </c>
      <c r="M412" s="106"/>
      <c r="N412" s="106"/>
      <c r="O412" s="106"/>
      <c r="P412" s="8">
        <f t="shared" si="38"/>
        <v>0</v>
      </c>
      <c r="Q412" s="19">
        <f t="shared" si="39"/>
        <v>0</v>
      </c>
      <c r="R412" s="20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17" t="str">
        <f t="shared" si="36"/>
        <v/>
      </c>
      <c r="J413" s="139"/>
      <c r="K413" s="139"/>
      <c r="L413" s="18">
        <f t="shared" si="37"/>
        <v>0</v>
      </c>
      <c r="M413" s="106"/>
      <c r="N413" s="106"/>
      <c r="O413" s="106"/>
      <c r="P413" s="8">
        <f t="shared" si="38"/>
        <v>0</v>
      </c>
      <c r="Q413" s="19">
        <f t="shared" si="39"/>
        <v>0</v>
      </c>
      <c r="R413" s="20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17" t="str">
        <f t="shared" si="36"/>
        <v/>
      </c>
      <c r="J414" s="139"/>
      <c r="K414" s="139"/>
      <c r="L414" s="18">
        <f t="shared" si="37"/>
        <v>0</v>
      </c>
      <c r="M414" s="106"/>
      <c r="N414" s="106"/>
      <c r="O414" s="106"/>
      <c r="P414" s="8">
        <f t="shared" si="38"/>
        <v>0</v>
      </c>
      <c r="Q414" s="19">
        <f t="shared" si="39"/>
        <v>0</v>
      </c>
      <c r="R414" s="20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17" t="str">
        <f t="shared" si="36"/>
        <v/>
      </c>
      <c r="J415" s="139"/>
      <c r="K415" s="139"/>
      <c r="L415" s="18">
        <f t="shared" si="37"/>
        <v>0</v>
      </c>
      <c r="M415" s="106"/>
      <c r="N415" s="106"/>
      <c r="O415" s="106"/>
      <c r="P415" s="8">
        <f t="shared" si="38"/>
        <v>0</v>
      </c>
      <c r="Q415" s="19">
        <f t="shared" si="39"/>
        <v>0</v>
      </c>
      <c r="R415" s="20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17" t="str">
        <f t="shared" si="36"/>
        <v/>
      </c>
      <c r="J416" s="139"/>
      <c r="K416" s="139"/>
      <c r="L416" s="18">
        <f t="shared" si="37"/>
        <v>0</v>
      </c>
      <c r="M416" s="106"/>
      <c r="N416" s="106"/>
      <c r="O416" s="106"/>
      <c r="P416" s="8">
        <f t="shared" si="38"/>
        <v>0</v>
      </c>
      <c r="Q416" s="19">
        <f t="shared" si="39"/>
        <v>0</v>
      </c>
      <c r="R416" s="20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17" t="str">
        <f t="shared" si="36"/>
        <v/>
      </c>
      <c r="J417" s="139"/>
      <c r="K417" s="139"/>
      <c r="L417" s="18">
        <f t="shared" si="37"/>
        <v>0</v>
      </c>
      <c r="M417" s="106"/>
      <c r="N417" s="106"/>
      <c r="O417" s="106"/>
      <c r="P417" s="8">
        <f t="shared" si="38"/>
        <v>0</v>
      </c>
      <c r="Q417" s="19">
        <f t="shared" si="39"/>
        <v>0</v>
      </c>
      <c r="R417" s="20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17" t="str">
        <f t="shared" si="36"/>
        <v/>
      </c>
      <c r="J418" s="139"/>
      <c r="K418" s="139"/>
      <c r="L418" s="18">
        <f t="shared" si="37"/>
        <v>0</v>
      </c>
      <c r="M418" s="106"/>
      <c r="N418" s="106"/>
      <c r="O418" s="106"/>
      <c r="P418" s="8">
        <f t="shared" si="38"/>
        <v>0</v>
      </c>
      <c r="Q418" s="19">
        <f t="shared" si="39"/>
        <v>0</v>
      </c>
      <c r="R418" s="20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17" t="str">
        <f t="shared" si="36"/>
        <v/>
      </c>
      <c r="J419" s="139"/>
      <c r="K419" s="139"/>
      <c r="L419" s="18">
        <f t="shared" si="37"/>
        <v>0</v>
      </c>
      <c r="M419" s="106"/>
      <c r="N419" s="106"/>
      <c r="O419" s="106"/>
      <c r="P419" s="8">
        <f t="shared" si="38"/>
        <v>0</v>
      </c>
      <c r="Q419" s="19">
        <f t="shared" si="39"/>
        <v>0</v>
      </c>
      <c r="R419" s="20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17" t="str">
        <f t="shared" si="36"/>
        <v/>
      </c>
      <c r="J420" s="139"/>
      <c r="K420" s="139"/>
      <c r="L420" s="18">
        <f t="shared" si="37"/>
        <v>0</v>
      </c>
      <c r="M420" s="106"/>
      <c r="N420" s="106"/>
      <c r="O420" s="106"/>
      <c r="P420" s="8">
        <f t="shared" si="38"/>
        <v>0</v>
      </c>
      <c r="Q420" s="19">
        <f t="shared" si="39"/>
        <v>0</v>
      </c>
      <c r="R420" s="20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17" t="str">
        <f t="shared" si="36"/>
        <v/>
      </c>
      <c r="J421" s="139"/>
      <c r="K421" s="139"/>
      <c r="L421" s="18">
        <f t="shared" si="37"/>
        <v>0</v>
      </c>
      <c r="M421" s="106"/>
      <c r="N421" s="106"/>
      <c r="O421" s="106"/>
      <c r="P421" s="8">
        <f t="shared" si="38"/>
        <v>0</v>
      </c>
      <c r="Q421" s="19">
        <f t="shared" si="39"/>
        <v>0</v>
      </c>
      <c r="R421" s="20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17" t="str">
        <f t="shared" si="36"/>
        <v/>
      </c>
      <c r="J422" s="139"/>
      <c r="K422" s="139"/>
      <c r="L422" s="18">
        <f t="shared" si="37"/>
        <v>0</v>
      </c>
      <c r="M422" s="106"/>
      <c r="N422" s="106"/>
      <c r="O422" s="106"/>
      <c r="P422" s="8">
        <f t="shared" si="38"/>
        <v>0</v>
      </c>
      <c r="Q422" s="19">
        <f t="shared" si="39"/>
        <v>0</v>
      </c>
      <c r="R422" s="20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17" t="str">
        <f t="shared" si="36"/>
        <v/>
      </c>
      <c r="J423" s="139"/>
      <c r="K423" s="139"/>
      <c r="L423" s="18">
        <f t="shared" si="37"/>
        <v>0</v>
      </c>
      <c r="M423" s="106"/>
      <c r="N423" s="106"/>
      <c r="O423" s="106"/>
      <c r="P423" s="8">
        <f t="shared" si="38"/>
        <v>0</v>
      </c>
      <c r="Q423" s="19">
        <f t="shared" si="39"/>
        <v>0</v>
      </c>
      <c r="R423" s="20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17" t="str">
        <f t="shared" si="36"/>
        <v/>
      </c>
      <c r="J424" s="139"/>
      <c r="K424" s="139"/>
      <c r="L424" s="18">
        <f t="shared" si="37"/>
        <v>0</v>
      </c>
      <c r="M424" s="106"/>
      <c r="N424" s="106"/>
      <c r="O424" s="106"/>
      <c r="P424" s="8">
        <f t="shared" si="38"/>
        <v>0</v>
      </c>
      <c r="Q424" s="19">
        <f t="shared" si="39"/>
        <v>0</v>
      </c>
      <c r="R424" s="20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17" t="str">
        <f t="shared" si="36"/>
        <v/>
      </c>
      <c r="J425" s="139"/>
      <c r="K425" s="139"/>
      <c r="L425" s="18">
        <f t="shared" si="37"/>
        <v>0</v>
      </c>
      <c r="M425" s="106"/>
      <c r="N425" s="106"/>
      <c r="O425" s="106"/>
      <c r="P425" s="8">
        <f t="shared" si="38"/>
        <v>0</v>
      </c>
      <c r="Q425" s="19">
        <f t="shared" si="39"/>
        <v>0</v>
      </c>
      <c r="R425" s="20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17" t="str">
        <f t="shared" si="36"/>
        <v/>
      </c>
      <c r="J426" s="139"/>
      <c r="K426" s="139"/>
      <c r="L426" s="18">
        <f t="shared" si="37"/>
        <v>0</v>
      </c>
      <c r="M426" s="106"/>
      <c r="N426" s="106"/>
      <c r="O426" s="106"/>
      <c r="P426" s="8">
        <f t="shared" si="38"/>
        <v>0</v>
      </c>
      <c r="Q426" s="19">
        <f t="shared" si="39"/>
        <v>0</v>
      </c>
      <c r="R426" s="20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17" t="str">
        <f t="shared" si="36"/>
        <v/>
      </c>
      <c r="J427" s="139"/>
      <c r="K427" s="139"/>
      <c r="L427" s="18">
        <f t="shared" si="37"/>
        <v>0</v>
      </c>
      <c r="M427" s="106"/>
      <c r="N427" s="106"/>
      <c r="O427" s="106"/>
      <c r="P427" s="8">
        <f t="shared" si="38"/>
        <v>0</v>
      </c>
      <c r="Q427" s="19">
        <f t="shared" si="39"/>
        <v>0</v>
      </c>
      <c r="R427" s="20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17" t="str">
        <f t="shared" si="36"/>
        <v/>
      </c>
      <c r="J428" s="139"/>
      <c r="K428" s="139"/>
      <c r="L428" s="18">
        <f t="shared" si="37"/>
        <v>0</v>
      </c>
      <c r="M428" s="106"/>
      <c r="N428" s="106"/>
      <c r="O428" s="106"/>
      <c r="P428" s="8">
        <f t="shared" si="38"/>
        <v>0</v>
      </c>
      <c r="Q428" s="19">
        <f t="shared" si="39"/>
        <v>0</v>
      </c>
      <c r="R428" s="20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17" t="str">
        <f t="shared" si="36"/>
        <v/>
      </c>
      <c r="J429" s="139"/>
      <c r="K429" s="139"/>
      <c r="L429" s="18">
        <f t="shared" si="37"/>
        <v>0</v>
      </c>
      <c r="M429" s="106"/>
      <c r="N429" s="106"/>
      <c r="O429" s="106"/>
      <c r="P429" s="8">
        <f t="shared" si="38"/>
        <v>0</v>
      </c>
      <c r="Q429" s="19">
        <f t="shared" si="39"/>
        <v>0</v>
      </c>
      <c r="R429" s="20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17" t="str">
        <f t="shared" si="36"/>
        <v/>
      </c>
      <c r="J430" s="139"/>
      <c r="K430" s="139"/>
      <c r="L430" s="18">
        <f t="shared" si="37"/>
        <v>0</v>
      </c>
      <c r="M430" s="106"/>
      <c r="N430" s="106"/>
      <c r="O430" s="106"/>
      <c r="P430" s="8">
        <f t="shared" si="38"/>
        <v>0</v>
      </c>
      <c r="Q430" s="19">
        <f t="shared" si="39"/>
        <v>0</v>
      </c>
      <c r="R430" s="20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17" t="str">
        <f t="shared" si="36"/>
        <v/>
      </c>
      <c r="J431" s="139"/>
      <c r="K431" s="139"/>
      <c r="L431" s="18">
        <f t="shared" si="37"/>
        <v>0</v>
      </c>
      <c r="M431" s="106"/>
      <c r="N431" s="106"/>
      <c r="O431" s="106"/>
      <c r="P431" s="8">
        <f t="shared" si="38"/>
        <v>0</v>
      </c>
      <c r="Q431" s="19">
        <f t="shared" si="39"/>
        <v>0</v>
      </c>
      <c r="R431" s="20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17" t="str">
        <f t="shared" si="36"/>
        <v/>
      </c>
      <c r="J432" s="139"/>
      <c r="K432" s="139"/>
      <c r="L432" s="18">
        <f t="shared" si="37"/>
        <v>0</v>
      </c>
      <c r="M432" s="106"/>
      <c r="N432" s="106"/>
      <c r="O432" s="106"/>
      <c r="P432" s="8">
        <f t="shared" si="38"/>
        <v>0</v>
      </c>
      <c r="Q432" s="19">
        <f t="shared" si="39"/>
        <v>0</v>
      </c>
      <c r="R432" s="20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17" t="str">
        <f t="shared" si="36"/>
        <v/>
      </c>
      <c r="J433" s="139"/>
      <c r="K433" s="139"/>
      <c r="L433" s="18">
        <f t="shared" si="37"/>
        <v>0</v>
      </c>
      <c r="M433" s="106"/>
      <c r="N433" s="106"/>
      <c r="O433" s="106"/>
      <c r="P433" s="8">
        <f t="shared" si="38"/>
        <v>0</v>
      </c>
      <c r="Q433" s="19">
        <f t="shared" si="39"/>
        <v>0</v>
      </c>
      <c r="R433" s="20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17" t="str">
        <f t="shared" si="36"/>
        <v/>
      </c>
      <c r="J434" s="139"/>
      <c r="K434" s="139"/>
      <c r="L434" s="18">
        <f t="shared" si="37"/>
        <v>0</v>
      </c>
      <c r="M434" s="106"/>
      <c r="N434" s="106"/>
      <c r="O434" s="106"/>
      <c r="P434" s="8">
        <f t="shared" si="38"/>
        <v>0</v>
      </c>
      <c r="Q434" s="19">
        <f t="shared" si="39"/>
        <v>0</v>
      </c>
      <c r="R434" s="20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17" t="str">
        <f t="shared" si="36"/>
        <v/>
      </c>
      <c r="J435" s="139"/>
      <c r="K435" s="139"/>
      <c r="L435" s="18">
        <f t="shared" si="37"/>
        <v>0</v>
      </c>
      <c r="M435" s="106"/>
      <c r="N435" s="106"/>
      <c r="O435" s="106"/>
      <c r="P435" s="8">
        <f t="shared" si="38"/>
        <v>0</v>
      </c>
      <c r="Q435" s="19">
        <f t="shared" si="39"/>
        <v>0</v>
      </c>
      <c r="R435" s="20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17" t="str">
        <f t="shared" si="36"/>
        <v/>
      </c>
      <c r="J436" s="139"/>
      <c r="K436" s="139"/>
      <c r="L436" s="18">
        <f t="shared" si="37"/>
        <v>0</v>
      </c>
      <c r="M436" s="106"/>
      <c r="N436" s="106"/>
      <c r="O436" s="106"/>
      <c r="P436" s="8">
        <f t="shared" si="38"/>
        <v>0</v>
      </c>
      <c r="Q436" s="19">
        <f t="shared" si="39"/>
        <v>0</v>
      </c>
      <c r="R436" s="20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17" t="str">
        <f t="shared" si="36"/>
        <v/>
      </c>
      <c r="J437" s="139"/>
      <c r="K437" s="139"/>
      <c r="L437" s="18">
        <f t="shared" si="37"/>
        <v>0</v>
      </c>
      <c r="M437" s="106"/>
      <c r="N437" s="106"/>
      <c r="O437" s="106"/>
      <c r="P437" s="8">
        <f t="shared" si="38"/>
        <v>0</v>
      </c>
      <c r="Q437" s="19">
        <f t="shared" si="39"/>
        <v>0</v>
      </c>
      <c r="R437" s="20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17" t="str">
        <f t="shared" si="36"/>
        <v/>
      </c>
      <c r="J438" s="139"/>
      <c r="K438" s="139"/>
      <c r="L438" s="18">
        <f t="shared" si="37"/>
        <v>0</v>
      </c>
      <c r="M438" s="106"/>
      <c r="N438" s="106"/>
      <c r="O438" s="106"/>
      <c r="P438" s="8">
        <f t="shared" si="38"/>
        <v>0</v>
      </c>
      <c r="Q438" s="19">
        <f t="shared" si="39"/>
        <v>0</v>
      </c>
      <c r="R438" s="20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17" t="str">
        <f t="shared" si="36"/>
        <v/>
      </c>
      <c r="J439" s="139"/>
      <c r="K439" s="139"/>
      <c r="L439" s="18">
        <f t="shared" si="37"/>
        <v>0</v>
      </c>
      <c r="M439" s="106"/>
      <c r="N439" s="106"/>
      <c r="O439" s="106"/>
      <c r="P439" s="8">
        <f t="shared" si="38"/>
        <v>0</v>
      </c>
      <c r="Q439" s="19">
        <f t="shared" si="39"/>
        <v>0</v>
      </c>
      <c r="R439" s="20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17" t="str">
        <f t="shared" si="36"/>
        <v/>
      </c>
      <c r="J440" s="139"/>
      <c r="K440" s="139"/>
      <c r="L440" s="18">
        <f t="shared" si="37"/>
        <v>0</v>
      </c>
      <c r="M440" s="106"/>
      <c r="N440" s="106"/>
      <c r="O440" s="106"/>
      <c r="P440" s="8">
        <f t="shared" si="38"/>
        <v>0</v>
      </c>
      <c r="Q440" s="19">
        <f t="shared" si="39"/>
        <v>0</v>
      </c>
      <c r="R440" s="20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17" t="str">
        <f t="shared" si="36"/>
        <v/>
      </c>
      <c r="J441" s="139"/>
      <c r="K441" s="139"/>
      <c r="L441" s="18">
        <f t="shared" si="37"/>
        <v>0</v>
      </c>
      <c r="M441" s="106"/>
      <c r="N441" s="106"/>
      <c r="O441" s="106"/>
      <c r="P441" s="8">
        <f t="shared" si="38"/>
        <v>0</v>
      </c>
      <c r="Q441" s="19">
        <f t="shared" si="39"/>
        <v>0</v>
      </c>
      <c r="R441" s="20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17" t="str">
        <f t="shared" si="36"/>
        <v/>
      </c>
      <c r="J442" s="139"/>
      <c r="K442" s="139"/>
      <c r="L442" s="18">
        <f t="shared" si="37"/>
        <v>0</v>
      </c>
      <c r="M442" s="106"/>
      <c r="N442" s="106"/>
      <c r="O442" s="106"/>
      <c r="P442" s="8">
        <f t="shared" si="38"/>
        <v>0</v>
      </c>
      <c r="Q442" s="19">
        <f t="shared" si="39"/>
        <v>0</v>
      </c>
      <c r="R442" s="20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17" t="str">
        <f t="shared" si="36"/>
        <v/>
      </c>
      <c r="J443" s="139"/>
      <c r="K443" s="139"/>
      <c r="L443" s="18">
        <f t="shared" si="37"/>
        <v>0</v>
      </c>
      <c r="M443" s="106"/>
      <c r="N443" s="106"/>
      <c r="O443" s="106"/>
      <c r="P443" s="8">
        <f t="shared" si="38"/>
        <v>0</v>
      </c>
      <c r="Q443" s="19">
        <f t="shared" si="39"/>
        <v>0</v>
      </c>
      <c r="R443" s="20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17" t="str">
        <f t="shared" si="36"/>
        <v/>
      </c>
      <c r="J444" s="139"/>
      <c r="K444" s="139"/>
      <c r="L444" s="18">
        <f t="shared" si="37"/>
        <v>0</v>
      </c>
      <c r="M444" s="106"/>
      <c r="N444" s="106"/>
      <c r="O444" s="106"/>
      <c r="P444" s="8">
        <f t="shared" si="38"/>
        <v>0</v>
      </c>
      <c r="Q444" s="19">
        <f t="shared" si="39"/>
        <v>0</v>
      </c>
      <c r="R444" s="20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17" t="str">
        <f t="shared" si="36"/>
        <v/>
      </c>
      <c r="J445" s="139"/>
      <c r="K445" s="139"/>
      <c r="L445" s="18">
        <f t="shared" si="37"/>
        <v>0</v>
      </c>
      <c r="M445" s="106"/>
      <c r="N445" s="106"/>
      <c r="O445" s="106"/>
      <c r="P445" s="8">
        <f t="shared" si="38"/>
        <v>0</v>
      </c>
      <c r="Q445" s="19">
        <f t="shared" si="39"/>
        <v>0</v>
      </c>
      <c r="R445" s="20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17" t="str">
        <f t="shared" si="36"/>
        <v/>
      </c>
      <c r="J446" s="139"/>
      <c r="K446" s="139"/>
      <c r="L446" s="18">
        <f t="shared" si="37"/>
        <v>0</v>
      </c>
      <c r="M446" s="106"/>
      <c r="N446" s="106"/>
      <c r="O446" s="106"/>
      <c r="P446" s="8">
        <f t="shared" si="38"/>
        <v>0</v>
      </c>
      <c r="Q446" s="19">
        <f t="shared" si="39"/>
        <v>0</v>
      </c>
      <c r="R446" s="20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17" t="str">
        <f t="shared" si="36"/>
        <v/>
      </c>
      <c r="J447" s="139"/>
      <c r="K447" s="139"/>
      <c r="L447" s="18">
        <f t="shared" si="37"/>
        <v>0</v>
      </c>
      <c r="M447" s="106"/>
      <c r="N447" s="106"/>
      <c r="O447" s="106"/>
      <c r="P447" s="8">
        <f t="shared" si="38"/>
        <v>0</v>
      </c>
      <c r="Q447" s="19">
        <f t="shared" si="39"/>
        <v>0</v>
      </c>
      <c r="R447" s="20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17" t="str">
        <f t="shared" si="36"/>
        <v/>
      </c>
      <c r="J448" s="139"/>
      <c r="K448" s="139"/>
      <c r="L448" s="18">
        <f t="shared" si="37"/>
        <v>0</v>
      </c>
      <c r="M448" s="106"/>
      <c r="N448" s="106"/>
      <c r="O448" s="106"/>
      <c r="P448" s="8">
        <f t="shared" si="38"/>
        <v>0</v>
      </c>
      <c r="Q448" s="19">
        <f t="shared" si="39"/>
        <v>0</v>
      </c>
      <c r="R448" s="20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17" t="str">
        <f t="shared" si="36"/>
        <v/>
      </c>
      <c r="J449" s="139"/>
      <c r="K449" s="139"/>
      <c r="L449" s="18">
        <f t="shared" si="37"/>
        <v>0</v>
      </c>
      <c r="M449" s="106"/>
      <c r="N449" s="106"/>
      <c r="O449" s="106"/>
      <c r="P449" s="8">
        <f t="shared" si="38"/>
        <v>0</v>
      </c>
      <c r="Q449" s="19">
        <f t="shared" si="39"/>
        <v>0</v>
      </c>
      <c r="R449" s="20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17" t="str">
        <f t="shared" si="36"/>
        <v/>
      </c>
      <c r="J450" s="139"/>
      <c r="K450" s="139"/>
      <c r="L450" s="18">
        <f t="shared" si="37"/>
        <v>0</v>
      </c>
      <c r="M450" s="106"/>
      <c r="N450" s="106"/>
      <c r="O450" s="106"/>
      <c r="P450" s="8">
        <f t="shared" si="38"/>
        <v>0</v>
      </c>
      <c r="Q450" s="19">
        <f t="shared" si="39"/>
        <v>0</v>
      </c>
      <c r="R450" s="20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17" t="str">
        <f t="shared" si="36"/>
        <v/>
      </c>
      <c r="J451" s="139"/>
      <c r="K451" s="139"/>
      <c r="L451" s="18">
        <f t="shared" si="37"/>
        <v>0</v>
      </c>
      <c r="M451" s="106"/>
      <c r="N451" s="106"/>
      <c r="O451" s="106"/>
      <c r="P451" s="8">
        <f t="shared" si="38"/>
        <v>0</v>
      </c>
      <c r="Q451" s="19">
        <f t="shared" si="39"/>
        <v>0</v>
      </c>
      <c r="R451" s="20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17" t="str">
        <f t="shared" si="36"/>
        <v/>
      </c>
      <c r="J452" s="139"/>
      <c r="K452" s="139"/>
      <c r="L452" s="18">
        <f t="shared" si="37"/>
        <v>0</v>
      </c>
      <c r="M452" s="106"/>
      <c r="N452" s="106"/>
      <c r="O452" s="106"/>
      <c r="P452" s="8">
        <f t="shared" si="38"/>
        <v>0</v>
      </c>
      <c r="Q452" s="19">
        <f t="shared" si="39"/>
        <v>0</v>
      </c>
      <c r="R452" s="20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17" t="str">
        <f t="shared" si="36"/>
        <v/>
      </c>
      <c r="J453" s="139"/>
      <c r="K453" s="139"/>
      <c r="L453" s="18">
        <f t="shared" si="37"/>
        <v>0</v>
      </c>
      <c r="M453" s="106"/>
      <c r="N453" s="106"/>
      <c r="O453" s="106"/>
      <c r="P453" s="8">
        <f t="shared" si="38"/>
        <v>0</v>
      </c>
      <c r="Q453" s="19">
        <f t="shared" si="39"/>
        <v>0</v>
      </c>
      <c r="R453" s="20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17" t="str">
        <f t="shared" si="36"/>
        <v/>
      </c>
      <c r="J454" s="139"/>
      <c r="K454" s="139"/>
      <c r="L454" s="18">
        <f t="shared" si="37"/>
        <v>0</v>
      </c>
      <c r="M454" s="106"/>
      <c r="N454" s="106"/>
      <c r="O454" s="106"/>
      <c r="P454" s="8">
        <f t="shared" si="38"/>
        <v>0</v>
      </c>
      <c r="Q454" s="19">
        <f t="shared" si="39"/>
        <v>0</v>
      </c>
      <c r="R454" s="20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17" t="str">
        <f t="shared" si="36"/>
        <v/>
      </c>
      <c r="J455" s="139"/>
      <c r="K455" s="139"/>
      <c r="L455" s="18">
        <f t="shared" si="37"/>
        <v>0</v>
      </c>
      <c r="M455" s="106"/>
      <c r="N455" s="106"/>
      <c r="O455" s="106"/>
      <c r="P455" s="8">
        <f t="shared" si="38"/>
        <v>0</v>
      </c>
      <c r="Q455" s="19">
        <f t="shared" si="39"/>
        <v>0</v>
      </c>
      <c r="R455" s="20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17" t="str">
        <f t="shared" ref="I456:I519" si="42">IF(G456=0,"",H456/G456)</f>
        <v/>
      </c>
      <c r="J456" s="139"/>
      <c r="K456" s="139"/>
      <c r="L456" s="18">
        <f t="shared" ref="L456:L519" si="43">K456-J456</f>
        <v>0</v>
      </c>
      <c r="M456" s="106"/>
      <c r="N456" s="106"/>
      <c r="O456" s="106"/>
      <c r="P456" s="8">
        <f t="shared" ref="P456:P519" si="44">IF(L456=0,0,R456/L456)</f>
        <v>0</v>
      </c>
      <c r="Q456" s="19">
        <f t="shared" ref="Q456:Q519" si="45">IF(L456=0,0,L456/R456)</f>
        <v>0</v>
      </c>
      <c r="R456" s="20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17" t="str">
        <f t="shared" si="42"/>
        <v/>
      </c>
      <c r="J457" s="139"/>
      <c r="K457" s="139"/>
      <c r="L457" s="18">
        <f t="shared" si="43"/>
        <v>0</v>
      </c>
      <c r="M457" s="106"/>
      <c r="N457" s="106"/>
      <c r="O457" s="106"/>
      <c r="P457" s="8">
        <f t="shared" si="44"/>
        <v>0</v>
      </c>
      <c r="Q457" s="19">
        <f t="shared" si="45"/>
        <v>0</v>
      </c>
      <c r="R457" s="20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17" t="str">
        <f t="shared" si="42"/>
        <v/>
      </c>
      <c r="J458" s="139"/>
      <c r="K458" s="139"/>
      <c r="L458" s="18">
        <f t="shared" si="43"/>
        <v>0</v>
      </c>
      <c r="M458" s="106"/>
      <c r="N458" s="106"/>
      <c r="O458" s="106"/>
      <c r="P458" s="8">
        <f t="shared" si="44"/>
        <v>0</v>
      </c>
      <c r="Q458" s="19">
        <f t="shared" si="45"/>
        <v>0</v>
      </c>
      <c r="R458" s="20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17" t="str">
        <f t="shared" si="42"/>
        <v/>
      </c>
      <c r="J459" s="139"/>
      <c r="K459" s="139"/>
      <c r="L459" s="18">
        <f t="shared" si="43"/>
        <v>0</v>
      </c>
      <c r="M459" s="106"/>
      <c r="N459" s="106"/>
      <c r="O459" s="106"/>
      <c r="P459" s="8">
        <f t="shared" si="44"/>
        <v>0</v>
      </c>
      <c r="Q459" s="19">
        <f t="shared" si="45"/>
        <v>0</v>
      </c>
      <c r="R459" s="20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17" t="str">
        <f t="shared" si="42"/>
        <v/>
      </c>
      <c r="J460" s="139"/>
      <c r="K460" s="139"/>
      <c r="L460" s="18">
        <f t="shared" si="43"/>
        <v>0</v>
      </c>
      <c r="M460" s="106"/>
      <c r="N460" s="106"/>
      <c r="O460" s="106"/>
      <c r="P460" s="8">
        <f t="shared" si="44"/>
        <v>0</v>
      </c>
      <c r="Q460" s="19">
        <f t="shared" si="45"/>
        <v>0</v>
      </c>
      <c r="R460" s="20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17" t="str">
        <f t="shared" si="42"/>
        <v/>
      </c>
      <c r="J461" s="139"/>
      <c r="K461" s="139"/>
      <c r="L461" s="18">
        <f t="shared" si="43"/>
        <v>0</v>
      </c>
      <c r="M461" s="106"/>
      <c r="N461" s="106"/>
      <c r="O461" s="106"/>
      <c r="P461" s="8">
        <f t="shared" si="44"/>
        <v>0</v>
      </c>
      <c r="Q461" s="19">
        <f t="shared" si="45"/>
        <v>0</v>
      </c>
      <c r="R461" s="20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17" t="str">
        <f t="shared" si="42"/>
        <v/>
      </c>
      <c r="J462" s="139"/>
      <c r="K462" s="139"/>
      <c r="L462" s="18">
        <f t="shared" si="43"/>
        <v>0</v>
      </c>
      <c r="M462" s="106"/>
      <c r="N462" s="106"/>
      <c r="O462" s="106"/>
      <c r="P462" s="8">
        <f t="shared" si="44"/>
        <v>0</v>
      </c>
      <c r="Q462" s="19">
        <f t="shared" si="45"/>
        <v>0</v>
      </c>
      <c r="R462" s="20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17" t="str">
        <f t="shared" si="42"/>
        <v/>
      </c>
      <c r="J463" s="139"/>
      <c r="K463" s="139"/>
      <c r="L463" s="18">
        <f t="shared" si="43"/>
        <v>0</v>
      </c>
      <c r="M463" s="106"/>
      <c r="N463" s="106"/>
      <c r="O463" s="106"/>
      <c r="P463" s="8">
        <f t="shared" si="44"/>
        <v>0</v>
      </c>
      <c r="Q463" s="19">
        <f t="shared" si="45"/>
        <v>0</v>
      </c>
      <c r="R463" s="20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17" t="str">
        <f t="shared" si="42"/>
        <v/>
      </c>
      <c r="J464" s="139"/>
      <c r="K464" s="139"/>
      <c r="L464" s="18">
        <f t="shared" si="43"/>
        <v>0</v>
      </c>
      <c r="M464" s="106"/>
      <c r="N464" s="106"/>
      <c r="O464" s="106"/>
      <c r="P464" s="8">
        <f t="shared" si="44"/>
        <v>0</v>
      </c>
      <c r="Q464" s="19">
        <f t="shared" si="45"/>
        <v>0</v>
      </c>
      <c r="R464" s="20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17" t="str">
        <f t="shared" si="42"/>
        <v/>
      </c>
      <c r="J465" s="139"/>
      <c r="K465" s="139"/>
      <c r="L465" s="18">
        <f t="shared" si="43"/>
        <v>0</v>
      </c>
      <c r="M465" s="106"/>
      <c r="N465" s="106"/>
      <c r="O465" s="106"/>
      <c r="P465" s="8">
        <f t="shared" si="44"/>
        <v>0</v>
      </c>
      <c r="Q465" s="19">
        <f t="shared" si="45"/>
        <v>0</v>
      </c>
      <c r="R465" s="20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17" t="str">
        <f t="shared" si="42"/>
        <v/>
      </c>
      <c r="J466" s="139"/>
      <c r="K466" s="139"/>
      <c r="L466" s="18">
        <f t="shared" si="43"/>
        <v>0</v>
      </c>
      <c r="M466" s="106"/>
      <c r="N466" s="106"/>
      <c r="O466" s="106"/>
      <c r="P466" s="8">
        <f t="shared" si="44"/>
        <v>0</v>
      </c>
      <c r="Q466" s="19">
        <f t="shared" si="45"/>
        <v>0</v>
      </c>
      <c r="R466" s="20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17" t="str">
        <f t="shared" si="42"/>
        <v/>
      </c>
      <c r="J467" s="139"/>
      <c r="K467" s="139"/>
      <c r="L467" s="18">
        <f t="shared" si="43"/>
        <v>0</v>
      </c>
      <c r="M467" s="106"/>
      <c r="N467" s="106"/>
      <c r="O467" s="106"/>
      <c r="P467" s="8">
        <f t="shared" si="44"/>
        <v>0</v>
      </c>
      <c r="Q467" s="19">
        <f t="shared" si="45"/>
        <v>0</v>
      </c>
      <c r="R467" s="20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17" t="str">
        <f t="shared" si="42"/>
        <v/>
      </c>
      <c r="J468" s="139"/>
      <c r="K468" s="139"/>
      <c r="L468" s="18">
        <f t="shared" si="43"/>
        <v>0</v>
      </c>
      <c r="M468" s="106"/>
      <c r="N468" s="106"/>
      <c r="O468" s="106"/>
      <c r="P468" s="8">
        <f t="shared" si="44"/>
        <v>0</v>
      </c>
      <c r="Q468" s="19">
        <f t="shared" si="45"/>
        <v>0</v>
      </c>
      <c r="R468" s="20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17" t="str">
        <f t="shared" si="42"/>
        <v/>
      </c>
      <c r="J469" s="139"/>
      <c r="K469" s="139"/>
      <c r="L469" s="18">
        <f t="shared" si="43"/>
        <v>0</v>
      </c>
      <c r="M469" s="106"/>
      <c r="N469" s="106"/>
      <c r="O469" s="106"/>
      <c r="P469" s="8">
        <f t="shared" si="44"/>
        <v>0</v>
      </c>
      <c r="Q469" s="19">
        <f t="shared" si="45"/>
        <v>0</v>
      </c>
      <c r="R469" s="20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17" t="str">
        <f t="shared" si="42"/>
        <v/>
      </c>
      <c r="J470" s="139"/>
      <c r="K470" s="139"/>
      <c r="L470" s="18">
        <f t="shared" si="43"/>
        <v>0</v>
      </c>
      <c r="M470" s="106"/>
      <c r="N470" s="106"/>
      <c r="O470" s="106"/>
      <c r="P470" s="8">
        <f t="shared" si="44"/>
        <v>0</v>
      </c>
      <c r="Q470" s="19">
        <f t="shared" si="45"/>
        <v>0</v>
      </c>
      <c r="R470" s="20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17" t="str">
        <f t="shared" si="42"/>
        <v/>
      </c>
      <c r="J471" s="139"/>
      <c r="K471" s="139"/>
      <c r="L471" s="18">
        <f t="shared" si="43"/>
        <v>0</v>
      </c>
      <c r="M471" s="106"/>
      <c r="N471" s="106"/>
      <c r="O471" s="106"/>
      <c r="P471" s="8">
        <f t="shared" si="44"/>
        <v>0</v>
      </c>
      <c r="Q471" s="19">
        <f t="shared" si="45"/>
        <v>0</v>
      </c>
      <c r="R471" s="20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17" t="str">
        <f t="shared" si="42"/>
        <v/>
      </c>
      <c r="J472" s="139"/>
      <c r="K472" s="139"/>
      <c r="L472" s="18">
        <f t="shared" si="43"/>
        <v>0</v>
      </c>
      <c r="M472" s="106"/>
      <c r="N472" s="106"/>
      <c r="O472" s="106"/>
      <c r="P472" s="8">
        <f t="shared" si="44"/>
        <v>0</v>
      </c>
      <c r="Q472" s="19">
        <f t="shared" si="45"/>
        <v>0</v>
      </c>
      <c r="R472" s="20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17" t="str">
        <f t="shared" si="42"/>
        <v/>
      </c>
      <c r="J473" s="139"/>
      <c r="K473" s="139"/>
      <c r="L473" s="18">
        <f t="shared" si="43"/>
        <v>0</v>
      </c>
      <c r="M473" s="106"/>
      <c r="N473" s="106"/>
      <c r="O473" s="106"/>
      <c r="P473" s="8">
        <f t="shared" si="44"/>
        <v>0</v>
      </c>
      <c r="Q473" s="19">
        <f t="shared" si="45"/>
        <v>0</v>
      </c>
      <c r="R473" s="20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17" t="str">
        <f t="shared" si="42"/>
        <v/>
      </c>
      <c r="J474" s="139"/>
      <c r="K474" s="139"/>
      <c r="L474" s="18">
        <f t="shared" si="43"/>
        <v>0</v>
      </c>
      <c r="M474" s="106"/>
      <c r="N474" s="106"/>
      <c r="O474" s="106"/>
      <c r="P474" s="8">
        <f t="shared" si="44"/>
        <v>0</v>
      </c>
      <c r="Q474" s="19">
        <f t="shared" si="45"/>
        <v>0</v>
      </c>
      <c r="R474" s="20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17" t="str">
        <f t="shared" si="42"/>
        <v/>
      </c>
      <c r="J475" s="139"/>
      <c r="K475" s="139"/>
      <c r="L475" s="18">
        <f t="shared" si="43"/>
        <v>0</v>
      </c>
      <c r="M475" s="106"/>
      <c r="N475" s="106"/>
      <c r="O475" s="106"/>
      <c r="P475" s="8">
        <f t="shared" si="44"/>
        <v>0</v>
      </c>
      <c r="Q475" s="19">
        <f t="shared" si="45"/>
        <v>0</v>
      </c>
      <c r="R475" s="20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17" t="str">
        <f t="shared" si="42"/>
        <v/>
      </c>
      <c r="J476" s="139"/>
      <c r="K476" s="139"/>
      <c r="L476" s="18">
        <f t="shared" si="43"/>
        <v>0</v>
      </c>
      <c r="M476" s="106"/>
      <c r="N476" s="106"/>
      <c r="O476" s="106"/>
      <c r="P476" s="8">
        <f t="shared" si="44"/>
        <v>0</v>
      </c>
      <c r="Q476" s="19">
        <f t="shared" si="45"/>
        <v>0</v>
      </c>
      <c r="R476" s="20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17" t="str">
        <f t="shared" si="42"/>
        <v/>
      </c>
      <c r="J477" s="139"/>
      <c r="K477" s="139"/>
      <c r="L477" s="18">
        <f t="shared" si="43"/>
        <v>0</v>
      </c>
      <c r="M477" s="106"/>
      <c r="N477" s="106"/>
      <c r="O477" s="106"/>
      <c r="P477" s="8">
        <f t="shared" si="44"/>
        <v>0</v>
      </c>
      <c r="Q477" s="19">
        <f t="shared" si="45"/>
        <v>0</v>
      </c>
      <c r="R477" s="20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17" t="str">
        <f t="shared" si="42"/>
        <v/>
      </c>
      <c r="J478" s="139"/>
      <c r="K478" s="139"/>
      <c r="L478" s="18">
        <f t="shared" si="43"/>
        <v>0</v>
      </c>
      <c r="M478" s="106"/>
      <c r="N478" s="106"/>
      <c r="O478" s="106"/>
      <c r="P478" s="8">
        <f t="shared" si="44"/>
        <v>0</v>
      </c>
      <c r="Q478" s="19">
        <f t="shared" si="45"/>
        <v>0</v>
      </c>
      <c r="R478" s="20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17" t="str">
        <f t="shared" si="42"/>
        <v/>
      </c>
      <c r="J479" s="139"/>
      <c r="K479" s="139"/>
      <c r="L479" s="18">
        <f t="shared" si="43"/>
        <v>0</v>
      </c>
      <c r="M479" s="106"/>
      <c r="N479" s="106"/>
      <c r="O479" s="106"/>
      <c r="P479" s="8">
        <f t="shared" si="44"/>
        <v>0</v>
      </c>
      <c r="Q479" s="19">
        <f t="shared" si="45"/>
        <v>0</v>
      </c>
      <c r="R479" s="20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17" t="str">
        <f t="shared" si="42"/>
        <v/>
      </c>
      <c r="J480" s="139"/>
      <c r="K480" s="139"/>
      <c r="L480" s="18">
        <f t="shared" si="43"/>
        <v>0</v>
      </c>
      <c r="M480" s="106"/>
      <c r="N480" s="106"/>
      <c r="O480" s="106"/>
      <c r="P480" s="8">
        <f t="shared" si="44"/>
        <v>0</v>
      </c>
      <c r="Q480" s="19">
        <f t="shared" si="45"/>
        <v>0</v>
      </c>
      <c r="R480" s="20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17" t="str">
        <f t="shared" si="42"/>
        <v/>
      </c>
      <c r="J481" s="139"/>
      <c r="K481" s="139"/>
      <c r="L481" s="18">
        <f t="shared" si="43"/>
        <v>0</v>
      </c>
      <c r="M481" s="106"/>
      <c r="N481" s="106"/>
      <c r="O481" s="106"/>
      <c r="P481" s="8">
        <f t="shared" si="44"/>
        <v>0</v>
      </c>
      <c r="Q481" s="19">
        <f t="shared" si="45"/>
        <v>0</v>
      </c>
      <c r="R481" s="20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17" t="str">
        <f t="shared" si="42"/>
        <v/>
      </c>
      <c r="J482" s="139"/>
      <c r="K482" s="139"/>
      <c r="L482" s="18">
        <f t="shared" si="43"/>
        <v>0</v>
      </c>
      <c r="M482" s="106"/>
      <c r="N482" s="106"/>
      <c r="O482" s="106"/>
      <c r="P482" s="8">
        <f t="shared" si="44"/>
        <v>0</v>
      </c>
      <c r="Q482" s="19">
        <f t="shared" si="45"/>
        <v>0</v>
      </c>
      <c r="R482" s="20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17" t="str">
        <f t="shared" si="42"/>
        <v/>
      </c>
      <c r="J483" s="139"/>
      <c r="K483" s="139"/>
      <c r="L483" s="18">
        <f t="shared" si="43"/>
        <v>0</v>
      </c>
      <c r="M483" s="106"/>
      <c r="N483" s="106"/>
      <c r="O483" s="106"/>
      <c r="P483" s="8">
        <f t="shared" si="44"/>
        <v>0</v>
      </c>
      <c r="Q483" s="19">
        <f t="shared" si="45"/>
        <v>0</v>
      </c>
      <c r="R483" s="20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17" t="str">
        <f t="shared" si="42"/>
        <v/>
      </c>
      <c r="J484" s="139"/>
      <c r="K484" s="139"/>
      <c r="L484" s="18">
        <f t="shared" si="43"/>
        <v>0</v>
      </c>
      <c r="M484" s="106"/>
      <c r="N484" s="106"/>
      <c r="O484" s="106"/>
      <c r="P484" s="8">
        <f t="shared" si="44"/>
        <v>0</v>
      </c>
      <c r="Q484" s="19">
        <f t="shared" si="45"/>
        <v>0</v>
      </c>
      <c r="R484" s="20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17" t="str">
        <f t="shared" si="42"/>
        <v/>
      </c>
      <c r="J485" s="139"/>
      <c r="K485" s="139"/>
      <c r="L485" s="18">
        <f t="shared" si="43"/>
        <v>0</v>
      </c>
      <c r="M485" s="106"/>
      <c r="N485" s="106"/>
      <c r="O485" s="106"/>
      <c r="P485" s="8">
        <f t="shared" si="44"/>
        <v>0</v>
      </c>
      <c r="Q485" s="19">
        <f t="shared" si="45"/>
        <v>0</v>
      </c>
      <c r="R485" s="20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17" t="str">
        <f t="shared" si="42"/>
        <v/>
      </c>
      <c r="J486" s="139"/>
      <c r="K486" s="139"/>
      <c r="L486" s="18">
        <f t="shared" si="43"/>
        <v>0</v>
      </c>
      <c r="M486" s="106"/>
      <c r="N486" s="106"/>
      <c r="O486" s="106"/>
      <c r="P486" s="8">
        <f t="shared" si="44"/>
        <v>0</v>
      </c>
      <c r="Q486" s="19">
        <f t="shared" si="45"/>
        <v>0</v>
      </c>
      <c r="R486" s="20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17" t="str">
        <f t="shared" si="42"/>
        <v/>
      </c>
      <c r="J487" s="139"/>
      <c r="K487" s="139"/>
      <c r="L487" s="18">
        <f t="shared" si="43"/>
        <v>0</v>
      </c>
      <c r="M487" s="106"/>
      <c r="N487" s="106"/>
      <c r="O487" s="106"/>
      <c r="P487" s="8">
        <f t="shared" si="44"/>
        <v>0</v>
      </c>
      <c r="Q487" s="19">
        <f t="shared" si="45"/>
        <v>0</v>
      </c>
      <c r="R487" s="20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17" t="str">
        <f t="shared" si="42"/>
        <v/>
      </c>
      <c r="J488" s="139"/>
      <c r="K488" s="139"/>
      <c r="L488" s="18">
        <f t="shared" si="43"/>
        <v>0</v>
      </c>
      <c r="M488" s="106"/>
      <c r="N488" s="106"/>
      <c r="O488" s="106"/>
      <c r="P488" s="8">
        <f t="shared" si="44"/>
        <v>0</v>
      </c>
      <c r="Q488" s="19">
        <f t="shared" si="45"/>
        <v>0</v>
      </c>
      <c r="R488" s="20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17" t="str">
        <f t="shared" si="42"/>
        <v/>
      </c>
      <c r="J489" s="139"/>
      <c r="K489" s="139"/>
      <c r="L489" s="18">
        <f t="shared" si="43"/>
        <v>0</v>
      </c>
      <c r="M489" s="106"/>
      <c r="N489" s="106"/>
      <c r="O489" s="106"/>
      <c r="P489" s="8">
        <f t="shared" si="44"/>
        <v>0</v>
      </c>
      <c r="Q489" s="19">
        <f t="shared" si="45"/>
        <v>0</v>
      </c>
      <c r="R489" s="20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17" t="str">
        <f t="shared" si="42"/>
        <v/>
      </c>
      <c r="J490" s="139"/>
      <c r="K490" s="139"/>
      <c r="L490" s="18">
        <f t="shared" si="43"/>
        <v>0</v>
      </c>
      <c r="M490" s="106"/>
      <c r="N490" s="106"/>
      <c r="O490" s="106"/>
      <c r="P490" s="8">
        <f t="shared" si="44"/>
        <v>0</v>
      </c>
      <c r="Q490" s="19">
        <f t="shared" si="45"/>
        <v>0</v>
      </c>
      <c r="R490" s="20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17" t="str">
        <f t="shared" si="42"/>
        <v/>
      </c>
      <c r="J491" s="139"/>
      <c r="K491" s="139"/>
      <c r="L491" s="18">
        <f t="shared" si="43"/>
        <v>0</v>
      </c>
      <c r="M491" s="106"/>
      <c r="N491" s="106"/>
      <c r="O491" s="106"/>
      <c r="P491" s="8">
        <f t="shared" si="44"/>
        <v>0</v>
      </c>
      <c r="Q491" s="19">
        <f t="shared" si="45"/>
        <v>0</v>
      </c>
      <c r="R491" s="20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17" t="str">
        <f t="shared" si="42"/>
        <v/>
      </c>
      <c r="J492" s="139"/>
      <c r="K492" s="139"/>
      <c r="L492" s="18">
        <f t="shared" si="43"/>
        <v>0</v>
      </c>
      <c r="M492" s="106"/>
      <c r="N492" s="106"/>
      <c r="O492" s="106"/>
      <c r="P492" s="8">
        <f t="shared" si="44"/>
        <v>0</v>
      </c>
      <c r="Q492" s="19">
        <f t="shared" si="45"/>
        <v>0</v>
      </c>
      <c r="R492" s="20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17" t="str">
        <f t="shared" si="42"/>
        <v/>
      </c>
      <c r="J493" s="139"/>
      <c r="K493" s="139"/>
      <c r="L493" s="18">
        <f t="shared" si="43"/>
        <v>0</v>
      </c>
      <c r="M493" s="106"/>
      <c r="N493" s="106"/>
      <c r="O493" s="106"/>
      <c r="P493" s="8">
        <f t="shared" si="44"/>
        <v>0</v>
      </c>
      <c r="Q493" s="19">
        <f t="shared" si="45"/>
        <v>0</v>
      </c>
      <c r="R493" s="20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17" t="str">
        <f t="shared" si="42"/>
        <v/>
      </c>
      <c r="J494" s="139"/>
      <c r="K494" s="139"/>
      <c r="L494" s="18">
        <f t="shared" si="43"/>
        <v>0</v>
      </c>
      <c r="M494" s="106"/>
      <c r="N494" s="106"/>
      <c r="O494" s="106"/>
      <c r="P494" s="8">
        <f t="shared" si="44"/>
        <v>0</v>
      </c>
      <c r="Q494" s="19">
        <f t="shared" si="45"/>
        <v>0</v>
      </c>
      <c r="R494" s="20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17" t="str">
        <f t="shared" si="42"/>
        <v/>
      </c>
      <c r="J495" s="139"/>
      <c r="K495" s="139"/>
      <c r="L495" s="18">
        <f t="shared" si="43"/>
        <v>0</v>
      </c>
      <c r="M495" s="106"/>
      <c r="N495" s="106"/>
      <c r="O495" s="106"/>
      <c r="P495" s="8">
        <f t="shared" si="44"/>
        <v>0</v>
      </c>
      <c r="Q495" s="19">
        <f t="shared" si="45"/>
        <v>0</v>
      </c>
      <c r="R495" s="20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17" t="str">
        <f t="shared" si="42"/>
        <v/>
      </c>
      <c r="J496" s="139"/>
      <c r="K496" s="139"/>
      <c r="L496" s="18">
        <f t="shared" si="43"/>
        <v>0</v>
      </c>
      <c r="M496" s="106"/>
      <c r="N496" s="106"/>
      <c r="O496" s="106"/>
      <c r="P496" s="8">
        <f t="shared" si="44"/>
        <v>0</v>
      </c>
      <c r="Q496" s="19">
        <f t="shared" si="45"/>
        <v>0</v>
      </c>
      <c r="R496" s="20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17" t="str">
        <f t="shared" si="42"/>
        <v/>
      </c>
      <c r="J497" s="139"/>
      <c r="K497" s="139"/>
      <c r="L497" s="18">
        <f t="shared" si="43"/>
        <v>0</v>
      </c>
      <c r="M497" s="106"/>
      <c r="N497" s="106"/>
      <c r="O497" s="106"/>
      <c r="P497" s="8">
        <f t="shared" si="44"/>
        <v>0</v>
      </c>
      <c r="Q497" s="19">
        <f t="shared" si="45"/>
        <v>0</v>
      </c>
      <c r="R497" s="20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17" t="str">
        <f t="shared" si="42"/>
        <v/>
      </c>
      <c r="J498" s="139"/>
      <c r="K498" s="139"/>
      <c r="L498" s="18">
        <f t="shared" si="43"/>
        <v>0</v>
      </c>
      <c r="M498" s="106"/>
      <c r="N498" s="106"/>
      <c r="O498" s="106"/>
      <c r="P498" s="8">
        <f t="shared" si="44"/>
        <v>0</v>
      </c>
      <c r="Q498" s="19">
        <f t="shared" si="45"/>
        <v>0</v>
      </c>
      <c r="R498" s="20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17" t="str">
        <f t="shared" si="42"/>
        <v/>
      </c>
      <c r="J499" s="139"/>
      <c r="K499" s="139"/>
      <c r="L499" s="18">
        <f t="shared" si="43"/>
        <v>0</v>
      </c>
      <c r="M499" s="106"/>
      <c r="N499" s="106"/>
      <c r="O499" s="106"/>
      <c r="P499" s="8">
        <f t="shared" si="44"/>
        <v>0</v>
      </c>
      <c r="Q499" s="19">
        <f t="shared" si="45"/>
        <v>0</v>
      </c>
      <c r="R499" s="20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17" t="str">
        <f t="shared" si="42"/>
        <v/>
      </c>
      <c r="J500" s="139"/>
      <c r="K500" s="139"/>
      <c r="L500" s="18">
        <f t="shared" si="43"/>
        <v>0</v>
      </c>
      <c r="M500" s="106"/>
      <c r="N500" s="106"/>
      <c r="O500" s="106"/>
      <c r="P500" s="8">
        <f t="shared" si="44"/>
        <v>0</v>
      </c>
      <c r="Q500" s="19">
        <f t="shared" si="45"/>
        <v>0</v>
      </c>
      <c r="R500" s="20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17" t="str">
        <f t="shared" si="42"/>
        <v/>
      </c>
      <c r="J501" s="139"/>
      <c r="K501" s="139"/>
      <c r="L501" s="18">
        <f t="shared" si="43"/>
        <v>0</v>
      </c>
      <c r="M501" s="106"/>
      <c r="N501" s="106"/>
      <c r="O501" s="106"/>
      <c r="P501" s="8">
        <f t="shared" si="44"/>
        <v>0</v>
      </c>
      <c r="Q501" s="19">
        <f t="shared" si="45"/>
        <v>0</v>
      </c>
      <c r="R501" s="20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17" t="str">
        <f t="shared" si="42"/>
        <v/>
      </c>
      <c r="J502" s="139"/>
      <c r="K502" s="139"/>
      <c r="L502" s="18">
        <f t="shared" si="43"/>
        <v>0</v>
      </c>
      <c r="M502" s="106"/>
      <c r="N502" s="106"/>
      <c r="O502" s="106"/>
      <c r="P502" s="8">
        <f t="shared" si="44"/>
        <v>0</v>
      </c>
      <c r="Q502" s="19">
        <f t="shared" si="45"/>
        <v>0</v>
      </c>
      <c r="R502" s="20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17" t="str">
        <f t="shared" si="42"/>
        <v/>
      </c>
      <c r="J503" s="139"/>
      <c r="K503" s="139"/>
      <c r="L503" s="18">
        <f t="shared" si="43"/>
        <v>0</v>
      </c>
      <c r="M503" s="106"/>
      <c r="N503" s="106"/>
      <c r="O503" s="106"/>
      <c r="P503" s="8">
        <f t="shared" si="44"/>
        <v>0</v>
      </c>
      <c r="Q503" s="19">
        <f t="shared" si="45"/>
        <v>0</v>
      </c>
      <c r="R503" s="20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17" t="str">
        <f t="shared" si="42"/>
        <v/>
      </c>
      <c r="J504" s="139"/>
      <c r="K504" s="139"/>
      <c r="L504" s="18">
        <f t="shared" si="43"/>
        <v>0</v>
      </c>
      <c r="M504" s="106"/>
      <c r="N504" s="106"/>
      <c r="O504" s="106"/>
      <c r="P504" s="8">
        <f t="shared" si="44"/>
        <v>0</v>
      </c>
      <c r="Q504" s="19">
        <f t="shared" si="45"/>
        <v>0</v>
      </c>
      <c r="R504" s="20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17" t="str">
        <f t="shared" si="42"/>
        <v/>
      </c>
      <c r="J505" s="139"/>
      <c r="K505" s="139"/>
      <c r="L505" s="18">
        <f t="shared" si="43"/>
        <v>0</v>
      </c>
      <c r="M505" s="106"/>
      <c r="N505" s="106"/>
      <c r="O505" s="106"/>
      <c r="P505" s="8">
        <f t="shared" si="44"/>
        <v>0</v>
      </c>
      <c r="Q505" s="19">
        <f t="shared" si="45"/>
        <v>0</v>
      </c>
      <c r="R505" s="20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17" t="str">
        <f t="shared" si="42"/>
        <v/>
      </c>
      <c r="J506" s="139"/>
      <c r="K506" s="139"/>
      <c r="L506" s="18">
        <f t="shared" si="43"/>
        <v>0</v>
      </c>
      <c r="M506" s="106"/>
      <c r="N506" s="106"/>
      <c r="O506" s="106"/>
      <c r="P506" s="8">
        <f t="shared" si="44"/>
        <v>0</v>
      </c>
      <c r="Q506" s="19">
        <f t="shared" si="45"/>
        <v>0</v>
      </c>
      <c r="R506" s="20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17" t="str">
        <f t="shared" si="42"/>
        <v/>
      </c>
      <c r="J507" s="139"/>
      <c r="K507" s="139"/>
      <c r="L507" s="18">
        <f t="shared" si="43"/>
        <v>0</v>
      </c>
      <c r="M507" s="106"/>
      <c r="N507" s="106"/>
      <c r="O507" s="106"/>
      <c r="P507" s="8">
        <f t="shared" si="44"/>
        <v>0</v>
      </c>
      <c r="Q507" s="19">
        <f t="shared" si="45"/>
        <v>0</v>
      </c>
      <c r="R507" s="20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17" t="str">
        <f t="shared" si="42"/>
        <v/>
      </c>
      <c r="J508" s="139"/>
      <c r="K508" s="139"/>
      <c r="L508" s="18">
        <f t="shared" si="43"/>
        <v>0</v>
      </c>
      <c r="M508" s="106"/>
      <c r="N508" s="106"/>
      <c r="O508" s="106"/>
      <c r="P508" s="8">
        <f t="shared" si="44"/>
        <v>0</v>
      </c>
      <c r="Q508" s="19">
        <f t="shared" si="45"/>
        <v>0</v>
      </c>
      <c r="R508" s="20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17" t="str">
        <f t="shared" si="42"/>
        <v/>
      </c>
      <c r="J509" s="139"/>
      <c r="K509" s="139"/>
      <c r="L509" s="18">
        <f t="shared" si="43"/>
        <v>0</v>
      </c>
      <c r="M509" s="106"/>
      <c r="N509" s="106"/>
      <c r="O509" s="106"/>
      <c r="P509" s="8">
        <f t="shared" si="44"/>
        <v>0</v>
      </c>
      <c r="Q509" s="19">
        <f t="shared" si="45"/>
        <v>0</v>
      </c>
      <c r="R509" s="20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17" t="str">
        <f t="shared" si="42"/>
        <v/>
      </c>
      <c r="J510" s="139"/>
      <c r="K510" s="139"/>
      <c r="L510" s="18">
        <f t="shared" si="43"/>
        <v>0</v>
      </c>
      <c r="M510" s="106"/>
      <c r="N510" s="106"/>
      <c r="O510" s="106"/>
      <c r="P510" s="8">
        <f t="shared" si="44"/>
        <v>0</v>
      </c>
      <c r="Q510" s="19">
        <f t="shared" si="45"/>
        <v>0</v>
      </c>
      <c r="R510" s="20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17" t="str">
        <f t="shared" si="42"/>
        <v/>
      </c>
      <c r="J511" s="139"/>
      <c r="K511" s="139"/>
      <c r="L511" s="18">
        <f t="shared" si="43"/>
        <v>0</v>
      </c>
      <c r="M511" s="106"/>
      <c r="N511" s="106"/>
      <c r="O511" s="106"/>
      <c r="P511" s="8">
        <f t="shared" si="44"/>
        <v>0</v>
      </c>
      <c r="Q511" s="19">
        <f t="shared" si="45"/>
        <v>0</v>
      </c>
      <c r="R511" s="20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17" t="str">
        <f t="shared" si="42"/>
        <v/>
      </c>
      <c r="J512" s="139"/>
      <c r="K512" s="139"/>
      <c r="L512" s="18">
        <f t="shared" si="43"/>
        <v>0</v>
      </c>
      <c r="M512" s="106"/>
      <c r="N512" s="106"/>
      <c r="O512" s="106"/>
      <c r="P512" s="8">
        <f t="shared" si="44"/>
        <v>0</v>
      </c>
      <c r="Q512" s="19">
        <f t="shared" si="45"/>
        <v>0</v>
      </c>
      <c r="R512" s="20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17" t="str">
        <f t="shared" si="42"/>
        <v/>
      </c>
      <c r="J513" s="139"/>
      <c r="K513" s="139"/>
      <c r="L513" s="18">
        <f t="shared" si="43"/>
        <v>0</v>
      </c>
      <c r="M513" s="106"/>
      <c r="N513" s="106"/>
      <c r="O513" s="106"/>
      <c r="P513" s="8">
        <f t="shared" si="44"/>
        <v>0</v>
      </c>
      <c r="Q513" s="19">
        <f t="shared" si="45"/>
        <v>0</v>
      </c>
      <c r="R513" s="20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17" t="str">
        <f t="shared" si="42"/>
        <v/>
      </c>
      <c r="J514" s="139"/>
      <c r="K514" s="139"/>
      <c r="L514" s="18">
        <f t="shared" si="43"/>
        <v>0</v>
      </c>
      <c r="M514" s="106"/>
      <c r="N514" s="106"/>
      <c r="O514" s="106"/>
      <c r="P514" s="8">
        <f t="shared" si="44"/>
        <v>0</v>
      </c>
      <c r="Q514" s="19">
        <f t="shared" si="45"/>
        <v>0</v>
      </c>
      <c r="R514" s="20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17" t="str">
        <f t="shared" si="42"/>
        <v/>
      </c>
      <c r="J515" s="139"/>
      <c r="K515" s="139"/>
      <c r="L515" s="18">
        <f t="shared" si="43"/>
        <v>0</v>
      </c>
      <c r="M515" s="106"/>
      <c r="N515" s="106"/>
      <c r="O515" s="106"/>
      <c r="P515" s="8">
        <f t="shared" si="44"/>
        <v>0</v>
      </c>
      <c r="Q515" s="19">
        <f t="shared" si="45"/>
        <v>0</v>
      </c>
      <c r="R515" s="20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17" t="str">
        <f t="shared" si="42"/>
        <v/>
      </c>
      <c r="J516" s="139"/>
      <c r="K516" s="139"/>
      <c r="L516" s="18">
        <f t="shared" si="43"/>
        <v>0</v>
      </c>
      <c r="M516" s="106"/>
      <c r="N516" s="106"/>
      <c r="O516" s="106"/>
      <c r="P516" s="8">
        <f t="shared" si="44"/>
        <v>0</v>
      </c>
      <c r="Q516" s="19">
        <f t="shared" si="45"/>
        <v>0</v>
      </c>
      <c r="R516" s="20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17" t="str">
        <f t="shared" si="42"/>
        <v/>
      </c>
      <c r="J517" s="139"/>
      <c r="K517" s="139"/>
      <c r="L517" s="18">
        <f t="shared" si="43"/>
        <v>0</v>
      </c>
      <c r="M517" s="106"/>
      <c r="N517" s="106"/>
      <c r="O517" s="106"/>
      <c r="P517" s="8">
        <f t="shared" si="44"/>
        <v>0</v>
      </c>
      <c r="Q517" s="19">
        <f t="shared" si="45"/>
        <v>0</v>
      </c>
      <c r="R517" s="20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17" t="str">
        <f t="shared" si="42"/>
        <v/>
      </c>
      <c r="J518" s="139"/>
      <c r="K518" s="139"/>
      <c r="L518" s="18">
        <f t="shared" si="43"/>
        <v>0</v>
      </c>
      <c r="M518" s="106"/>
      <c r="N518" s="106"/>
      <c r="O518" s="106"/>
      <c r="P518" s="8">
        <f t="shared" si="44"/>
        <v>0</v>
      </c>
      <c r="Q518" s="19">
        <f t="shared" si="45"/>
        <v>0</v>
      </c>
      <c r="R518" s="20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17" t="str">
        <f t="shared" si="42"/>
        <v/>
      </c>
      <c r="J519" s="139"/>
      <c r="K519" s="139"/>
      <c r="L519" s="18">
        <f t="shared" si="43"/>
        <v>0</v>
      </c>
      <c r="M519" s="106"/>
      <c r="N519" s="106"/>
      <c r="O519" s="106"/>
      <c r="P519" s="8">
        <f t="shared" si="44"/>
        <v>0</v>
      </c>
      <c r="Q519" s="19">
        <f t="shared" si="45"/>
        <v>0</v>
      </c>
      <c r="R519" s="20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17" t="str">
        <f t="shared" ref="I520:I583" si="48">IF(G520=0,"",H520/G520)</f>
        <v/>
      </c>
      <c r="J520" s="139"/>
      <c r="K520" s="139"/>
      <c r="L520" s="18">
        <f t="shared" ref="L520:L583" si="49">K520-J520</f>
        <v>0</v>
      </c>
      <c r="M520" s="106"/>
      <c r="N520" s="106"/>
      <c r="O520" s="106"/>
      <c r="P520" s="8">
        <f t="shared" ref="P520:P583" si="50">IF(L520=0,0,R520/L520)</f>
        <v>0</v>
      </c>
      <c r="Q520" s="19">
        <f t="shared" ref="Q520:Q583" si="51">IF(L520=0,0,L520/R520)</f>
        <v>0</v>
      </c>
      <c r="R520" s="20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17" t="str">
        <f t="shared" si="48"/>
        <v/>
      </c>
      <c r="J521" s="139"/>
      <c r="K521" s="139"/>
      <c r="L521" s="18">
        <f t="shared" si="49"/>
        <v>0</v>
      </c>
      <c r="M521" s="106"/>
      <c r="N521" s="106"/>
      <c r="O521" s="106"/>
      <c r="P521" s="8">
        <f t="shared" si="50"/>
        <v>0</v>
      </c>
      <c r="Q521" s="19">
        <f t="shared" si="51"/>
        <v>0</v>
      </c>
      <c r="R521" s="20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17" t="str">
        <f t="shared" si="48"/>
        <v/>
      </c>
      <c r="J522" s="139"/>
      <c r="K522" s="139"/>
      <c r="L522" s="18">
        <f t="shared" si="49"/>
        <v>0</v>
      </c>
      <c r="M522" s="106"/>
      <c r="N522" s="106"/>
      <c r="O522" s="106"/>
      <c r="P522" s="8">
        <f t="shared" si="50"/>
        <v>0</v>
      </c>
      <c r="Q522" s="19">
        <f t="shared" si="51"/>
        <v>0</v>
      </c>
      <c r="R522" s="20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17" t="str">
        <f t="shared" si="48"/>
        <v/>
      </c>
      <c r="J523" s="139"/>
      <c r="K523" s="139"/>
      <c r="L523" s="18">
        <f t="shared" si="49"/>
        <v>0</v>
      </c>
      <c r="M523" s="106"/>
      <c r="N523" s="106"/>
      <c r="O523" s="106"/>
      <c r="P523" s="8">
        <f t="shared" si="50"/>
        <v>0</v>
      </c>
      <c r="Q523" s="19">
        <f t="shared" si="51"/>
        <v>0</v>
      </c>
      <c r="R523" s="20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17" t="str">
        <f t="shared" si="48"/>
        <v/>
      </c>
      <c r="J524" s="139"/>
      <c r="K524" s="139"/>
      <c r="L524" s="18">
        <f t="shared" si="49"/>
        <v>0</v>
      </c>
      <c r="M524" s="106"/>
      <c r="N524" s="106"/>
      <c r="O524" s="106"/>
      <c r="P524" s="8">
        <f t="shared" si="50"/>
        <v>0</v>
      </c>
      <c r="Q524" s="19">
        <f t="shared" si="51"/>
        <v>0</v>
      </c>
      <c r="R524" s="20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17" t="str">
        <f t="shared" si="48"/>
        <v/>
      </c>
      <c r="J525" s="139"/>
      <c r="K525" s="139"/>
      <c r="L525" s="18">
        <f t="shared" si="49"/>
        <v>0</v>
      </c>
      <c r="M525" s="106"/>
      <c r="N525" s="106"/>
      <c r="O525" s="106"/>
      <c r="P525" s="8">
        <f t="shared" si="50"/>
        <v>0</v>
      </c>
      <c r="Q525" s="19">
        <f t="shared" si="51"/>
        <v>0</v>
      </c>
      <c r="R525" s="20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17" t="str">
        <f t="shared" si="48"/>
        <v/>
      </c>
      <c r="J526" s="139"/>
      <c r="K526" s="139"/>
      <c r="L526" s="18">
        <f t="shared" si="49"/>
        <v>0</v>
      </c>
      <c r="M526" s="106"/>
      <c r="N526" s="106"/>
      <c r="O526" s="106"/>
      <c r="P526" s="8">
        <f t="shared" si="50"/>
        <v>0</v>
      </c>
      <c r="Q526" s="19">
        <f t="shared" si="51"/>
        <v>0</v>
      </c>
      <c r="R526" s="20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17" t="str">
        <f t="shared" si="48"/>
        <v/>
      </c>
      <c r="J527" s="139"/>
      <c r="K527" s="139"/>
      <c r="L527" s="18">
        <f t="shared" si="49"/>
        <v>0</v>
      </c>
      <c r="M527" s="106"/>
      <c r="N527" s="106"/>
      <c r="O527" s="106"/>
      <c r="P527" s="8">
        <f t="shared" si="50"/>
        <v>0</v>
      </c>
      <c r="Q527" s="19">
        <f t="shared" si="51"/>
        <v>0</v>
      </c>
      <c r="R527" s="20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17" t="str">
        <f t="shared" si="48"/>
        <v/>
      </c>
      <c r="J528" s="139"/>
      <c r="K528" s="139"/>
      <c r="L528" s="18">
        <f t="shared" si="49"/>
        <v>0</v>
      </c>
      <c r="M528" s="106"/>
      <c r="N528" s="106"/>
      <c r="O528" s="106"/>
      <c r="P528" s="8">
        <f t="shared" si="50"/>
        <v>0</v>
      </c>
      <c r="Q528" s="19">
        <f t="shared" si="51"/>
        <v>0</v>
      </c>
      <c r="R528" s="20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17" t="str">
        <f t="shared" si="48"/>
        <v/>
      </c>
      <c r="J529" s="139"/>
      <c r="K529" s="139"/>
      <c r="L529" s="18">
        <f t="shared" si="49"/>
        <v>0</v>
      </c>
      <c r="M529" s="106"/>
      <c r="N529" s="106"/>
      <c r="O529" s="106"/>
      <c r="P529" s="8">
        <f t="shared" si="50"/>
        <v>0</v>
      </c>
      <c r="Q529" s="19">
        <f t="shared" si="51"/>
        <v>0</v>
      </c>
      <c r="R529" s="20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17" t="str">
        <f t="shared" si="48"/>
        <v/>
      </c>
      <c r="J530" s="139"/>
      <c r="K530" s="139"/>
      <c r="L530" s="18">
        <f t="shared" si="49"/>
        <v>0</v>
      </c>
      <c r="M530" s="106"/>
      <c r="N530" s="106"/>
      <c r="O530" s="106"/>
      <c r="P530" s="8">
        <f t="shared" si="50"/>
        <v>0</v>
      </c>
      <c r="Q530" s="19">
        <f t="shared" si="51"/>
        <v>0</v>
      </c>
      <c r="R530" s="20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17" t="str">
        <f t="shared" si="48"/>
        <v/>
      </c>
      <c r="J531" s="139"/>
      <c r="K531" s="139"/>
      <c r="L531" s="18">
        <f t="shared" si="49"/>
        <v>0</v>
      </c>
      <c r="M531" s="106"/>
      <c r="N531" s="106"/>
      <c r="O531" s="106"/>
      <c r="P531" s="8">
        <f t="shared" si="50"/>
        <v>0</v>
      </c>
      <c r="Q531" s="19">
        <f t="shared" si="51"/>
        <v>0</v>
      </c>
      <c r="R531" s="20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17" t="str">
        <f t="shared" si="48"/>
        <v/>
      </c>
      <c r="J532" s="139"/>
      <c r="K532" s="139"/>
      <c r="L532" s="18">
        <f t="shared" si="49"/>
        <v>0</v>
      </c>
      <c r="M532" s="106"/>
      <c r="N532" s="106"/>
      <c r="O532" s="106"/>
      <c r="P532" s="8">
        <f t="shared" si="50"/>
        <v>0</v>
      </c>
      <c r="Q532" s="19">
        <f t="shared" si="51"/>
        <v>0</v>
      </c>
      <c r="R532" s="20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17" t="str">
        <f t="shared" si="48"/>
        <v/>
      </c>
      <c r="J533" s="139"/>
      <c r="K533" s="139"/>
      <c r="L533" s="18">
        <f t="shared" si="49"/>
        <v>0</v>
      </c>
      <c r="M533" s="106"/>
      <c r="N533" s="106"/>
      <c r="O533" s="106"/>
      <c r="P533" s="8">
        <f t="shared" si="50"/>
        <v>0</v>
      </c>
      <c r="Q533" s="19">
        <f t="shared" si="51"/>
        <v>0</v>
      </c>
      <c r="R533" s="20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17" t="str">
        <f t="shared" si="48"/>
        <v/>
      </c>
      <c r="J534" s="139"/>
      <c r="K534" s="139"/>
      <c r="L534" s="18">
        <f t="shared" si="49"/>
        <v>0</v>
      </c>
      <c r="M534" s="106"/>
      <c r="N534" s="106"/>
      <c r="O534" s="106"/>
      <c r="P534" s="8">
        <f t="shared" si="50"/>
        <v>0</v>
      </c>
      <c r="Q534" s="19">
        <f t="shared" si="51"/>
        <v>0</v>
      </c>
      <c r="R534" s="20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17" t="str">
        <f t="shared" si="48"/>
        <v/>
      </c>
      <c r="J535" s="139"/>
      <c r="K535" s="139"/>
      <c r="L535" s="18">
        <f t="shared" si="49"/>
        <v>0</v>
      </c>
      <c r="M535" s="106"/>
      <c r="N535" s="106"/>
      <c r="O535" s="106"/>
      <c r="P535" s="8">
        <f t="shared" si="50"/>
        <v>0</v>
      </c>
      <c r="Q535" s="19">
        <f t="shared" si="51"/>
        <v>0</v>
      </c>
      <c r="R535" s="20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17" t="str">
        <f t="shared" si="48"/>
        <v/>
      </c>
      <c r="J536" s="139"/>
      <c r="K536" s="139"/>
      <c r="L536" s="18">
        <f t="shared" si="49"/>
        <v>0</v>
      </c>
      <c r="M536" s="106"/>
      <c r="N536" s="106"/>
      <c r="O536" s="106"/>
      <c r="P536" s="8">
        <f t="shared" si="50"/>
        <v>0</v>
      </c>
      <c r="Q536" s="19">
        <f t="shared" si="51"/>
        <v>0</v>
      </c>
      <c r="R536" s="20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17" t="str">
        <f t="shared" si="48"/>
        <v/>
      </c>
      <c r="J537" s="139"/>
      <c r="K537" s="139"/>
      <c r="L537" s="18">
        <f t="shared" si="49"/>
        <v>0</v>
      </c>
      <c r="M537" s="106"/>
      <c r="N537" s="106"/>
      <c r="O537" s="106"/>
      <c r="P537" s="8">
        <f t="shared" si="50"/>
        <v>0</v>
      </c>
      <c r="Q537" s="19">
        <f t="shared" si="51"/>
        <v>0</v>
      </c>
      <c r="R537" s="20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17" t="str">
        <f t="shared" si="48"/>
        <v/>
      </c>
      <c r="J538" s="139"/>
      <c r="K538" s="139"/>
      <c r="L538" s="18">
        <f t="shared" si="49"/>
        <v>0</v>
      </c>
      <c r="M538" s="106"/>
      <c r="N538" s="106"/>
      <c r="O538" s="106"/>
      <c r="P538" s="8">
        <f t="shared" si="50"/>
        <v>0</v>
      </c>
      <c r="Q538" s="19">
        <f t="shared" si="51"/>
        <v>0</v>
      </c>
      <c r="R538" s="20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17" t="str">
        <f t="shared" si="48"/>
        <v/>
      </c>
      <c r="J539" s="139"/>
      <c r="K539" s="139"/>
      <c r="L539" s="18">
        <f t="shared" si="49"/>
        <v>0</v>
      </c>
      <c r="M539" s="106"/>
      <c r="N539" s="106"/>
      <c r="O539" s="106"/>
      <c r="P539" s="8">
        <f t="shared" si="50"/>
        <v>0</v>
      </c>
      <c r="Q539" s="19">
        <f t="shared" si="51"/>
        <v>0</v>
      </c>
      <c r="R539" s="20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17" t="str">
        <f t="shared" si="48"/>
        <v/>
      </c>
      <c r="J540" s="139"/>
      <c r="K540" s="139"/>
      <c r="L540" s="18">
        <f t="shared" si="49"/>
        <v>0</v>
      </c>
      <c r="M540" s="106"/>
      <c r="N540" s="106"/>
      <c r="O540" s="106"/>
      <c r="P540" s="8">
        <f t="shared" si="50"/>
        <v>0</v>
      </c>
      <c r="Q540" s="19">
        <f t="shared" si="51"/>
        <v>0</v>
      </c>
      <c r="R540" s="20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17" t="str">
        <f t="shared" si="48"/>
        <v/>
      </c>
      <c r="J541" s="139"/>
      <c r="K541" s="139"/>
      <c r="L541" s="18">
        <f t="shared" si="49"/>
        <v>0</v>
      </c>
      <c r="M541" s="106"/>
      <c r="N541" s="106"/>
      <c r="O541" s="106"/>
      <c r="P541" s="8">
        <f t="shared" si="50"/>
        <v>0</v>
      </c>
      <c r="Q541" s="19">
        <f t="shared" si="51"/>
        <v>0</v>
      </c>
      <c r="R541" s="20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17" t="str">
        <f t="shared" si="48"/>
        <v/>
      </c>
      <c r="J542" s="139"/>
      <c r="K542" s="139"/>
      <c r="L542" s="18">
        <f t="shared" si="49"/>
        <v>0</v>
      </c>
      <c r="M542" s="106"/>
      <c r="N542" s="106"/>
      <c r="O542" s="106"/>
      <c r="P542" s="8">
        <f t="shared" si="50"/>
        <v>0</v>
      </c>
      <c r="Q542" s="19">
        <f t="shared" si="51"/>
        <v>0</v>
      </c>
      <c r="R542" s="20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17" t="str">
        <f t="shared" si="48"/>
        <v/>
      </c>
      <c r="J543" s="139"/>
      <c r="K543" s="139"/>
      <c r="L543" s="18">
        <f t="shared" si="49"/>
        <v>0</v>
      </c>
      <c r="M543" s="106"/>
      <c r="N543" s="106"/>
      <c r="O543" s="106"/>
      <c r="P543" s="8">
        <f t="shared" si="50"/>
        <v>0</v>
      </c>
      <c r="Q543" s="19">
        <f t="shared" si="51"/>
        <v>0</v>
      </c>
      <c r="R543" s="20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17" t="str">
        <f t="shared" si="48"/>
        <v/>
      </c>
      <c r="J544" s="139"/>
      <c r="K544" s="139"/>
      <c r="L544" s="18">
        <f t="shared" si="49"/>
        <v>0</v>
      </c>
      <c r="M544" s="106"/>
      <c r="N544" s="106"/>
      <c r="O544" s="106"/>
      <c r="P544" s="8">
        <f t="shared" si="50"/>
        <v>0</v>
      </c>
      <c r="Q544" s="19">
        <f t="shared" si="51"/>
        <v>0</v>
      </c>
      <c r="R544" s="20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17" t="str">
        <f t="shared" si="48"/>
        <v/>
      </c>
      <c r="J545" s="139"/>
      <c r="K545" s="139"/>
      <c r="L545" s="18">
        <f t="shared" si="49"/>
        <v>0</v>
      </c>
      <c r="M545" s="106"/>
      <c r="N545" s="106"/>
      <c r="O545" s="106"/>
      <c r="P545" s="8">
        <f t="shared" si="50"/>
        <v>0</v>
      </c>
      <c r="Q545" s="19">
        <f t="shared" si="51"/>
        <v>0</v>
      </c>
      <c r="R545" s="20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17" t="str">
        <f t="shared" si="48"/>
        <v/>
      </c>
      <c r="J546" s="139"/>
      <c r="K546" s="139"/>
      <c r="L546" s="18">
        <f t="shared" si="49"/>
        <v>0</v>
      </c>
      <c r="M546" s="106"/>
      <c r="N546" s="106"/>
      <c r="O546" s="106"/>
      <c r="P546" s="8">
        <f t="shared" si="50"/>
        <v>0</v>
      </c>
      <c r="Q546" s="19">
        <f t="shared" si="51"/>
        <v>0</v>
      </c>
      <c r="R546" s="20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17" t="str">
        <f t="shared" si="48"/>
        <v/>
      </c>
      <c r="J547" s="139"/>
      <c r="K547" s="139"/>
      <c r="L547" s="18">
        <f t="shared" si="49"/>
        <v>0</v>
      </c>
      <c r="M547" s="106"/>
      <c r="N547" s="106"/>
      <c r="O547" s="106"/>
      <c r="P547" s="8">
        <f t="shared" si="50"/>
        <v>0</v>
      </c>
      <c r="Q547" s="19">
        <f t="shared" si="51"/>
        <v>0</v>
      </c>
      <c r="R547" s="20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17" t="str">
        <f t="shared" si="48"/>
        <v/>
      </c>
      <c r="J548" s="139"/>
      <c r="K548" s="139"/>
      <c r="L548" s="18">
        <f t="shared" si="49"/>
        <v>0</v>
      </c>
      <c r="M548" s="106"/>
      <c r="N548" s="106"/>
      <c r="O548" s="106"/>
      <c r="P548" s="8">
        <f t="shared" si="50"/>
        <v>0</v>
      </c>
      <c r="Q548" s="19">
        <f t="shared" si="51"/>
        <v>0</v>
      </c>
      <c r="R548" s="20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17" t="str">
        <f t="shared" si="48"/>
        <v/>
      </c>
      <c r="J549" s="139"/>
      <c r="K549" s="139"/>
      <c r="L549" s="18">
        <f t="shared" si="49"/>
        <v>0</v>
      </c>
      <c r="M549" s="106"/>
      <c r="N549" s="106"/>
      <c r="O549" s="106"/>
      <c r="P549" s="8">
        <f t="shared" si="50"/>
        <v>0</v>
      </c>
      <c r="Q549" s="19">
        <f t="shared" si="51"/>
        <v>0</v>
      </c>
      <c r="R549" s="20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17" t="str">
        <f t="shared" si="48"/>
        <v/>
      </c>
      <c r="J550" s="139"/>
      <c r="K550" s="139"/>
      <c r="L550" s="18">
        <f t="shared" si="49"/>
        <v>0</v>
      </c>
      <c r="M550" s="106"/>
      <c r="N550" s="106"/>
      <c r="O550" s="106"/>
      <c r="P550" s="8">
        <f t="shared" si="50"/>
        <v>0</v>
      </c>
      <c r="Q550" s="19">
        <f t="shared" si="51"/>
        <v>0</v>
      </c>
      <c r="R550" s="20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17" t="str">
        <f t="shared" si="48"/>
        <v/>
      </c>
      <c r="J551" s="139"/>
      <c r="K551" s="139"/>
      <c r="L551" s="18">
        <f t="shared" si="49"/>
        <v>0</v>
      </c>
      <c r="M551" s="106"/>
      <c r="N551" s="106"/>
      <c r="O551" s="106"/>
      <c r="P551" s="8">
        <f t="shared" si="50"/>
        <v>0</v>
      </c>
      <c r="Q551" s="19">
        <f t="shared" si="51"/>
        <v>0</v>
      </c>
      <c r="R551" s="20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17" t="str">
        <f t="shared" si="48"/>
        <v/>
      </c>
      <c r="J552" s="139"/>
      <c r="K552" s="139"/>
      <c r="L552" s="18">
        <f t="shared" si="49"/>
        <v>0</v>
      </c>
      <c r="M552" s="106"/>
      <c r="N552" s="106"/>
      <c r="O552" s="106"/>
      <c r="P552" s="8">
        <f t="shared" si="50"/>
        <v>0</v>
      </c>
      <c r="Q552" s="19">
        <f t="shared" si="51"/>
        <v>0</v>
      </c>
      <c r="R552" s="20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17" t="str">
        <f t="shared" si="48"/>
        <v/>
      </c>
      <c r="J553" s="139"/>
      <c r="K553" s="139"/>
      <c r="L553" s="18">
        <f t="shared" si="49"/>
        <v>0</v>
      </c>
      <c r="M553" s="106"/>
      <c r="N553" s="106"/>
      <c r="O553" s="106"/>
      <c r="P553" s="8">
        <f t="shared" si="50"/>
        <v>0</v>
      </c>
      <c r="Q553" s="19">
        <f t="shared" si="51"/>
        <v>0</v>
      </c>
      <c r="R553" s="20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17" t="str">
        <f t="shared" si="48"/>
        <v/>
      </c>
      <c r="J554" s="139"/>
      <c r="K554" s="139"/>
      <c r="L554" s="18">
        <f t="shared" si="49"/>
        <v>0</v>
      </c>
      <c r="M554" s="106"/>
      <c r="N554" s="106"/>
      <c r="O554" s="106"/>
      <c r="P554" s="8">
        <f t="shared" si="50"/>
        <v>0</v>
      </c>
      <c r="Q554" s="19">
        <f t="shared" si="51"/>
        <v>0</v>
      </c>
      <c r="R554" s="20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17" t="str">
        <f t="shared" si="48"/>
        <v/>
      </c>
      <c r="J555" s="139"/>
      <c r="K555" s="139"/>
      <c r="L555" s="18">
        <f t="shared" si="49"/>
        <v>0</v>
      </c>
      <c r="M555" s="106"/>
      <c r="N555" s="106"/>
      <c r="O555" s="106"/>
      <c r="P555" s="8">
        <f t="shared" si="50"/>
        <v>0</v>
      </c>
      <c r="Q555" s="19">
        <f t="shared" si="51"/>
        <v>0</v>
      </c>
      <c r="R555" s="20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17" t="str">
        <f t="shared" si="48"/>
        <v/>
      </c>
      <c r="J556" s="139"/>
      <c r="K556" s="139"/>
      <c r="L556" s="18">
        <f t="shared" si="49"/>
        <v>0</v>
      </c>
      <c r="M556" s="106"/>
      <c r="N556" s="106"/>
      <c r="O556" s="106"/>
      <c r="P556" s="8">
        <f t="shared" si="50"/>
        <v>0</v>
      </c>
      <c r="Q556" s="19">
        <f t="shared" si="51"/>
        <v>0</v>
      </c>
      <c r="R556" s="20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17" t="str">
        <f t="shared" si="48"/>
        <v/>
      </c>
      <c r="J557" s="139"/>
      <c r="K557" s="139"/>
      <c r="L557" s="18">
        <f t="shared" si="49"/>
        <v>0</v>
      </c>
      <c r="M557" s="106"/>
      <c r="N557" s="106"/>
      <c r="O557" s="106"/>
      <c r="P557" s="8">
        <f t="shared" si="50"/>
        <v>0</v>
      </c>
      <c r="Q557" s="19">
        <f t="shared" si="51"/>
        <v>0</v>
      </c>
      <c r="R557" s="20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17" t="str">
        <f t="shared" si="48"/>
        <v/>
      </c>
      <c r="J558" s="139"/>
      <c r="K558" s="139"/>
      <c r="L558" s="18">
        <f t="shared" si="49"/>
        <v>0</v>
      </c>
      <c r="M558" s="106"/>
      <c r="N558" s="106"/>
      <c r="O558" s="106"/>
      <c r="P558" s="8">
        <f t="shared" si="50"/>
        <v>0</v>
      </c>
      <c r="Q558" s="19">
        <f t="shared" si="51"/>
        <v>0</v>
      </c>
      <c r="R558" s="20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17" t="str">
        <f t="shared" si="48"/>
        <v/>
      </c>
      <c r="J559" s="139"/>
      <c r="K559" s="139"/>
      <c r="L559" s="18">
        <f t="shared" si="49"/>
        <v>0</v>
      </c>
      <c r="M559" s="106"/>
      <c r="N559" s="106"/>
      <c r="O559" s="106"/>
      <c r="P559" s="8">
        <f t="shared" si="50"/>
        <v>0</v>
      </c>
      <c r="Q559" s="19">
        <f t="shared" si="51"/>
        <v>0</v>
      </c>
      <c r="R559" s="20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17" t="str">
        <f t="shared" si="48"/>
        <v/>
      </c>
      <c r="J560" s="139"/>
      <c r="K560" s="139"/>
      <c r="L560" s="18">
        <f t="shared" si="49"/>
        <v>0</v>
      </c>
      <c r="M560" s="106"/>
      <c r="N560" s="106"/>
      <c r="O560" s="106"/>
      <c r="P560" s="8">
        <f t="shared" si="50"/>
        <v>0</v>
      </c>
      <c r="Q560" s="19">
        <f t="shared" si="51"/>
        <v>0</v>
      </c>
      <c r="R560" s="20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17" t="str">
        <f t="shared" si="48"/>
        <v/>
      </c>
      <c r="J561" s="139"/>
      <c r="K561" s="139"/>
      <c r="L561" s="18">
        <f t="shared" si="49"/>
        <v>0</v>
      </c>
      <c r="M561" s="106"/>
      <c r="N561" s="106"/>
      <c r="O561" s="106"/>
      <c r="P561" s="8">
        <f t="shared" si="50"/>
        <v>0</v>
      </c>
      <c r="Q561" s="19">
        <f t="shared" si="51"/>
        <v>0</v>
      </c>
      <c r="R561" s="20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17" t="str">
        <f t="shared" si="48"/>
        <v/>
      </c>
      <c r="J562" s="139"/>
      <c r="K562" s="139"/>
      <c r="L562" s="18">
        <f t="shared" si="49"/>
        <v>0</v>
      </c>
      <c r="M562" s="106"/>
      <c r="N562" s="106"/>
      <c r="O562" s="106"/>
      <c r="P562" s="8">
        <f t="shared" si="50"/>
        <v>0</v>
      </c>
      <c r="Q562" s="19">
        <f t="shared" si="51"/>
        <v>0</v>
      </c>
      <c r="R562" s="20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17" t="str">
        <f t="shared" si="48"/>
        <v/>
      </c>
      <c r="J563" s="139"/>
      <c r="K563" s="139"/>
      <c r="L563" s="18">
        <f t="shared" si="49"/>
        <v>0</v>
      </c>
      <c r="M563" s="106"/>
      <c r="N563" s="106"/>
      <c r="O563" s="106"/>
      <c r="P563" s="8">
        <f t="shared" si="50"/>
        <v>0</v>
      </c>
      <c r="Q563" s="19">
        <f t="shared" si="51"/>
        <v>0</v>
      </c>
      <c r="R563" s="20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17" t="str">
        <f t="shared" si="48"/>
        <v/>
      </c>
      <c r="J564" s="139"/>
      <c r="K564" s="139"/>
      <c r="L564" s="18">
        <f t="shared" si="49"/>
        <v>0</v>
      </c>
      <c r="M564" s="106"/>
      <c r="N564" s="106"/>
      <c r="O564" s="106"/>
      <c r="P564" s="8">
        <f t="shared" si="50"/>
        <v>0</v>
      </c>
      <c r="Q564" s="19">
        <f t="shared" si="51"/>
        <v>0</v>
      </c>
      <c r="R564" s="20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17" t="str">
        <f t="shared" si="48"/>
        <v/>
      </c>
      <c r="J565" s="139"/>
      <c r="K565" s="139"/>
      <c r="L565" s="18">
        <f t="shared" si="49"/>
        <v>0</v>
      </c>
      <c r="M565" s="106"/>
      <c r="N565" s="106"/>
      <c r="O565" s="106"/>
      <c r="P565" s="8">
        <f t="shared" si="50"/>
        <v>0</v>
      </c>
      <c r="Q565" s="19">
        <f t="shared" si="51"/>
        <v>0</v>
      </c>
      <c r="R565" s="20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17" t="str">
        <f t="shared" si="48"/>
        <v/>
      </c>
      <c r="J566" s="139"/>
      <c r="K566" s="139"/>
      <c r="L566" s="18">
        <f t="shared" si="49"/>
        <v>0</v>
      </c>
      <c r="M566" s="106"/>
      <c r="N566" s="106"/>
      <c r="O566" s="106"/>
      <c r="P566" s="8">
        <f t="shared" si="50"/>
        <v>0</v>
      </c>
      <c r="Q566" s="19">
        <f t="shared" si="51"/>
        <v>0</v>
      </c>
      <c r="R566" s="20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17" t="str">
        <f t="shared" si="48"/>
        <v/>
      </c>
      <c r="J567" s="139"/>
      <c r="K567" s="139"/>
      <c r="L567" s="18">
        <f t="shared" si="49"/>
        <v>0</v>
      </c>
      <c r="M567" s="106"/>
      <c r="N567" s="106"/>
      <c r="O567" s="106"/>
      <c r="P567" s="8">
        <f t="shared" si="50"/>
        <v>0</v>
      </c>
      <c r="Q567" s="19">
        <f t="shared" si="51"/>
        <v>0</v>
      </c>
      <c r="R567" s="20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17" t="str">
        <f t="shared" si="48"/>
        <v/>
      </c>
      <c r="J568" s="139"/>
      <c r="K568" s="139"/>
      <c r="L568" s="18">
        <f t="shared" si="49"/>
        <v>0</v>
      </c>
      <c r="M568" s="106"/>
      <c r="N568" s="106"/>
      <c r="O568" s="106"/>
      <c r="P568" s="8">
        <f t="shared" si="50"/>
        <v>0</v>
      </c>
      <c r="Q568" s="19">
        <f t="shared" si="51"/>
        <v>0</v>
      </c>
      <c r="R568" s="20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17" t="str">
        <f t="shared" si="48"/>
        <v/>
      </c>
      <c r="J569" s="139"/>
      <c r="K569" s="139"/>
      <c r="L569" s="18">
        <f t="shared" si="49"/>
        <v>0</v>
      </c>
      <c r="M569" s="106"/>
      <c r="N569" s="106"/>
      <c r="O569" s="106"/>
      <c r="P569" s="8">
        <f t="shared" si="50"/>
        <v>0</v>
      </c>
      <c r="Q569" s="19">
        <f t="shared" si="51"/>
        <v>0</v>
      </c>
      <c r="R569" s="20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17" t="str">
        <f t="shared" si="48"/>
        <v/>
      </c>
      <c r="J570" s="139"/>
      <c r="K570" s="139"/>
      <c r="L570" s="18">
        <f t="shared" si="49"/>
        <v>0</v>
      </c>
      <c r="M570" s="106"/>
      <c r="N570" s="106"/>
      <c r="O570" s="106"/>
      <c r="P570" s="8">
        <f t="shared" si="50"/>
        <v>0</v>
      </c>
      <c r="Q570" s="19">
        <f t="shared" si="51"/>
        <v>0</v>
      </c>
      <c r="R570" s="20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17" t="str">
        <f t="shared" si="48"/>
        <v/>
      </c>
      <c r="J571" s="139"/>
      <c r="K571" s="139"/>
      <c r="L571" s="18">
        <f t="shared" si="49"/>
        <v>0</v>
      </c>
      <c r="M571" s="106"/>
      <c r="N571" s="106"/>
      <c r="O571" s="106"/>
      <c r="P571" s="8">
        <f t="shared" si="50"/>
        <v>0</v>
      </c>
      <c r="Q571" s="19">
        <f t="shared" si="51"/>
        <v>0</v>
      </c>
      <c r="R571" s="20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17" t="str">
        <f t="shared" si="48"/>
        <v/>
      </c>
      <c r="J572" s="139"/>
      <c r="K572" s="139"/>
      <c r="L572" s="18">
        <f t="shared" si="49"/>
        <v>0</v>
      </c>
      <c r="M572" s="106"/>
      <c r="N572" s="106"/>
      <c r="O572" s="106"/>
      <c r="P572" s="8">
        <f t="shared" si="50"/>
        <v>0</v>
      </c>
      <c r="Q572" s="19">
        <f t="shared" si="51"/>
        <v>0</v>
      </c>
      <c r="R572" s="20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17" t="str">
        <f t="shared" si="48"/>
        <v/>
      </c>
      <c r="J573" s="139"/>
      <c r="K573" s="139"/>
      <c r="L573" s="18">
        <f t="shared" si="49"/>
        <v>0</v>
      </c>
      <c r="M573" s="106"/>
      <c r="N573" s="106"/>
      <c r="O573" s="106"/>
      <c r="P573" s="8">
        <f t="shared" si="50"/>
        <v>0</v>
      </c>
      <c r="Q573" s="19">
        <f t="shared" si="51"/>
        <v>0</v>
      </c>
      <c r="R573" s="20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17" t="str">
        <f t="shared" si="48"/>
        <v/>
      </c>
      <c r="J574" s="139"/>
      <c r="K574" s="139"/>
      <c r="L574" s="18">
        <f t="shared" si="49"/>
        <v>0</v>
      </c>
      <c r="M574" s="106"/>
      <c r="N574" s="106"/>
      <c r="O574" s="106"/>
      <c r="P574" s="8">
        <f t="shared" si="50"/>
        <v>0</v>
      </c>
      <c r="Q574" s="19">
        <f t="shared" si="51"/>
        <v>0</v>
      </c>
      <c r="R574" s="20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17" t="str">
        <f t="shared" si="48"/>
        <v/>
      </c>
      <c r="J575" s="139"/>
      <c r="K575" s="139"/>
      <c r="L575" s="18">
        <f t="shared" si="49"/>
        <v>0</v>
      </c>
      <c r="M575" s="106"/>
      <c r="N575" s="106"/>
      <c r="O575" s="106"/>
      <c r="P575" s="8">
        <f t="shared" si="50"/>
        <v>0</v>
      </c>
      <c r="Q575" s="19">
        <f t="shared" si="51"/>
        <v>0</v>
      </c>
      <c r="R575" s="20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17" t="str">
        <f t="shared" si="48"/>
        <v/>
      </c>
      <c r="J576" s="139"/>
      <c r="K576" s="139"/>
      <c r="L576" s="18">
        <f t="shared" si="49"/>
        <v>0</v>
      </c>
      <c r="M576" s="106"/>
      <c r="N576" s="106"/>
      <c r="O576" s="106"/>
      <c r="P576" s="8">
        <f t="shared" si="50"/>
        <v>0</v>
      </c>
      <c r="Q576" s="19">
        <f t="shared" si="51"/>
        <v>0</v>
      </c>
      <c r="R576" s="20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17" t="str">
        <f t="shared" si="48"/>
        <v/>
      </c>
      <c r="J577" s="139"/>
      <c r="K577" s="139"/>
      <c r="L577" s="18">
        <f t="shared" si="49"/>
        <v>0</v>
      </c>
      <c r="M577" s="106"/>
      <c r="N577" s="106"/>
      <c r="O577" s="106"/>
      <c r="P577" s="8">
        <f t="shared" si="50"/>
        <v>0</v>
      </c>
      <c r="Q577" s="19">
        <f t="shared" si="51"/>
        <v>0</v>
      </c>
      <c r="R577" s="20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17" t="str">
        <f t="shared" si="48"/>
        <v/>
      </c>
      <c r="J578" s="139"/>
      <c r="K578" s="139"/>
      <c r="L578" s="18">
        <f t="shared" si="49"/>
        <v>0</v>
      </c>
      <c r="M578" s="106"/>
      <c r="N578" s="106"/>
      <c r="O578" s="106"/>
      <c r="P578" s="8">
        <f t="shared" si="50"/>
        <v>0</v>
      </c>
      <c r="Q578" s="19">
        <f t="shared" si="51"/>
        <v>0</v>
      </c>
      <c r="R578" s="20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17" t="str">
        <f t="shared" si="48"/>
        <v/>
      </c>
      <c r="J579" s="139"/>
      <c r="K579" s="139"/>
      <c r="L579" s="18">
        <f t="shared" si="49"/>
        <v>0</v>
      </c>
      <c r="M579" s="106"/>
      <c r="N579" s="106"/>
      <c r="O579" s="106"/>
      <c r="P579" s="8">
        <f t="shared" si="50"/>
        <v>0</v>
      </c>
      <c r="Q579" s="19">
        <f t="shared" si="51"/>
        <v>0</v>
      </c>
      <c r="R579" s="20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17" t="str">
        <f t="shared" si="48"/>
        <v/>
      </c>
      <c r="J580" s="139"/>
      <c r="K580" s="139"/>
      <c r="L580" s="18">
        <f t="shared" si="49"/>
        <v>0</v>
      </c>
      <c r="M580" s="106"/>
      <c r="N580" s="106"/>
      <c r="O580" s="106"/>
      <c r="P580" s="8">
        <f t="shared" si="50"/>
        <v>0</v>
      </c>
      <c r="Q580" s="19">
        <f t="shared" si="51"/>
        <v>0</v>
      </c>
      <c r="R580" s="20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17" t="str">
        <f t="shared" si="48"/>
        <v/>
      </c>
      <c r="J581" s="139"/>
      <c r="K581" s="139"/>
      <c r="L581" s="18">
        <f t="shared" si="49"/>
        <v>0</v>
      </c>
      <c r="M581" s="106"/>
      <c r="N581" s="106"/>
      <c r="O581" s="106"/>
      <c r="P581" s="8">
        <f t="shared" si="50"/>
        <v>0</v>
      </c>
      <c r="Q581" s="19">
        <f t="shared" si="51"/>
        <v>0</v>
      </c>
      <c r="R581" s="20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17" t="str">
        <f t="shared" si="48"/>
        <v/>
      </c>
      <c r="J582" s="139"/>
      <c r="K582" s="139"/>
      <c r="L582" s="18">
        <f t="shared" si="49"/>
        <v>0</v>
      </c>
      <c r="M582" s="106"/>
      <c r="N582" s="106"/>
      <c r="O582" s="106"/>
      <c r="P582" s="8">
        <f t="shared" si="50"/>
        <v>0</v>
      </c>
      <c r="Q582" s="19">
        <f t="shared" si="51"/>
        <v>0</v>
      </c>
      <c r="R582" s="20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17" t="str">
        <f t="shared" si="48"/>
        <v/>
      </c>
      <c r="J583" s="139"/>
      <c r="K583" s="139"/>
      <c r="L583" s="18">
        <f t="shared" si="49"/>
        <v>0</v>
      </c>
      <c r="M583" s="106"/>
      <c r="N583" s="106"/>
      <c r="O583" s="106"/>
      <c r="P583" s="8">
        <f t="shared" si="50"/>
        <v>0</v>
      </c>
      <c r="Q583" s="19">
        <f t="shared" si="51"/>
        <v>0</v>
      </c>
      <c r="R583" s="20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17" t="str">
        <f t="shared" ref="I584:I647" si="54">IF(G584=0,"",H584/G584)</f>
        <v/>
      </c>
      <c r="J584" s="139"/>
      <c r="K584" s="139"/>
      <c r="L584" s="18">
        <f t="shared" ref="L584:L647" si="55">K584-J584</f>
        <v>0</v>
      </c>
      <c r="M584" s="106"/>
      <c r="N584" s="106"/>
      <c r="O584" s="106"/>
      <c r="P584" s="8">
        <f t="shared" ref="P584:P647" si="56">IF(L584=0,0,R584/L584)</f>
        <v>0</v>
      </c>
      <c r="Q584" s="19">
        <f t="shared" ref="Q584:Q647" si="57">IF(L584=0,0,L584/R584)</f>
        <v>0</v>
      </c>
      <c r="R584" s="20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17" t="str">
        <f t="shared" si="54"/>
        <v/>
      </c>
      <c r="J585" s="139"/>
      <c r="K585" s="139"/>
      <c r="L585" s="18">
        <f t="shared" si="55"/>
        <v>0</v>
      </c>
      <c r="M585" s="106"/>
      <c r="N585" s="106"/>
      <c r="O585" s="106"/>
      <c r="P585" s="8">
        <f t="shared" si="56"/>
        <v>0</v>
      </c>
      <c r="Q585" s="19">
        <f t="shared" si="57"/>
        <v>0</v>
      </c>
      <c r="R585" s="20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17" t="str">
        <f t="shared" si="54"/>
        <v/>
      </c>
      <c r="J586" s="139"/>
      <c r="K586" s="139"/>
      <c r="L586" s="18">
        <f t="shared" si="55"/>
        <v>0</v>
      </c>
      <c r="M586" s="106"/>
      <c r="N586" s="106"/>
      <c r="O586" s="106"/>
      <c r="P586" s="8">
        <f t="shared" si="56"/>
        <v>0</v>
      </c>
      <c r="Q586" s="19">
        <f t="shared" si="57"/>
        <v>0</v>
      </c>
      <c r="R586" s="20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17" t="str">
        <f t="shared" si="54"/>
        <v/>
      </c>
      <c r="J587" s="139"/>
      <c r="K587" s="139"/>
      <c r="L587" s="18">
        <f t="shared" si="55"/>
        <v>0</v>
      </c>
      <c r="M587" s="106"/>
      <c r="N587" s="106"/>
      <c r="O587" s="106"/>
      <c r="P587" s="8">
        <f t="shared" si="56"/>
        <v>0</v>
      </c>
      <c r="Q587" s="19">
        <f t="shared" si="57"/>
        <v>0</v>
      </c>
      <c r="R587" s="20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17" t="str">
        <f t="shared" si="54"/>
        <v/>
      </c>
      <c r="J588" s="139"/>
      <c r="K588" s="139"/>
      <c r="L588" s="18">
        <f t="shared" si="55"/>
        <v>0</v>
      </c>
      <c r="M588" s="106"/>
      <c r="N588" s="106"/>
      <c r="O588" s="106"/>
      <c r="P588" s="8">
        <f t="shared" si="56"/>
        <v>0</v>
      </c>
      <c r="Q588" s="19">
        <f t="shared" si="57"/>
        <v>0</v>
      </c>
      <c r="R588" s="20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17" t="str">
        <f t="shared" si="54"/>
        <v/>
      </c>
      <c r="J589" s="139"/>
      <c r="K589" s="139"/>
      <c r="L589" s="18">
        <f t="shared" si="55"/>
        <v>0</v>
      </c>
      <c r="M589" s="106"/>
      <c r="N589" s="106"/>
      <c r="O589" s="106"/>
      <c r="P589" s="8">
        <f t="shared" si="56"/>
        <v>0</v>
      </c>
      <c r="Q589" s="19">
        <f t="shared" si="57"/>
        <v>0</v>
      </c>
      <c r="R589" s="20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17" t="str">
        <f t="shared" si="54"/>
        <v/>
      </c>
      <c r="J590" s="139"/>
      <c r="K590" s="139"/>
      <c r="L590" s="18">
        <f t="shared" si="55"/>
        <v>0</v>
      </c>
      <c r="M590" s="106"/>
      <c r="N590" s="106"/>
      <c r="O590" s="106"/>
      <c r="P590" s="8">
        <f t="shared" si="56"/>
        <v>0</v>
      </c>
      <c r="Q590" s="19">
        <f t="shared" si="57"/>
        <v>0</v>
      </c>
      <c r="R590" s="20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17" t="str">
        <f t="shared" si="54"/>
        <v/>
      </c>
      <c r="J591" s="139"/>
      <c r="K591" s="139"/>
      <c r="L591" s="18">
        <f t="shared" si="55"/>
        <v>0</v>
      </c>
      <c r="M591" s="106"/>
      <c r="N591" s="106"/>
      <c r="O591" s="106"/>
      <c r="P591" s="8">
        <f t="shared" si="56"/>
        <v>0</v>
      </c>
      <c r="Q591" s="19">
        <f t="shared" si="57"/>
        <v>0</v>
      </c>
      <c r="R591" s="20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17" t="str">
        <f t="shared" si="54"/>
        <v/>
      </c>
      <c r="J592" s="139"/>
      <c r="K592" s="139"/>
      <c r="L592" s="18">
        <f t="shared" si="55"/>
        <v>0</v>
      </c>
      <c r="M592" s="106"/>
      <c r="N592" s="106"/>
      <c r="O592" s="106"/>
      <c r="P592" s="8">
        <f t="shared" si="56"/>
        <v>0</v>
      </c>
      <c r="Q592" s="19">
        <f t="shared" si="57"/>
        <v>0</v>
      </c>
      <c r="R592" s="20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17" t="str">
        <f t="shared" si="54"/>
        <v/>
      </c>
      <c r="J593" s="139"/>
      <c r="K593" s="139"/>
      <c r="L593" s="18">
        <f t="shared" si="55"/>
        <v>0</v>
      </c>
      <c r="M593" s="106"/>
      <c r="N593" s="106"/>
      <c r="O593" s="106"/>
      <c r="P593" s="8">
        <f t="shared" si="56"/>
        <v>0</v>
      </c>
      <c r="Q593" s="19">
        <f t="shared" si="57"/>
        <v>0</v>
      </c>
      <c r="R593" s="20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17" t="str">
        <f t="shared" si="54"/>
        <v/>
      </c>
      <c r="J594" s="139"/>
      <c r="K594" s="139"/>
      <c r="L594" s="18">
        <f t="shared" si="55"/>
        <v>0</v>
      </c>
      <c r="M594" s="106"/>
      <c r="N594" s="106"/>
      <c r="O594" s="106"/>
      <c r="P594" s="8">
        <f t="shared" si="56"/>
        <v>0</v>
      </c>
      <c r="Q594" s="19">
        <f t="shared" si="57"/>
        <v>0</v>
      </c>
      <c r="R594" s="20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17" t="str">
        <f t="shared" si="54"/>
        <v/>
      </c>
      <c r="J595" s="139"/>
      <c r="K595" s="139"/>
      <c r="L595" s="18">
        <f t="shared" si="55"/>
        <v>0</v>
      </c>
      <c r="M595" s="106"/>
      <c r="N595" s="106"/>
      <c r="O595" s="106"/>
      <c r="P595" s="8">
        <f t="shared" si="56"/>
        <v>0</v>
      </c>
      <c r="Q595" s="19">
        <f t="shared" si="57"/>
        <v>0</v>
      </c>
      <c r="R595" s="20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17" t="str">
        <f t="shared" si="54"/>
        <v/>
      </c>
      <c r="J596" s="139"/>
      <c r="K596" s="139"/>
      <c r="L596" s="18">
        <f t="shared" si="55"/>
        <v>0</v>
      </c>
      <c r="M596" s="106"/>
      <c r="N596" s="106"/>
      <c r="O596" s="106"/>
      <c r="P596" s="8">
        <f t="shared" si="56"/>
        <v>0</v>
      </c>
      <c r="Q596" s="19">
        <f t="shared" si="57"/>
        <v>0</v>
      </c>
      <c r="R596" s="20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17" t="str">
        <f t="shared" si="54"/>
        <v/>
      </c>
      <c r="J597" s="139"/>
      <c r="K597" s="139"/>
      <c r="L597" s="18">
        <f t="shared" si="55"/>
        <v>0</v>
      </c>
      <c r="M597" s="106"/>
      <c r="N597" s="106"/>
      <c r="O597" s="106"/>
      <c r="P597" s="8">
        <f t="shared" si="56"/>
        <v>0</v>
      </c>
      <c r="Q597" s="19">
        <f t="shared" si="57"/>
        <v>0</v>
      </c>
      <c r="R597" s="20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17" t="str">
        <f t="shared" si="54"/>
        <v/>
      </c>
      <c r="J598" s="139"/>
      <c r="K598" s="139"/>
      <c r="L598" s="18">
        <f t="shared" si="55"/>
        <v>0</v>
      </c>
      <c r="M598" s="106"/>
      <c r="N598" s="106"/>
      <c r="O598" s="106"/>
      <c r="P598" s="8">
        <f t="shared" si="56"/>
        <v>0</v>
      </c>
      <c r="Q598" s="19">
        <f t="shared" si="57"/>
        <v>0</v>
      </c>
      <c r="R598" s="20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17" t="str">
        <f t="shared" si="54"/>
        <v/>
      </c>
      <c r="J599" s="139"/>
      <c r="K599" s="139"/>
      <c r="L599" s="18">
        <f t="shared" si="55"/>
        <v>0</v>
      </c>
      <c r="M599" s="106"/>
      <c r="N599" s="106"/>
      <c r="O599" s="106"/>
      <c r="P599" s="8">
        <f t="shared" si="56"/>
        <v>0</v>
      </c>
      <c r="Q599" s="19">
        <f t="shared" si="57"/>
        <v>0</v>
      </c>
      <c r="R599" s="20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17" t="str">
        <f t="shared" si="54"/>
        <v/>
      </c>
      <c r="J600" s="139"/>
      <c r="K600" s="139"/>
      <c r="L600" s="18">
        <f t="shared" si="55"/>
        <v>0</v>
      </c>
      <c r="M600" s="106"/>
      <c r="N600" s="106"/>
      <c r="O600" s="106"/>
      <c r="P600" s="8">
        <f t="shared" si="56"/>
        <v>0</v>
      </c>
      <c r="Q600" s="19">
        <f t="shared" si="57"/>
        <v>0</v>
      </c>
      <c r="R600" s="20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17" t="str">
        <f t="shared" si="54"/>
        <v/>
      </c>
      <c r="J601" s="139"/>
      <c r="K601" s="139"/>
      <c r="L601" s="18">
        <f t="shared" si="55"/>
        <v>0</v>
      </c>
      <c r="M601" s="106"/>
      <c r="N601" s="106"/>
      <c r="O601" s="106"/>
      <c r="P601" s="8">
        <f t="shared" si="56"/>
        <v>0</v>
      </c>
      <c r="Q601" s="19">
        <f t="shared" si="57"/>
        <v>0</v>
      </c>
      <c r="R601" s="20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17" t="str">
        <f t="shared" si="54"/>
        <v/>
      </c>
      <c r="J602" s="139"/>
      <c r="K602" s="139"/>
      <c r="L602" s="18">
        <f t="shared" si="55"/>
        <v>0</v>
      </c>
      <c r="M602" s="106"/>
      <c r="N602" s="106"/>
      <c r="O602" s="106"/>
      <c r="P602" s="8">
        <f t="shared" si="56"/>
        <v>0</v>
      </c>
      <c r="Q602" s="19">
        <f t="shared" si="57"/>
        <v>0</v>
      </c>
      <c r="R602" s="20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17" t="str">
        <f t="shared" si="54"/>
        <v/>
      </c>
      <c r="J603" s="139"/>
      <c r="K603" s="139"/>
      <c r="L603" s="18">
        <f t="shared" si="55"/>
        <v>0</v>
      </c>
      <c r="M603" s="106"/>
      <c r="N603" s="106"/>
      <c r="O603" s="106"/>
      <c r="P603" s="8">
        <f t="shared" si="56"/>
        <v>0</v>
      </c>
      <c r="Q603" s="19">
        <f t="shared" si="57"/>
        <v>0</v>
      </c>
      <c r="R603" s="20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17" t="str">
        <f t="shared" si="54"/>
        <v/>
      </c>
      <c r="J604" s="139"/>
      <c r="K604" s="139"/>
      <c r="L604" s="18">
        <f t="shared" si="55"/>
        <v>0</v>
      </c>
      <c r="M604" s="106"/>
      <c r="N604" s="106"/>
      <c r="O604" s="106"/>
      <c r="P604" s="8">
        <f t="shared" si="56"/>
        <v>0</v>
      </c>
      <c r="Q604" s="19">
        <f t="shared" si="57"/>
        <v>0</v>
      </c>
      <c r="R604" s="20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17" t="str">
        <f t="shared" si="54"/>
        <v/>
      </c>
      <c r="J605" s="139"/>
      <c r="K605" s="139"/>
      <c r="L605" s="18">
        <f t="shared" si="55"/>
        <v>0</v>
      </c>
      <c r="M605" s="106"/>
      <c r="N605" s="106"/>
      <c r="O605" s="106"/>
      <c r="P605" s="8">
        <f t="shared" si="56"/>
        <v>0</v>
      </c>
      <c r="Q605" s="19">
        <f t="shared" si="57"/>
        <v>0</v>
      </c>
      <c r="R605" s="20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17" t="str">
        <f t="shared" si="54"/>
        <v/>
      </c>
      <c r="J606" s="139"/>
      <c r="K606" s="139"/>
      <c r="L606" s="18">
        <f t="shared" si="55"/>
        <v>0</v>
      </c>
      <c r="M606" s="106"/>
      <c r="N606" s="106"/>
      <c r="O606" s="106"/>
      <c r="P606" s="8">
        <f t="shared" si="56"/>
        <v>0</v>
      </c>
      <c r="Q606" s="19">
        <f t="shared" si="57"/>
        <v>0</v>
      </c>
      <c r="R606" s="20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17" t="str">
        <f t="shared" si="54"/>
        <v/>
      </c>
      <c r="J607" s="139"/>
      <c r="K607" s="139"/>
      <c r="L607" s="18">
        <f t="shared" si="55"/>
        <v>0</v>
      </c>
      <c r="M607" s="106"/>
      <c r="N607" s="106"/>
      <c r="O607" s="106"/>
      <c r="P607" s="8">
        <f t="shared" si="56"/>
        <v>0</v>
      </c>
      <c r="Q607" s="19">
        <f t="shared" si="57"/>
        <v>0</v>
      </c>
      <c r="R607" s="20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17" t="str">
        <f t="shared" si="54"/>
        <v/>
      </c>
      <c r="J608" s="139"/>
      <c r="K608" s="139"/>
      <c r="L608" s="18">
        <f t="shared" si="55"/>
        <v>0</v>
      </c>
      <c r="M608" s="106"/>
      <c r="N608" s="106"/>
      <c r="O608" s="106"/>
      <c r="P608" s="8">
        <f t="shared" si="56"/>
        <v>0</v>
      </c>
      <c r="Q608" s="19">
        <f t="shared" si="57"/>
        <v>0</v>
      </c>
      <c r="R608" s="20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17" t="str">
        <f t="shared" si="54"/>
        <v/>
      </c>
      <c r="J609" s="139"/>
      <c r="K609" s="139"/>
      <c r="L609" s="18">
        <f t="shared" si="55"/>
        <v>0</v>
      </c>
      <c r="M609" s="106"/>
      <c r="N609" s="106"/>
      <c r="O609" s="106"/>
      <c r="P609" s="8">
        <f t="shared" si="56"/>
        <v>0</v>
      </c>
      <c r="Q609" s="19">
        <f t="shared" si="57"/>
        <v>0</v>
      </c>
      <c r="R609" s="20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17" t="str">
        <f t="shared" si="54"/>
        <v/>
      </c>
      <c r="J610" s="139"/>
      <c r="K610" s="139"/>
      <c r="L610" s="18">
        <f t="shared" si="55"/>
        <v>0</v>
      </c>
      <c r="M610" s="106"/>
      <c r="N610" s="106"/>
      <c r="O610" s="106"/>
      <c r="P610" s="8">
        <f t="shared" si="56"/>
        <v>0</v>
      </c>
      <c r="Q610" s="19">
        <f t="shared" si="57"/>
        <v>0</v>
      </c>
      <c r="R610" s="20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17" t="str">
        <f t="shared" si="54"/>
        <v/>
      </c>
      <c r="J611" s="139"/>
      <c r="K611" s="139"/>
      <c r="L611" s="18">
        <f t="shared" si="55"/>
        <v>0</v>
      </c>
      <c r="M611" s="106"/>
      <c r="N611" s="106"/>
      <c r="O611" s="106"/>
      <c r="P611" s="8">
        <f t="shared" si="56"/>
        <v>0</v>
      </c>
      <c r="Q611" s="19">
        <f t="shared" si="57"/>
        <v>0</v>
      </c>
      <c r="R611" s="20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17" t="str">
        <f t="shared" si="54"/>
        <v/>
      </c>
      <c r="J612" s="139"/>
      <c r="K612" s="139"/>
      <c r="L612" s="18">
        <f t="shared" si="55"/>
        <v>0</v>
      </c>
      <c r="M612" s="106"/>
      <c r="N612" s="106"/>
      <c r="O612" s="106"/>
      <c r="P612" s="8">
        <f t="shared" si="56"/>
        <v>0</v>
      </c>
      <c r="Q612" s="19">
        <f t="shared" si="57"/>
        <v>0</v>
      </c>
      <c r="R612" s="20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17" t="str">
        <f t="shared" si="54"/>
        <v/>
      </c>
      <c r="J613" s="139"/>
      <c r="K613" s="139"/>
      <c r="L613" s="18">
        <f t="shared" si="55"/>
        <v>0</v>
      </c>
      <c r="M613" s="106"/>
      <c r="N613" s="106"/>
      <c r="O613" s="106"/>
      <c r="P613" s="8">
        <f t="shared" si="56"/>
        <v>0</v>
      </c>
      <c r="Q613" s="19">
        <f t="shared" si="57"/>
        <v>0</v>
      </c>
      <c r="R613" s="20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17" t="str">
        <f t="shared" si="54"/>
        <v/>
      </c>
      <c r="J614" s="139"/>
      <c r="K614" s="139"/>
      <c r="L614" s="18">
        <f t="shared" si="55"/>
        <v>0</v>
      </c>
      <c r="M614" s="106"/>
      <c r="N614" s="106"/>
      <c r="O614" s="106"/>
      <c r="P614" s="8">
        <f t="shared" si="56"/>
        <v>0</v>
      </c>
      <c r="Q614" s="19">
        <f t="shared" si="57"/>
        <v>0</v>
      </c>
      <c r="R614" s="20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17" t="str">
        <f t="shared" si="54"/>
        <v/>
      </c>
      <c r="J615" s="139"/>
      <c r="K615" s="139"/>
      <c r="L615" s="18">
        <f t="shared" si="55"/>
        <v>0</v>
      </c>
      <c r="M615" s="106"/>
      <c r="N615" s="106"/>
      <c r="O615" s="106"/>
      <c r="P615" s="8">
        <f t="shared" si="56"/>
        <v>0</v>
      </c>
      <c r="Q615" s="19">
        <f t="shared" si="57"/>
        <v>0</v>
      </c>
      <c r="R615" s="20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17" t="str">
        <f t="shared" si="54"/>
        <v/>
      </c>
      <c r="J616" s="139"/>
      <c r="K616" s="139"/>
      <c r="L616" s="18">
        <f t="shared" si="55"/>
        <v>0</v>
      </c>
      <c r="M616" s="106"/>
      <c r="N616" s="106"/>
      <c r="O616" s="106"/>
      <c r="P616" s="8">
        <f t="shared" si="56"/>
        <v>0</v>
      </c>
      <c r="Q616" s="19">
        <f t="shared" si="57"/>
        <v>0</v>
      </c>
      <c r="R616" s="20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17" t="str">
        <f t="shared" si="54"/>
        <v/>
      </c>
      <c r="J617" s="139"/>
      <c r="K617" s="139"/>
      <c r="L617" s="18">
        <f t="shared" si="55"/>
        <v>0</v>
      </c>
      <c r="M617" s="106"/>
      <c r="N617" s="106"/>
      <c r="O617" s="106"/>
      <c r="P617" s="8">
        <f t="shared" si="56"/>
        <v>0</v>
      </c>
      <c r="Q617" s="19">
        <f t="shared" si="57"/>
        <v>0</v>
      </c>
      <c r="R617" s="20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17" t="str">
        <f t="shared" si="54"/>
        <v/>
      </c>
      <c r="J618" s="139"/>
      <c r="K618" s="139"/>
      <c r="L618" s="18">
        <f t="shared" si="55"/>
        <v>0</v>
      </c>
      <c r="M618" s="106"/>
      <c r="N618" s="106"/>
      <c r="O618" s="106"/>
      <c r="P618" s="8">
        <f t="shared" si="56"/>
        <v>0</v>
      </c>
      <c r="Q618" s="19">
        <f t="shared" si="57"/>
        <v>0</v>
      </c>
      <c r="R618" s="20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17" t="str">
        <f t="shared" si="54"/>
        <v/>
      </c>
      <c r="J619" s="139"/>
      <c r="K619" s="139"/>
      <c r="L619" s="18">
        <f t="shared" si="55"/>
        <v>0</v>
      </c>
      <c r="M619" s="106"/>
      <c r="N619" s="106"/>
      <c r="O619" s="106"/>
      <c r="P619" s="8">
        <f t="shared" si="56"/>
        <v>0</v>
      </c>
      <c r="Q619" s="19">
        <f t="shared" si="57"/>
        <v>0</v>
      </c>
      <c r="R619" s="20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17" t="str">
        <f t="shared" si="54"/>
        <v/>
      </c>
      <c r="J620" s="139"/>
      <c r="K620" s="139"/>
      <c r="L620" s="18">
        <f t="shared" si="55"/>
        <v>0</v>
      </c>
      <c r="M620" s="106"/>
      <c r="N620" s="106"/>
      <c r="O620" s="106"/>
      <c r="P620" s="8">
        <f t="shared" si="56"/>
        <v>0</v>
      </c>
      <c r="Q620" s="19">
        <f t="shared" si="57"/>
        <v>0</v>
      </c>
      <c r="R620" s="20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17" t="str">
        <f t="shared" si="54"/>
        <v/>
      </c>
      <c r="J621" s="139"/>
      <c r="K621" s="139"/>
      <c r="L621" s="18">
        <f t="shared" si="55"/>
        <v>0</v>
      </c>
      <c r="M621" s="106"/>
      <c r="N621" s="106"/>
      <c r="O621" s="106"/>
      <c r="P621" s="8">
        <f t="shared" si="56"/>
        <v>0</v>
      </c>
      <c r="Q621" s="19">
        <f t="shared" si="57"/>
        <v>0</v>
      </c>
      <c r="R621" s="20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17" t="str">
        <f t="shared" si="54"/>
        <v/>
      </c>
      <c r="J622" s="139"/>
      <c r="K622" s="139"/>
      <c r="L622" s="18">
        <f t="shared" si="55"/>
        <v>0</v>
      </c>
      <c r="M622" s="106"/>
      <c r="N622" s="106"/>
      <c r="O622" s="106"/>
      <c r="P622" s="8">
        <f t="shared" si="56"/>
        <v>0</v>
      </c>
      <c r="Q622" s="19">
        <f t="shared" si="57"/>
        <v>0</v>
      </c>
      <c r="R622" s="20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17" t="str">
        <f t="shared" si="54"/>
        <v/>
      </c>
      <c r="J623" s="139"/>
      <c r="K623" s="139"/>
      <c r="L623" s="18">
        <f t="shared" si="55"/>
        <v>0</v>
      </c>
      <c r="M623" s="106"/>
      <c r="N623" s="106"/>
      <c r="O623" s="106"/>
      <c r="P623" s="8">
        <f t="shared" si="56"/>
        <v>0</v>
      </c>
      <c r="Q623" s="19">
        <f t="shared" si="57"/>
        <v>0</v>
      </c>
      <c r="R623" s="20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17" t="str">
        <f t="shared" si="54"/>
        <v/>
      </c>
      <c r="J624" s="139"/>
      <c r="K624" s="139"/>
      <c r="L624" s="18">
        <f t="shared" si="55"/>
        <v>0</v>
      </c>
      <c r="M624" s="106"/>
      <c r="N624" s="106"/>
      <c r="O624" s="106"/>
      <c r="P624" s="8">
        <f t="shared" si="56"/>
        <v>0</v>
      </c>
      <c r="Q624" s="19">
        <f t="shared" si="57"/>
        <v>0</v>
      </c>
      <c r="R624" s="20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17" t="str">
        <f t="shared" si="54"/>
        <v/>
      </c>
      <c r="J625" s="139"/>
      <c r="K625" s="139"/>
      <c r="L625" s="18">
        <f t="shared" si="55"/>
        <v>0</v>
      </c>
      <c r="M625" s="106"/>
      <c r="N625" s="106"/>
      <c r="O625" s="106"/>
      <c r="P625" s="8">
        <f t="shared" si="56"/>
        <v>0</v>
      </c>
      <c r="Q625" s="19">
        <f t="shared" si="57"/>
        <v>0</v>
      </c>
      <c r="R625" s="20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17" t="str">
        <f t="shared" si="54"/>
        <v/>
      </c>
      <c r="J626" s="139"/>
      <c r="K626" s="139"/>
      <c r="L626" s="18">
        <f t="shared" si="55"/>
        <v>0</v>
      </c>
      <c r="M626" s="106"/>
      <c r="N626" s="106"/>
      <c r="O626" s="106"/>
      <c r="P626" s="8">
        <f t="shared" si="56"/>
        <v>0</v>
      </c>
      <c r="Q626" s="19">
        <f t="shared" si="57"/>
        <v>0</v>
      </c>
      <c r="R626" s="20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17" t="str">
        <f t="shared" si="54"/>
        <v/>
      </c>
      <c r="J627" s="139"/>
      <c r="K627" s="139"/>
      <c r="L627" s="18">
        <f t="shared" si="55"/>
        <v>0</v>
      </c>
      <c r="M627" s="106"/>
      <c r="N627" s="106"/>
      <c r="O627" s="106"/>
      <c r="P627" s="8">
        <f t="shared" si="56"/>
        <v>0</v>
      </c>
      <c r="Q627" s="19">
        <f t="shared" si="57"/>
        <v>0</v>
      </c>
      <c r="R627" s="20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17" t="str">
        <f t="shared" si="54"/>
        <v/>
      </c>
      <c r="J628" s="139"/>
      <c r="K628" s="139"/>
      <c r="L628" s="18">
        <f t="shared" si="55"/>
        <v>0</v>
      </c>
      <c r="M628" s="106"/>
      <c r="N628" s="106"/>
      <c r="O628" s="106"/>
      <c r="P628" s="8">
        <f t="shared" si="56"/>
        <v>0</v>
      </c>
      <c r="Q628" s="19">
        <f t="shared" si="57"/>
        <v>0</v>
      </c>
      <c r="R628" s="20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17" t="str">
        <f t="shared" si="54"/>
        <v/>
      </c>
      <c r="J629" s="139"/>
      <c r="K629" s="139"/>
      <c r="L629" s="18">
        <f t="shared" si="55"/>
        <v>0</v>
      </c>
      <c r="M629" s="106"/>
      <c r="N629" s="106"/>
      <c r="O629" s="106"/>
      <c r="P629" s="8">
        <f t="shared" si="56"/>
        <v>0</v>
      </c>
      <c r="Q629" s="19">
        <f t="shared" si="57"/>
        <v>0</v>
      </c>
      <c r="R629" s="20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17" t="str">
        <f t="shared" si="54"/>
        <v/>
      </c>
      <c r="J630" s="139"/>
      <c r="K630" s="139"/>
      <c r="L630" s="18">
        <f t="shared" si="55"/>
        <v>0</v>
      </c>
      <c r="M630" s="106"/>
      <c r="N630" s="106"/>
      <c r="O630" s="106"/>
      <c r="P630" s="8">
        <f t="shared" si="56"/>
        <v>0</v>
      </c>
      <c r="Q630" s="19">
        <f t="shared" si="57"/>
        <v>0</v>
      </c>
      <c r="R630" s="20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17" t="str">
        <f t="shared" si="54"/>
        <v/>
      </c>
      <c r="J631" s="139"/>
      <c r="K631" s="139"/>
      <c r="L631" s="18">
        <f t="shared" si="55"/>
        <v>0</v>
      </c>
      <c r="M631" s="106"/>
      <c r="N631" s="106"/>
      <c r="O631" s="106"/>
      <c r="P631" s="8">
        <f t="shared" si="56"/>
        <v>0</v>
      </c>
      <c r="Q631" s="19">
        <f t="shared" si="57"/>
        <v>0</v>
      </c>
      <c r="R631" s="20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17" t="str">
        <f t="shared" si="54"/>
        <v/>
      </c>
      <c r="J632" s="139"/>
      <c r="K632" s="139"/>
      <c r="L632" s="18">
        <f t="shared" si="55"/>
        <v>0</v>
      </c>
      <c r="M632" s="106"/>
      <c r="N632" s="106"/>
      <c r="O632" s="106"/>
      <c r="P632" s="8">
        <f t="shared" si="56"/>
        <v>0</v>
      </c>
      <c r="Q632" s="19">
        <f t="shared" si="57"/>
        <v>0</v>
      </c>
      <c r="R632" s="20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17" t="str">
        <f t="shared" si="54"/>
        <v/>
      </c>
      <c r="J633" s="139"/>
      <c r="K633" s="139"/>
      <c r="L633" s="18">
        <f t="shared" si="55"/>
        <v>0</v>
      </c>
      <c r="M633" s="106"/>
      <c r="N633" s="106"/>
      <c r="O633" s="106"/>
      <c r="P633" s="8">
        <f t="shared" si="56"/>
        <v>0</v>
      </c>
      <c r="Q633" s="19">
        <f t="shared" si="57"/>
        <v>0</v>
      </c>
      <c r="R633" s="20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17" t="str">
        <f t="shared" si="54"/>
        <v/>
      </c>
      <c r="J634" s="139"/>
      <c r="K634" s="139"/>
      <c r="L634" s="18">
        <f t="shared" si="55"/>
        <v>0</v>
      </c>
      <c r="M634" s="106"/>
      <c r="N634" s="106"/>
      <c r="O634" s="106"/>
      <c r="P634" s="8">
        <f t="shared" si="56"/>
        <v>0</v>
      </c>
      <c r="Q634" s="19">
        <f t="shared" si="57"/>
        <v>0</v>
      </c>
      <c r="R634" s="20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17" t="str">
        <f t="shared" si="54"/>
        <v/>
      </c>
      <c r="J635" s="139"/>
      <c r="K635" s="139"/>
      <c r="L635" s="18">
        <f t="shared" si="55"/>
        <v>0</v>
      </c>
      <c r="M635" s="106"/>
      <c r="N635" s="106"/>
      <c r="O635" s="106"/>
      <c r="P635" s="8">
        <f t="shared" si="56"/>
        <v>0</v>
      </c>
      <c r="Q635" s="19">
        <f t="shared" si="57"/>
        <v>0</v>
      </c>
      <c r="R635" s="20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17" t="str">
        <f t="shared" si="54"/>
        <v/>
      </c>
      <c r="J636" s="139"/>
      <c r="K636" s="139"/>
      <c r="L636" s="18">
        <f t="shared" si="55"/>
        <v>0</v>
      </c>
      <c r="M636" s="106"/>
      <c r="N636" s="106"/>
      <c r="O636" s="106"/>
      <c r="P636" s="8">
        <f t="shared" si="56"/>
        <v>0</v>
      </c>
      <c r="Q636" s="19">
        <f t="shared" si="57"/>
        <v>0</v>
      </c>
      <c r="R636" s="20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17" t="str">
        <f t="shared" si="54"/>
        <v/>
      </c>
      <c r="J637" s="139"/>
      <c r="K637" s="139"/>
      <c r="L637" s="18">
        <f t="shared" si="55"/>
        <v>0</v>
      </c>
      <c r="M637" s="106"/>
      <c r="N637" s="106"/>
      <c r="O637" s="106"/>
      <c r="P637" s="8">
        <f t="shared" si="56"/>
        <v>0</v>
      </c>
      <c r="Q637" s="19">
        <f t="shared" si="57"/>
        <v>0</v>
      </c>
      <c r="R637" s="20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17" t="str">
        <f t="shared" si="54"/>
        <v/>
      </c>
      <c r="J638" s="139"/>
      <c r="K638" s="139"/>
      <c r="L638" s="18">
        <f t="shared" si="55"/>
        <v>0</v>
      </c>
      <c r="M638" s="106"/>
      <c r="N638" s="106"/>
      <c r="O638" s="106"/>
      <c r="P638" s="8">
        <f t="shared" si="56"/>
        <v>0</v>
      </c>
      <c r="Q638" s="19">
        <f t="shared" si="57"/>
        <v>0</v>
      </c>
      <c r="R638" s="20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17" t="str">
        <f t="shared" si="54"/>
        <v/>
      </c>
      <c r="J639" s="139"/>
      <c r="K639" s="139"/>
      <c r="L639" s="18">
        <f t="shared" si="55"/>
        <v>0</v>
      </c>
      <c r="M639" s="106"/>
      <c r="N639" s="106"/>
      <c r="O639" s="106"/>
      <c r="P639" s="8">
        <f t="shared" si="56"/>
        <v>0</v>
      </c>
      <c r="Q639" s="19">
        <f t="shared" si="57"/>
        <v>0</v>
      </c>
      <c r="R639" s="20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17" t="str">
        <f t="shared" si="54"/>
        <v/>
      </c>
      <c r="J640" s="139"/>
      <c r="K640" s="139"/>
      <c r="L640" s="18">
        <f t="shared" si="55"/>
        <v>0</v>
      </c>
      <c r="M640" s="106"/>
      <c r="N640" s="106"/>
      <c r="O640" s="106"/>
      <c r="P640" s="8">
        <f t="shared" si="56"/>
        <v>0</v>
      </c>
      <c r="Q640" s="19">
        <f t="shared" si="57"/>
        <v>0</v>
      </c>
      <c r="R640" s="20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17" t="str">
        <f t="shared" si="54"/>
        <v/>
      </c>
      <c r="J641" s="139"/>
      <c r="K641" s="139"/>
      <c r="L641" s="18">
        <f t="shared" si="55"/>
        <v>0</v>
      </c>
      <c r="M641" s="106"/>
      <c r="N641" s="106"/>
      <c r="O641" s="106"/>
      <c r="P641" s="8">
        <f t="shared" si="56"/>
        <v>0</v>
      </c>
      <c r="Q641" s="19">
        <f t="shared" si="57"/>
        <v>0</v>
      </c>
      <c r="R641" s="20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17" t="str">
        <f t="shared" si="54"/>
        <v/>
      </c>
      <c r="J642" s="139"/>
      <c r="K642" s="139"/>
      <c r="L642" s="18">
        <f t="shared" si="55"/>
        <v>0</v>
      </c>
      <c r="M642" s="106"/>
      <c r="N642" s="106"/>
      <c r="O642" s="106"/>
      <c r="P642" s="8">
        <f t="shared" si="56"/>
        <v>0</v>
      </c>
      <c r="Q642" s="19">
        <f t="shared" si="57"/>
        <v>0</v>
      </c>
      <c r="R642" s="20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17" t="str">
        <f t="shared" si="54"/>
        <v/>
      </c>
      <c r="J643" s="139"/>
      <c r="K643" s="139"/>
      <c r="L643" s="18">
        <f t="shared" si="55"/>
        <v>0</v>
      </c>
      <c r="M643" s="106"/>
      <c r="N643" s="106"/>
      <c r="O643" s="106"/>
      <c r="P643" s="8">
        <f t="shared" si="56"/>
        <v>0</v>
      </c>
      <c r="Q643" s="19">
        <f t="shared" si="57"/>
        <v>0</v>
      </c>
      <c r="R643" s="20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17" t="str">
        <f t="shared" si="54"/>
        <v/>
      </c>
      <c r="J644" s="139"/>
      <c r="K644" s="139"/>
      <c r="L644" s="18">
        <f t="shared" si="55"/>
        <v>0</v>
      </c>
      <c r="M644" s="106"/>
      <c r="N644" s="106"/>
      <c r="O644" s="106"/>
      <c r="P644" s="8">
        <f t="shared" si="56"/>
        <v>0</v>
      </c>
      <c r="Q644" s="19">
        <f t="shared" si="57"/>
        <v>0</v>
      </c>
      <c r="R644" s="20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17" t="str">
        <f t="shared" si="54"/>
        <v/>
      </c>
      <c r="J645" s="139"/>
      <c r="K645" s="139"/>
      <c r="L645" s="18">
        <f t="shared" si="55"/>
        <v>0</v>
      </c>
      <c r="M645" s="106"/>
      <c r="N645" s="106"/>
      <c r="O645" s="106"/>
      <c r="P645" s="8">
        <f t="shared" si="56"/>
        <v>0</v>
      </c>
      <c r="Q645" s="19">
        <f t="shared" si="57"/>
        <v>0</v>
      </c>
      <c r="R645" s="20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17" t="str">
        <f t="shared" si="54"/>
        <v/>
      </c>
      <c r="J646" s="139"/>
      <c r="K646" s="139"/>
      <c r="L646" s="18">
        <f t="shared" si="55"/>
        <v>0</v>
      </c>
      <c r="M646" s="106"/>
      <c r="N646" s="106"/>
      <c r="O646" s="106"/>
      <c r="P646" s="8">
        <f t="shared" si="56"/>
        <v>0</v>
      </c>
      <c r="Q646" s="19">
        <f t="shared" si="57"/>
        <v>0</v>
      </c>
      <c r="R646" s="20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17" t="str">
        <f t="shared" si="54"/>
        <v/>
      </c>
      <c r="J647" s="139"/>
      <c r="K647" s="139"/>
      <c r="L647" s="18">
        <f t="shared" si="55"/>
        <v>0</v>
      </c>
      <c r="M647" s="106"/>
      <c r="N647" s="106"/>
      <c r="O647" s="106"/>
      <c r="P647" s="8">
        <f t="shared" si="56"/>
        <v>0</v>
      </c>
      <c r="Q647" s="19">
        <f t="shared" si="57"/>
        <v>0</v>
      </c>
      <c r="R647" s="20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17" t="str">
        <f t="shared" ref="I648:I711" si="60">IF(G648=0,"",H648/G648)</f>
        <v/>
      </c>
      <c r="J648" s="139"/>
      <c r="K648" s="139"/>
      <c r="L648" s="18">
        <f t="shared" ref="L648:L711" si="61">K648-J648</f>
        <v>0</v>
      </c>
      <c r="M648" s="106"/>
      <c r="N648" s="106"/>
      <c r="O648" s="106"/>
      <c r="P648" s="8">
        <f t="shared" ref="P648:P711" si="62">IF(L648=0,0,R648/L648)</f>
        <v>0</v>
      </c>
      <c r="Q648" s="19">
        <f t="shared" ref="Q648:Q711" si="63">IF(L648=0,0,L648/R648)</f>
        <v>0</v>
      </c>
      <c r="R648" s="20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17" t="str">
        <f t="shared" si="60"/>
        <v/>
      </c>
      <c r="J649" s="139"/>
      <c r="K649" s="139"/>
      <c r="L649" s="18">
        <f t="shared" si="61"/>
        <v>0</v>
      </c>
      <c r="M649" s="106"/>
      <c r="N649" s="106"/>
      <c r="O649" s="106"/>
      <c r="P649" s="8">
        <f t="shared" si="62"/>
        <v>0</v>
      </c>
      <c r="Q649" s="19">
        <f t="shared" si="63"/>
        <v>0</v>
      </c>
      <c r="R649" s="20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17" t="str">
        <f t="shared" si="60"/>
        <v/>
      </c>
      <c r="J650" s="139"/>
      <c r="K650" s="139"/>
      <c r="L650" s="18">
        <f t="shared" si="61"/>
        <v>0</v>
      </c>
      <c r="M650" s="106"/>
      <c r="N650" s="106"/>
      <c r="O650" s="106"/>
      <c r="P650" s="8">
        <f t="shared" si="62"/>
        <v>0</v>
      </c>
      <c r="Q650" s="19">
        <f t="shared" si="63"/>
        <v>0</v>
      </c>
      <c r="R650" s="20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17" t="str">
        <f t="shared" si="60"/>
        <v/>
      </c>
      <c r="J651" s="139"/>
      <c r="K651" s="139"/>
      <c r="L651" s="18">
        <f t="shared" si="61"/>
        <v>0</v>
      </c>
      <c r="M651" s="106"/>
      <c r="N651" s="106"/>
      <c r="O651" s="106"/>
      <c r="P651" s="8">
        <f t="shared" si="62"/>
        <v>0</v>
      </c>
      <c r="Q651" s="19">
        <f t="shared" si="63"/>
        <v>0</v>
      </c>
      <c r="R651" s="20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17" t="str">
        <f t="shared" si="60"/>
        <v/>
      </c>
      <c r="J652" s="139"/>
      <c r="K652" s="139"/>
      <c r="L652" s="18">
        <f t="shared" si="61"/>
        <v>0</v>
      </c>
      <c r="M652" s="106"/>
      <c r="N652" s="106"/>
      <c r="O652" s="106"/>
      <c r="P652" s="8">
        <f t="shared" si="62"/>
        <v>0</v>
      </c>
      <c r="Q652" s="19">
        <f t="shared" si="63"/>
        <v>0</v>
      </c>
      <c r="R652" s="20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17" t="str">
        <f t="shared" si="60"/>
        <v/>
      </c>
      <c r="J653" s="139"/>
      <c r="K653" s="139"/>
      <c r="L653" s="18">
        <f t="shared" si="61"/>
        <v>0</v>
      </c>
      <c r="M653" s="106"/>
      <c r="N653" s="106"/>
      <c r="O653" s="106"/>
      <c r="P653" s="8">
        <f t="shared" si="62"/>
        <v>0</v>
      </c>
      <c r="Q653" s="19">
        <f t="shared" si="63"/>
        <v>0</v>
      </c>
      <c r="R653" s="20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17" t="str">
        <f t="shared" si="60"/>
        <v/>
      </c>
      <c r="J654" s="139"/>
      <c r="K654" s="139"/>
      <c r="L654" s="18">
        <f t="shared" si="61"/>
        <v>0</v>
      </c>
      <c r="M654" s="106"/>
      <c r="N654" s="106"/>
      <c r="O654" s="106"/>
      <c r="P654" s="8">
        <f t="shared" si="62"/>
        <v>0</v>
      </c>
      <c r="Q654" s="19">
        <f t="shared" si="63"/>
        <v>0</v>
      </c>
      <c r="R654" s="20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17" t="str">
        <f t="shared" si="60"/>
        <v/>
      </c>
      <c r="J655" s="139"/>
      <c r="K655" s="139"/>
      <c r="L655" s="18">
        <f t="shared" si="61"/>
        <v>0</v>
      </c>
      <c r="M655" s="106"/>
      <c r="N655" s="106"/>
      <c r="O655" s="106"/>
      <c r="P655" s="8">
        <f t="shared" si="62"/>
        <v>0</v>
      </c>
      <c r="Q655" s="19">
        <f t="shared" si="63"/>
        <v>0</v>
      </c>
      <c r="R655" s="20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17" t="str">
        <f t="shared" si="60"/>
        <v/>
      </c>
      <c r="J656" s="139"/>
      <c r="K656" s="139"/>
      <c r="L656" s="18">
        <f t="shared" si="61"/>
        <v>0</v>
      </c>
      <c r="M656" s="106"/>
      <c r="N656" s="106"/>
      <c r="O656" s="106"/>
      <c r="P656" s="8">
        <f t="shared" si="62"/>
        <v>0</v>
      </c>
      <c r="Q656" s="19">
        <f t="shared" si="63"/>
        <v>0</v>
      </c>
      <c r="R656" s="20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17" t="str">
        <f t="shared" si="60"/>
        <v/>
      </c>
      <c r="J657" s="139"/>
      <c r="K657" s="139"/>
      <c r="L657" s="18">
        <f t="shared" si="61"/>
        <v>0</v>
      </c>
      <c r="M657" s="106"/>
      <c r="N657" s="106"/>
      <c r="O657" s="106"/>
      <c r="P657" s="8">
        <f t="shared" si="62"/>
        <v>0</v>
      </c>
      <c r="Q657" s="19">
        <f t="shared" si="63"/>
        <v>0</v>
      </c>
      <c r="R657" s="20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17" t="str">
        <f t="shared" si="60"/>
        <v/>
      </c>
      <c r="J658" s="139"/>
      <c r="K658" s="139"/>
      <c r="L658" s="18">
        <f t="shared" si="61"/>
        <v>0</v>
      </c>
      <c r="M658" s="106"/>
      <c r="N658" s="106"/>
      <c r="O658" s="106"/>
      <c r="P658" s="8">
        <f t="shared" si="62"/>
        <v>0</v>
      </c>
      <c r="Q658" s="19">
        <f t="shared" si="63"/>
        <v>0</v>
      </c>
      <c r="R658" s="20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17" t="str">
        <f t="shared" si="60"/>
        <v/>
      </c>
      <c r="J659" s="139"/>
      <c r="K659" s="139"/>
      <c r="L659" s="18">
        <f t="shared" si="61"/>
        <v>0</v>
      </c>
      <c r="M659" s="106"/>
      <c r="N659" s="106"/>
      <c r="O659" s="106"/>
      <c r="P659" s="8">
        <f t="shared" si="62"/>
        <v>0</v>
      </c>
      <c r="Q659" s="19">
        <f t="shared" si="63"/>
        <v>0</v>
      </c>
      <c r="R659" s="20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17" t="str">
        <f t="shared" si="60"/>
        <v/>
      </c>
      <c r="J660" s="139"/>
      <c r="K660" s="139"/>
      <c r="L660" s="18">
        <f t="shared" si="61"/>
        <v>0</v>
      </c>
      <c r="M660" s="106"/>
      <c r="N660" s="106"/>
      <c r="O660" s="106"/>
      <c r="P660" s="8">
        <f t="shared" si="62"/>
        <v>0</v>
      </c>
      <c r="Q660" s="19">
        <f t="shared" si="63"/>
        <v>0</v>
      </c>
      <c r="R660" s="20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17" t="str">
        <f t="shared" si="60"/>
        <v/>
      </c>
      <c r="J661" s="139"/>
      <c r="K661" s="139"/>
      <c r="L661" s="18">
        <f t="shared" si="61"/>
        <v>0</v>
      </c>
      <c r="M661" s="106"/>
      <c r="N661" s="106"/>
      <c r="O661" s="106"/>
      <c r="P661" s="8">
        <f t="shared" si="62"/>
        <v>0</v>
      </c>
      <c r="Q661" s="19">
        <f t="shared" si="63"/>
        <v>0</v>
      </c>
      <c r="R661" s="20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17" t="str">
        <f t="shared" si="60"/>
        <v/>
      </c>
      <c r="J662" s="139"/>
      <c r="K662" s="139"/>
      <c r="L662" s="18">
        <f t="shared" si="61"/>
        <v>0</v>
      </c>
      <c r="M662" s="106"/>
      <c r="N662" s="106"/>
      <c r="O662" s="106"/>
      <c r="P662" s="8">
        <f t="shared" si="62"/>
        <v>0</v>
      </c>
      <c r="Q662" s="19">
        <f t="shared" si="63"/>
        <v>0</v>
      </c>
      <c r="R662" s="20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17" t="str">
        <f t="shared" si="60"/>
        <v/>
      </c>
      <c r="J663" s="139"/>
      <c r="K663" s="139"/>
      <c r="L663" s="18">
        <f t="shared" si="61"/>
        <v>0</v>
      </c>
      <c r="M663" s="106"/>
      <c r="N663" s="106"/>
      <c r="O663" s="106"/>
      <c r="P663" s="8">
        <f t="shared" si="62"/>
        <v>0</v>
      </c>
      <c r="Q663" s="19">
        <f t="shared" si="63"/>
        <v>0</v>
      </c>
      <c r="R663" s="20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17" t="str">
        <f t="shared" si="60"/>
        <v/>
      </c>
      <c r="J664" s="139"/>
      <c r="K664" s="139"/>
      <c r="L664" s="18">
        <f t="shared" si="61"/>
        <v>0</v>
      </c>
      <c r="M664" s="106"/>
      <c r="N664" s="106"/>
      <c r="O664" s="106"/>
      <c r="P664" s="8">
        <f t="shared" si="62"/>
        <v>0</v>
      </c>
      <c r="Q664" s="19">
        <f t="shared" si="63"/>
        <v>0</v>
      </c>
      <c r="R664" s="20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17" t="str">
        <f t="shared" si="60"/>
        <v/>
      </c>
      <c r="J665" s="139"/>
      <c r="K665" s="139"/>
      <c r="L665" s="18">
        <f t="shared" si="61"/>
        <v>0</v>
      </c>
      <c r="M665" s="106"/>
      <c r="N665" s="106"/>
      <c r="O665" s="106"/>
      <c r="P665" s="8">
        <f t="shared" si="62"/>
        <v>0</v>
      </c>
      <c r="Q665" s="19">
        <f t="shared" si="63"/>
        <v>0</v>
      </c>
      <c r="R665" s="20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17" t="str">
        <f t="shared" si="60"/>
        <v/>
      </c>
      <c r="J666" s="139"/>
      <c r="K666" s="139"/>
      <c r="L666" s="18">
        <f t="shared" si="61"/>
        <v>0</v>
      </c>
      <c r="M666" s="106"/>
      <c r="N666" s="106"/>
      <c r="O666" s="106"/>
      <c r="P666" s="8">
        <f t="shared" si="62"/>
        <v>0</v>
      </c>
      <c r="Q666" s="19">
        <f t="shared" si="63"/>
        <v>0</v>
      </c>
      <c r="R666" s="20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17" t="str">
        <f t="shared" si="60"/>
        <v/>
      </c>
      <c r="J667" s="139"/>
      <c r="K667" s="139"/>
      <c r="L667" s="18">
        <f t="shared" si="61"/>
        <v>0</v>
      </c>
      <c r="M667" s="106"/>
      <c r="N667" s="106"/>
      <c r="O667" s="106"/>
      <c r="P667" s="8">
        <f t="shared" si="62"/>
        <v>0</v>
      </c>
      <c r="Q667" s="19">
        <f t="shared" si="63"/>
        <v>0</v>
      </c>
      <c r="R667" s="20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17" t="str">
        <f t="shared" si="60"/>
        <v/>
      </c>
      <c r="J668" s="139"/>
      <c r="K668" s="139"/>
      <c r="L668" s="18">
        <f t="shared" si="61"/>
        <v>0</v>
      </c>
      <c r="M668" s="106"/>
      <c r="N668" s="106"/>
      <c r="O668" s="106"/>
      <c r="P668" s="8">
        <f t="shared" si="62"/>
        <v>0</v>
      </c>
      <c r="Q668" s="19">
        <f t="shared" si="63"/>
        <v>0</v>
      </c>
      <c r="R668" s="20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17" t="str">
        <f t="shared" si="60"/>
        <v/>
      </c>
      <c r="J669" s="139"/>
      <c r="K669" s="139"/>
      <c r="L669" s="18">
        <f t="shared" si="61"/>
        <v>0</v>
      </c>
      <c r="M669" s="106"/>
      <c r="N669" s="106"/>
      <c r="O669" s="106"/>
      <c r="P669" s="8">
        <f t="shared" si="62"/>
        <v>0</v>
      </c>
      <c r="Q669" s="19">
        <f t="shared" si="63"/>
        <v>0</v>
      </c>
      <c r="R669" s="20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17" t="str">
        <f t="shared" si="60"/>
        <v/>
      </c>
      <c r="J670" s="139"/>
      <c r="K670" s="139"/>
      <c r="L670" s="18">
        <f t="shared" si="61"/>
        <v>0</v>
      </c>
      <c r="M670" s="106"/>
      <c r="N670" s="106"/>
      <c r="O670" s="106"/>
      <c r="P670" s="8">
        <f t="shared" si="62"/>
        <v>0</v>
      </c>
      <c r="Q670" s="19">
        <f t="shared" si="63"/>
        <v>0</v>
      </c>
      <c r="R670" s="20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17" t="str">
        <f t="shared" si="60"/>
        <v/>
      </c>
      <c r="J671" s="139"/>
      <c r="K671" s="139"/>
      <c r="L671" s="18">
        <f t="shared" si="61"/>
        <v>0</v>
      </c>
      <c r="M671" s="106"/>
      <c r="N671" s="106"/>
      <c r="O671" s="106"/>
      <c r="P671" s="8">
        <f t="shared" si="62"/>
        <v>0</v>
      </c>
      <c r="Q671" s="19">
        <f t="shared" si="63"/>
        <v>0</v>
      </c>
      <c r="R671" s="20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17" t="str">
        <f t="shared" si="60"/>
        <v/>
      </c>
      <c r="J672" s="139"/>
      <c r="K672" s="139"/>
      <c r="L672" s="18">
        <f t="shared" si="61"/>
        <v>0</v>
      </c>
      <c r="M672" s="106"/>
      <c r="N672" s="106"/>
      <c r="O672" s="106"/>
      <c r="P672" s="8">
        <f t="shared" si="62"/>
        <v>0</v>
      </c>
      <c r="Q672" s="19">
        <f t="shared" si="63"/>
        <v>0</v>
      </c>
      <c r="R672" s="20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17" t="str">
        <f t="shared" si="60"/>
        <v/>
      </c>
      <c r="J673" s="139"/>
      <c r="K673" s="139"/>
      <c r="L673" s="18">
        <f t="shared" si="61"/>
        <v>0</v>
      </c>
      <c r="M673" s="106"/>
      <c r="N673" s="106"/>
      <c r="O673" s="106"/>
      <c r="P673" s="8">
        <f t="shared" si="62"/>
        <v>0</v>
      </c>
      <c r="Q673" s="19">
        <f t="shared" si="63"/>
        <v>0</v>
      </c>
      <c r="R673" s="20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17" t="str">
        <f t="shared" si="60"/>
        <v/>
      </c>
      <c r="J674" s="139"/>
      <c r="K674" s="139"/>
      <c r="L674" s="18">
        <f t="shared" si="61"/>
        <v>0</v>
      </c>
      <c r="M674" s="106"/>
      <c r="N674" s="106"/>
      <c r="O674" s="106"/>
      <c r="P674" s="8">
        <f t="shared" si="62"/>
        <v>0</v>
      </c>
      <c r="Q674" s="19">
        <f t="shared" si="63"/>
        <v>0</v>
      </c>
      <c r="R674" s="20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17" t="str">
        <f t="shared" si="60"/>
        <v/>
      </c>
      <c r="J675" s="139"/>
      <c r="K675" s="139"/>
      <c r="L675" s="18">
        <f t="shared" si="61"/>
        <v>0</v>
      </c>
      <c r="M675" s="106"/>
      <c r="N675" s="106"/>
      <c r="O675" s="106"/>
      <c r="P675" s="8">
        <f t="shared" si="62"/>
        <v>0</v>
      </c>
      <c r="Q675" s="19">
        <f t="shared" si="63"/>
        <v>0</v>
      </c>
      <c r="R675" s="20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17" t="str">
        <f t="shared" si="60"/>
        <v/>
      </c>
      <c r="J676" s="139"/>
      <c r="K676" s="139"/>
      <c r="L676" s="18">
        <f t="shared" si="61"/>
        <v>0</v>
      </c>
      <c r="M676" s="106"/>
      <c r="N676" s="106"/>
      <c r="O676" s="106"/>
      <c r="P676" s="8">
        <f t="shared" si="62"/>
        <v>0</v>
      </c>
      <c r="Q676" s="19">
        <f t="shared" si="63"/>
        <v>0</v>
      </c>
      <c r="R676" s="20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17" t="str">
        <f t="shared" si="60"/>
        <v/>
      </c>
      <c r="J677" s="139"/>
      <c r="K677" s="139"/>
      <c r="L677" s="18">
        <f t="shared" si="61"/>
        <v>0</v>
      </c>
      <c r="M677" s="106"/>
      <c r="N677" s="106"/>
      <c r="O677" s="106"/>
      <c r="P677" s="8">
        <f t="shared" si="62"/>
        <v>0</v>
      </c>
      <c r="Q677" s="19">
        <f t="shared" si="63"/>
        <v>0</v>
      </c>
      <c r="R677" s="20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17" t="str">
        <f t="shared" si="60"/>
        <v/>
      </c>
      <c r="J678" s="139"/>
      <c r="K678" s="139"/>
      <c r="L678" s="18">
        <f t="shared" si="61"/>
        <v>0</v>
      </c>
      <c r="M678" s="106"/>
      <c r="N678" s="106"/>
      <c r="O678" s="106"/>
      <c r="P678" s="8">
        <f t="shared" si="62"/>
        <v>0</v>
      </c>
      <c r="Q678" s="19">
        <f t="shared" si="63"/>
        <v>0</v>
      </c>
      <c r="R678" s="20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17" t="str">
        <f t="shared" si="60"/>
        <v/>
      </c>
      <c r="J679" s="139"/>
      <c r="K679" s="139"/>
      <c r="L679" s="18">
        <f t="shared" si="61"/>
        <v>0</v>
      </c>
      <c r="M679" s="106"/>
      <c r="N679" s="106"/>
      <c r="O679" s="106"/>
      <c r="P679" s="8">
        <f t="shared" si="62"/>
        <v>0</v>
      </c>
      <c r="Q679" s="19">
        <f t="shared" si="63"/>
        <v>0</v>
      </c>
      <c r="R679" s="20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17" t="str">
        <f t="shared" si="60"/>
        <v/>
      </c>
      <c r="J680" s="139"/>
      <c r="K680" s="139"/>
      <c r="L680" s="18">
        <f t="shared" si="61"/>
        <v>0</v>
      </c>
      <c r="M680" s="106"/>
      <c r="N680" s="106"/>
      <c r="O680" s="106"/>
      <c r="P680" s="8">
        <f t="shared" si="62"/>
        <v>0</v>
      </c>
      <c r="Q680" s="19">
        <f t="shared" si="63"/>
        <v>0</v>
      </c>
      <c r="R680" s="20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17" t="str">
        <f t="shared" si="60"/>
        <v/>
      </c>
      <c r="J681" s="139"/>
      <c r="K681" s="139"/>
      <c r="L681" s="18">
        <f t="shared" si="61"/>
        <v>0</v>
      </c>
      <c r="M681" s="106"/>
      <c r="N681" s="106"/>
      <c r="O681" s="106"/>
      <c r="P681" s="8">
        <f t="shared" si="62"/>
        <v>0</v>
      </c>
      <c r="Q681" s="19">
        <f t="shared" si="63"/>
        <v>0</v>
      </c>
      <c r="R681" s="20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17" t="str">
        <f t="shared" si="60"/>
        <v/>
      </c>
      <c r="J682" s="139"/>
      <c r="K682" s="139"/>
      <c r="L682" s="18">
        <f t="shared" si="61"/>
        <v>0</v>
      </c>
      <c r="M682" s="106"/>
      <c r="N682" s="106"/>
      <c r="O682" s="106"/>
      <c r="P682" s="8">
        <f t="shared" si="62"/>
        <v>0</v>
      </c>
      <c r="Q682" s="19">
        <f t="shared" si="63"/>
        <v>0</v>
      </c>
      <c r="R682" s="20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17" t="str">
        <f t="shared" si="60"/>
        <v/>
      </c>
      <c r="J683" s="139"/>
      <c r="K683" s="139"/>
      <c r="L683" s="18">
        <f t="shared" si="61"/>
        <v>0</v>
      </c>
      <c r="M683" s="106"/>
      <c r="N683" s="106"/>
      <c r="O683" s="106"/>
      <c r="P683" s="8">
        <f t="shared" si="62"/>
        <v>0</v>
      </c>
      <c r="Q683" s="19">
        <f t="shared" si="63"/>
        <v>0</v>
      </c>
      <c r="R683" s="20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17" t="str">
        <f t="shared" si="60"/>
        <v/>
      </c>
      <c r="J684" s="139"/>
      <c r="K684" s="139"/>
      <c r="L684" s="18">
        <f t="shared" si="61"/>
        <v>0</v>
      </c>
      <c r="M684" s="106"/>
      <c r="N684" s="106"/>
      <c r="O684" s="106"/>
      <c r="P684" s="8">
        <f t="shared" si="62"/>
        <v>0</v>
      </c>
      <c r="Q684" s="19">
        <f t="shared" si="63"/>
        <v>0</v>
      </c>
      <c r="R684" s="20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17" t="str">
        <f t="shared" si="60"/>
        <v/>
      </c>
      <c r="J685" s="139"/>
      <c r="K685" s="139"/>
      <c r="L685" s="18">
        <f t="shared" si="61"/>
        <v>0</v>
      </c>
      <c r="M685" s="106"/>
      <c r="N685" s="106"/>
      <c r="O685" s="106"/>
      <c r="P685" s="8">
        <f t="shared" si="62"/>
        <v>0</v>
      </c>
      <c r="Q685" s="19">
        <f t="shared" si="63"/>
        <v>0</v>
      </c>
      <c r="R685" s="20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17" t="str">
        <f t="shared" si="60"/>
        <v/>
      </c>
      <c r="J686" s="139"/>
      <c r="K686" s="139"/>
      <c r="L686" s="18">
        <f t="shared" si="61"/>
        <v>0</v>
      </c>
      <c r="M686" s="106"/>
      <c r="N686" s="106"/>
      <c r="O686" s="106"/>
      <c r="P686" s="8">
        <f t="shared" si="62"/>
        <v>0</v>
      </c>
      <c r="Q686" s="19">
        <f t="shared" si="63"/>
        <v>0</v>
      </c>
      <c r="R686" s="20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17" t="str">
        <f t="shared" si="60"/>
        <v/>
      </c>
      <c r="J687" s="139"/>
      <c r="K687" s="139"/>
      <c r="L687" s="18">
        <f t="shared" si="61"/>
        <v>0</v>
      </c>
      <c r="M687" s="106"/>
      <c r="N687" s="106"/>
      <c r="O687" s="106"/>
      <c r="P687" s="8">
        <f t="shared" si="62"/>
        <v>0</v>
      </c>
      <c r="Q687" s="19">
        <f t="shared" si="63"/>
        <v>0</v>
      </c>
      <c r="R687" s="20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17" t="str">
        <f t="shared" si="60"/>
        <v/>
      </c>
      <c r="J688" s="139"/>
      <c r="K688" s="139"/>
      <c r="L688" s="18">
        <f t="shared" si="61"/>
        <v>0</v>
      </c>
      <c r="M688" s="106"/>
      <c r="N688" s="106"/>
      <c r="O688" s="106"/>
      <c r="P688" s="8">
        <f t="shared" si="62"/>
        <v>0</v>
      </c>
      <c r="Q688" s="19">
        <f t="shared" si="63"/>
        <v>0</v>
      </c>
      <c r="R688" s="20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17" t="str">
        <f t="shared" si="60"/>
        <v/>
      </c>
      <c r="J689" s="139"/>
      <c r="K689" s="139"/>
      <c r="L689" s="18">
        <f t="shared" si="61"/>
        <v>0</v>
      </c>
      <c r="M689" s="106"/>
      <c r="N689" s="106"/>
      <c r="O689" s="106"/>
      <c r="P689" s="8">
        <f t="shared" si="62"/>
        <v>0</v>
      </c>
      <c r="Q689" s="19">
        <f t="shared" si="63"/>
        <v>0</v>
      </c>
      <c r="R689" s="20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17" t="str">
        <f t="shared" si="60"/>
        <v/>
      </c>
      <c r="J690" s="139"/>
      <c r="K690" s="139"/>
      <c r="L690" s="18">
        <f t="shared" si="61"/>
        <v>0</v>
      </c>
      <c r="M690" s="106"/>
      <c r="N690" s="106"/>
      <c r="O690" s="106"/>
      <c r="P690" s="8">
        <f t="shared" si="62"/>
        <v>0</v>
      </c>
      <c r="Q690" s="19">
        <f t="shared" si="63"/>
        <v>0</v>
      </c>
      <c r="R690" s="20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17" t="str">
        <f t="shared" si="60"/>
        <v/>
      </c>
      <c r="J691" s="139"/>
      <c r="K691" s="139"/>
      <c r="L691" s="18">
        <f t="shared" si="61"/>
        <v>0</v>
      </c>
      <c r="M691" s="106"/>
      <c r="N691" s="106"/>
      <c r="O691" s="106"/>
      <c r="P691" s="8">
        <f t="shared" si="62"/>
        <v>0</v>
      </c>
      <c r="Q691" s="19">
        <f t="shared" si="63"/>
        <v>0</v>
      </c>
      <c r="R691" s="20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17" t="str">
        <f t="shared" si="60"/>
        <v/>
      </c>
      <c r="J692" s="139"/>
      <c r="K692" s="139"/>
      <c r="L692" s="18">
        <f t="shared" si="61"/>
        <v>0</v>
      </c>
      <c r="M692" s="106"/>
      <c r="N692" s="106"/>
      <c r="O692" s="106"/>
      <c r="P692" s="8">
        <f t="shared" si="62"/>
        <v>0</v>
      </c>
      <c r="Q692" s="19">
        <f t="shared" si="63"/>
        <v>0</v>
      </c>
      <c r="R692" s="20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17" t="str">
        <f t="shared" si="60"/>
        <v/>
      </c>
      <c r="J693" s="139"/>
      <c r="K693" s="139"/>
      <c r="L693" s="18">
        <f t="shared" si="61"/>
        <v>0</v>
      </c>
      <c r="M693" s="106"/>
      <c r="N693" s="106"/>
      <c r="O693" s="106"/>
      <c r="P693" s="8">
        <f t="shared" si="62"/>
        <v>0</v>
      </c>
      <c r="Q693" s="19">
        <f t="shared" si="63"/>
        <v>0</v>
      </c>
      <c r="R693" s="20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17" t="str">
        <f t="shared" si="60"/>
        <v/>
      </c>
      <c r="J694" s="139"/>
      <c r="K694" s="139"/>
      <c r="L694" s="18">
        <f t="shared" si="61"/>
        <v>0</v>
      </c>
      <c r="M694" s="106"/>
      <c r="N694" s="106"/>
      <c r="O694" s="106"/>
      <c r="P694" s="8">
        <f t="shared" si="62"/>
        <v>0</v>
      </c>
      <c r="Q694" s="19">
        <f t="shared" si="63"/>
        <v>0</v>
      </c>
      <c r="R694" s="20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17" t="str">
        <f t="shared" si="60"/>
        <v/>
      </c>
      <c r="J695" s="139"/>
      <c r="K695" s="139"/>
      <c r="L695" s="18">
        <f t="shared" si="61"/>
        <v>0</v>
      </c>
      <c r="M695" s="106"/>
      <c r="N695" s="106"/>
      <c r="O695" s="106"/>
      <c r="P695" s="8">
        <f t="shared" si="62"/>
        <v>0</v>
      </c>
      <c r="Q695" s="19">
        <f t="shared" si="63"/>
        <v>0</v>
      </c>
      <c r="R695" s="20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17" t="str">
        <f t="shared" si="60"/>
        <v/>
      </c>
      <c r="J696" s="139"/>
      <c r="K696" s="139"/>
      <c r="L696" s="18">
        <f t="shared" si="61"/>
        <v>0</v>
      </c>
      <c r="M696" s="106"/>
      <c r="N696" s="106"/>
      <c r="O696" s="106"/>
      <c r="P696" s="8">
        <f t="shared" si="62"/>
        <v>0</v>
      </c>
      <c r="Q696" s="19">
        <f t="shared" si="63"/>
        <v>0</v>
      </c>
      <c r="R696" s="20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17" t="str">
        <f t="shared" si="60"/>
        <v/>
      </c>
      <c r="J697" s="139"/>
      <c r="K697" s="139"/>
      <c r="L697" s="18">
        <f t="shared" si="61"/>
        <v>0</v>
      </c>
      <c r="M697" s="106"/>
      <c r="N697" s="106"/>
      <c r="O697" s="106"/>
      <c r="P697" s="8">
        <f t="shared" si="62"/>
        <v>0</v>
      </c>
      <c r="Q697" s="19">
        <f t="shared" si="63"/>
        <v>0</v>
      </c>
      <c r="R697" s="20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17" t="str">
        <f t="shared" si="60"/>
        <v/>
      </c>
      <c r="J698" s="139"/>
      <c r="K698" s="139"/>
      <c r="L698" s="18">
        <f t="shared" si="61"/>
        <v>0</v>
      </c>
      <c r="M698" s="106"/>
      <c r="N698" s="106"/>
      <c r="O698" s="106"/>
      <c r="P698" s="8">
        <f t="shared" si="62"/>
        <v>0</v>
      </c>
      <c r="Q698" s="19">
        <f t="shared" si="63"/>
        <v>0</v>
      </c>
      <c r="R698" s="20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17" t="str">
        <f t="shared" si="60"/>
        <v/>
      </c>
      <c r="J699" s="139"/>
      <c r="K699" s="139"/>
      <c r="L699" s="18">
        <f t="shared" si="61"/>
        <v>0</v>
      </c>
      <c r="M699" s="106"/>
      <c r="N699" s="106"/>
      <c r="O699" s="106"/>
      <c r="P699" s="8">
        <f t="shared" si="62"/>
        <v>0</v>
      </c>
      <c r="Q699" s="19">
        <f t="shared" si="63"/>
        <v>0</v>
      </c>
      <c r="R699" s="20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17" t="str">
        <f t="shared" si="60"/>
        <v/>
      </c>
      <c r="J700" s="139"/>
      <c r="K700" s="139"/>
      <c r="L700" s="18">
        <f t="shared" si="61"/>
        <v>0</v>
      </c>
      <c r="M700" s="106"/>
      <c r="N700" s="106"/>
      <c r="O700" s="106"/>
      <c r="P700" s="8">
        <f t="shared" si="62"/>
        <v>0</v>
      </c>
      <c r="Q700" s="19">
        <f t="shared" si="63"/>
        <v>0</v>
      </c>
      <c r="R700" s="20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17" t="str">
        <f t="shared" si="60"/>
        <v/>
      </c>
      <c r="J701" s="139"/>
      <c r="K701" s="139"/>
      <c r="L701" s="18">
        <f t="shared" si="61"/>
        <v>0</v>
      </c>
      <c r="M701" s="106"/>
      <c r="N701" s="106"/>
      <c r="O701" s="106"/>
      <c r="P701" s="8">
        <f t="shared" si="62"/>
        <v>0</v>
      </c>
      <c r="Q701" s="19">
        <f t="shared" si="63"/>
        <v>0</v>
      </c>
      <c r="R701" s="20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17" t="str">
        <f t="shared" si="60"/>
        <v/>
      </c>
      <c r="J702" s="139"/>
      <c r="K702" s="139"/>
      <c r="L702" s="18">
        <f t="shared" si="61"/>
        <v>0</v>
      </c>
      <c r="M702" s="106"/>
      <c r="N702" s="106"/>
      <c r="O702" s="106"/>
      <c r="P702" s="8">
        <f t="shared" si="62"/>
        <v>0</v>
      </c>
      <c r="Q702" s="19">
        <f t="shared" si="63"/>
        <v>0</v>
      </c>
      <c r="R702" s="20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17" t="str">
        <f t="shared" si="60"/>
        <v/>
      </c>
      <c r="J703" s="139"/>
      <c r="K703" s="139"/>
      <c r="L703" s="18">
        <f t="shared" si="61"/>
        <v>0</v>
      </c>
      <c r="M703" s="106"/>
      <c r="N703" s="106"/>
      <c r="O703" s="106"/>
      <c r="P703" s="8">
        <f t="shared" si="62"/>
        <v>0</v>
      </c>
      <c r="Q703" s="19">
        <f t="shared" si="63"/>
        <v>0</v>
      </c>
      <c r="R703" s="20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17" t="str">
        <f t="shared" si="60"/>
        <v/>
      </c>
      <c r="J704" s="139"/>
      <c r="K704" s="139"/>
      <c r="L704" s="18">
        <f t="shared" si="61"/>
        <v>0</v>
      </c>
      <c r="M704" s="106"/>
      <c r="N704" s="106"/>
      <c r="O704" s="106"/>
      <c r="P704" s="8">
        <f t="shared" si="62"/>
        <v>0</v>
      </c>
      <c r="Q704" s="19">
        <f t="shared" si="63"/>
        <v>0</v>
      </c>
      <c r="R704" s="20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17" t="str">
        <f t="shared" si="60"/>
        <v/>
      </c>
      <c r="J705" s="139"/>
      <c r="K705" s="139"/>
      <c r="L705" s="18">
        <f t="shared" si="61"/>
        <v>0</v>
      </c>
      <c r="M705" s="106"/>
      <c r="N705" s="106"/>
      <c r="O705" s="106"/>
      <c r="P705" s="8">
        <f t="shared" si="62"/>
        <v>0</v>
      </c>
      <c r="Q705" s="19">
        <f t="shared" si="63"/>
        <v>0</v>
      </c>
      <c r="R705" s="20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17" t="str">
        <f t="shared" si="60"/>
        <v/>
      </c>
      <c r="J706" s="139"/>
      <c r="K706" s="139"/>
      <c r="L706" s="18">
        <f t="shared" si="61"/>
        <v>0</v>
      </c>
      <c r="M706" s="106"/>
      <c r="N706" s="106"/>
      <c r="O706" s="106"/>
      <c r="P706" s="8">
        <f t="shared" si="62"/>
        <v>0</v>
      </c>
      <c r="Q706" s="19">
        <f t="shared" si="63"/>
        <v>0</v>
      </c>
      <c r="R706" s="20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17" t="str">
        <f t="shared" si="60"/>
        <v/>
      </c>
      <c r="J707" s="139"/>
      <c r="K707" s="139"/>
      <c r="L707" s="18">
        <f t="shared" si="61"/>
        <v>0</v>
      </c>
      <c r="M707" s="106"/>
      <c r="N707" s="106"/>
      <c r="O707" s="106"/>
      <c r="P707" s="8">
        <f t="shared" si="62"/>
        <v>0</v>
      </c>
      <c r="Q707" s="19">
        <f t="shared" si="63"/>
        <v>0</v>
      </c>
      <c r="R707" s="20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17" t="str">
        <f t="shared" si="60"/>
        <v/>
      </c>
      <c r="J708" s="139"/>
      <c r="K708" s="139"/>
      <c r="L708" s="18">
        <f t="shared" si="61"/>
        <v>0</v>
      </c>
      <c r="M708" s="106"/>
      <c r="N708" s="106"/>
      <c r="O708" s="106"/>
      <c r="P708" s="8">
        <f t="shared" si="62"/>
        <v>0</v>
      </c>
      <c r="Q708" s="19">
        <f t="shared" si="63"/>
        <v>0</v>
      </c>
      <c r="R708" s="20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17" t="str">
        <f t="shared" si="60"/>
        <v/>
      </c>
      <c r="J709" s="139"/>
      <c r="K709" s="139"/>
      <c r="L709" s="18">
        <f t="shared" si="61"/>
        <v>0</v>
      </c>
      <c r="M709" s="106"/>
      <c r="N709" s="106"/>
      <c r="O709" s="106"/>
      <c r="P709" s="8">
        <f t="shared" si="62"/>
        <v>0</v>
      </c>
      <c r="Q709" s="19">
        <f t="shared" si="63"/>
        <v>0</v>
      </c>
      <c r="R709" s="20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17" t="str">
        <f t="shared" si="60"/>
        <v/>
      </c>
      <c r="J710" s="139"/>
      <c r="K710" s="139"/>
      <c r="L710" s="18">
        <f t="shared" si="61"/>
        <v>0</v>
      </c>
      <c r="M710" s="106"/>
      <c r="N710" s="106"/>
      <c r="O710" s="106"/>
      <c r="P710" s="8">
        <f t="shared" si="62"/>
        <v>0</v>
      </c>
      <c r="Q710" s="19">
        <f t="shared" si="63"/>
        <v>0</v>
      </c>
      <c r="R710" s="20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17" t="str">
        <f t="shared" si="60"/>
        <v/>
      </c>
      <c r="J711" s="139"/>
      <c r="K711" s="139"/>
      <c r="L711" s="18">
        <f t="shared" si="61"/>
        <v>0</v>
      </c>
      <c r="M711" s="106"/>
      <c r="N711" s="106"/>
      <c r="O711" s="106"/>
      <c r="P711" s="8">
        <f t="shared" si="62"/>
        <v>0</v>
      </c>
      <c r="Q711" s="19">
        <f t="shared" si="63"/>
        <v>0</v>
      </c>
      <c r="R711" s="20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17" t="str">
        <f t="shared" ref="I712:I775" si="66">IF(G712=0,"",H712/G712)</f>
        <v/>
      </c>
      <c r="J712" s="139"/>
      <c r="K712" s="139"/>
      <c r="L712" s="18">
        <f t="shared" ref="L712:L775" si="67">K712-J712</f>
        <v>0</v>
      </c>
      <c r="M712" s="106"/>
      <c r="N712" s="106"/>
      <c r="O712" s="106"/>
      <c r="P712" s="8">
        <f t="shared" ref="P712:P775" si="68">IF(L712=0,0,R712/L712)</f>
        <v>0</v>
      </c>
      <c r="Q712" s="19">
        <f t="shared" ref="Q712:Q775" si="69">IF(L712=0,0,L712/R712)</f>
        <v>0</v>
      </c>
      <c r="R712" s="20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17" t="str">
        <f t="shared" si="66"/>
        <v/>
      </c>
      <c r="J713" s="139"/>
      <c r="K713" s="139"/>
      <c r="L713" s="18">
        <f t="shared" si="67"/>
        <v>0</v>
      </c>
      <c r="M713" s="106"/>
      <c r="N713" s="106"/>
      <c r="O713" s="106"/>
      <c r="P713" s="8">
        <f t="shared" si="68"/>
        <v>0</v>
      </c>
      <c r="Q713" s="19">
        <f t="shared" si="69"/>
        <v>0</v>
      </c>
      <c r="R713" s="20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17" t="str">
        <f t="shared" si="66"/>
        <v/>
      </c>
      <c r="J714" s="139"/>
      <c r="K714" s="139"/>
      <c r="L714" s="18">
        <f t="shared" si="67"/>
        <v>0</v>
      </c>
      <c r="M714" s="106"/>
      <c r="N714" s="106"/>
      <c r="O714" s="106"/>
      <c r="P714" s="8">
        <f t="shared" si="68"/>
        <v>0</v>
      </c>
      <c r="Q714" s="19">
        <f t="shared" si="69"/>
        <v>0</v>
      </c>
      <c r="R714" s="20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17" t="str">
        <f t="shared" si="66"/>
        <v/>
      </c>
      <c r="J715" s="139"/>
      <c r="K715" s="139"/>
      <c r="L715" s="18">
        <f t="shared" si="67"/>
        <v>0</v>
      </c>
      <c r="M715" s="106"/>
      <c r="N715" s="106"/>
      <c r="O715" s="106"/>
      <c r="P715" s="8">
        <f t="shared" si="68"/>
        <v>0</v>
      </c>
      <c r="Q715" s="19">
        <f t="shared" si="69"/>
        <v>0</v>
      </c>
      <c r="R715" s="20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17" t="str">
        <f t="shared" si="66"/>
        <v/>
      </c>
      <c r="J716" s="139"/>
      <c r="K716" s="139"/>
      <c r="L716" s="18">
        <f t="shared" si="67"/>
        <v>0</v>
      </c>
      <c r="M716" s="106"/>
      <c r="N716" s="106"/>
      <c r="O716" s="106"/>
      <c r="P716" s="8">
        <f t="shared" si="68"/>
        <v>0</v>
      </c>
      <c r="Q716" s="19">
        <f t="shared" si="69"/>
        <v>0</v>
      </c>
      <c r="R716" s="20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17" t="str">
        <f t="shared" si="66"/>
        <v/>
      </c>
      <c r="J717" s="139"/>
      <c r="K717" s="139"/>
      <c r="L717" s="18">
        <f t="shared" si="67"/>
        <v>0</v>
      </c>
      <c r="M717" s="106"/>
      <c r="N717" s="106"/>
      <c r="O717" s="106"/>
      <c r="P717" s="8">
        <f t="shared" si="68"/>
        <v>0</v>
      </c>
      <c r="Q717" s="19">
        <f t="shared" si="69"/>
        <v>0</v>
      </c>
      <c r="R717" s="20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17" t="str">
        <f t="shared" si="66"/>
        <v/>
      </c>
      <c r="J718" s="139"/>
      <c r="K718" s="139"/>
      <c r="L718" s="18">
        <f t="shared" si="67"/>
        <v>0</v>
      </c>
      <c r="M718" s="106"/>
      <c r="N718" s="106"/>
      <c r="O718" s="106"/>
      <c r="P718" s="8">
        <f t="shared" si="68"/>
        <v>0</v>
      </c>
      <c r="Q718" s="19">
        <f t="shared" si="69"/>
        <v>0</v>
      </c>
      <c r="R718" s="20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17" t="str">
        <f t="shared" si="66"/>
        <v/>
      </c>
      <c r="J719" s="139"/>
      <c r="K719" s="139"/>
      <c r="L719" s="18">
        <f t="shared" si="67"/>
        <v>0</v>
      </c>
      <c r="M719" s="106"/>
      <c r="N719" s="106"/>
      <c r="O719" s="106"/>
      <c r="P719" s="8">
        <f t="shared" si="68"/>
        <v>0</v>
      </c>
      <c r="Q719" s="19">
        <f t="shared" si="69"/>
        <v>0</v>
      </c>
      <c r="R719" s="20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17" t="str">
        <f t="shared" si="66"/>
        <v/>
      </c>
      <c r="J720" s="139"/>
      <c r="K720" s="139"/>
      <c r="L720" s="18">
        <f t="shared" si="67"/>
        <v>0</v>
      </c>
      <c r="M720" s="106"/>
      <c r="N720" s="106"/>
      <c r="O720" s="106"/>
      <c r="P720" s="8">
        <f t="shared" si="68"/>
        <v>0</v>
      </c>
      <c r="Q720" s="19">
        <f t="shared" si="69"/>
        <v>0</v>
      </c>
      <c r="R720" s="20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17" t="str">
        <f t="shared" si="66"/>
        <v/>
      </c>
      <c r="J721" s="139"/>
      <c r="K721" s="139"/>
      <c r="L721" s="18">
        <f t="shared" si="67"/>
        <v>0</v>
      </c>
      <c r="M721" s="106"/>
      <c r="N721" s="106"/>
      <c r="O721" s="106"/>
      <c r="P721" s="8">
        <f t="shared" si="68"/>
        <v>0</v>
      </c>
      <c r="Q721" s="19">
        <f t="shared" si="69"/>
        <v>0</v>
      </c>
      <c r="R721" s="20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17" t="str">
        <f t="shared" si="66"/>
        <v/>
      </c>
      <c r="J722" s="139"/>
      <c r="K722" s="139"/>
      <c r="L722" s="18">
        <f t="shared" si="67"/>
        <v>0</v>
      </c>
      <c r="M722" s="106"/>
      <c r="N722" s="106"/>
      <c r="O722" s="106"/>
      <c r="P722" s="8">
        <f t="shared" si="68"/>
        <v>0</v>
      </c>
      <c r="Q722" s="19">
        <f t="shared" si="69"/>
        <v>0</v>
      </c>
      <c r="R722" s="20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17" t="str">
        <f t="shared" si="66"/>
        <v/>
      </c>
      <c r="J723" s="139"/>
      <c r="K723" s="139"/>
      <c r="L723" s="18">
        <f t="shared" si="67"/>
        <v>0</v>
      </c>
      <c r="M723" s="106"/>
      <c r="N723" s="106"/>
      <c r="O723" s="106"/>
      <c r="P723" s="8">
        <f t="shared" si="68"/>
        <v>0</v>
      </c>
      <c r="Q723" s="19">
        <f t="shared" si="69"/>
        <v>0</v>
      </c>
      <c r="R723" s="20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17" t="str">
        <f t="shared" si="66"/>
        <v/>
      </c>
      <c r="J724" s="139"/>
      <c r="K724" s="139"/>
      <c r="L724" s="18">
        <f t="shared" si="67"/>
        <v>0</v>
      </c>
      <c r="M724" s="106"/>
      <c r="N724" s="106"/>
      <c r="O724" s="106"/>
      <c r="P724" s="8">
        <f t="shared" si="68"/>
        <v>0</v>
      </c>
      <c r="Q724" s="19">
        <f t="shared" si="69"/>
        <v>0</v>
      </c>
      <c r="R724" s="20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17" t="str">
        <f t="shared" si="66"/>
        <v/>
      </c>
      <c r="J725" s="139"/>
      <c r="K725" s="139"/>
      <c r="L725" s="18">
        <f t="shared" si="67"/>
        <v>0</v>
      </c>
      <c r="M725" s="106"/>
      <c r="N725" s="106"/>
      <c r="O725" s="106"/>
      <c r="P725" s="8">
        <f t="shared" si="68"/>
        <v>0</v>
      </c>
      <c r="Q725" s="19">
        <f t="shared" si="69"/>
        <v>0</v>
      </c>
      <c r="R725" s="20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17" t="str">
        <f t="shared" si="66"/>
        <v/>
      </c>
      <c r="J726" s="139"/>
      <c r="K726" s="139"/>
      <c r="L726" s="18">
        <f t="shared" si="67"/>
        <v>0</v>
      </c>
      <c r="M726" s="106"/>
      <c r="N726" s="106"/>
      <c r="O726" s="106"/>
      <c r="P726" s="8">
        <f t="shared" si="68"/>
        <v>0</v>
      </c>
      <c r="Q726" s="19">
        <f t="shared" si="69"/>
        <v>0</v>
      </c>
      <c r="R726" s="20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17" t="str">
        <f t="shared" si="66"/>
        <v/>
      </c>
      <c r="J727" s="139"/>
      <c r="K727" s="139"/>
      <c r="L727" s="18">
        <f t="shared" si="67"/>
        <v>0</v>
      </c>
      <c r="M727" s="106"/>
      <c r="N727" s="106"/>
      <c r="O727" s="106"/>
      <c r="P727" s="8">
        <f t="shared" si="68"/>
        <v>0</v>
      </c>
      <c r="Q727" s="19">
        <f t="shared" si="69"/>
        <v>0</v>
      </c>
      <c r="R727" s="20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17" t="str">
        <f t="shared" si="66"/>
        <v/>
      </c>
      <c r="J728" s="139"/>
      <c r="K728" s="139"/>
      <c r="L728" s="18">
        <f t="shared" si="67"/>
        <v>0</v>
      </c>
      <c r="M728" s="106"/>
      <c r="N728" s="106"/>
      <c r="O728" s="106"/>
      <c r="P728" s="8">
        <f t="shared" si="68"/>
        <v>0</v>
      </c>
      <c r="Q728" s="19">
        <f t="shared" si="69"/>
        <v>0</v>
      </c>
      <c r="R728" s="20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17" t="str">
        <f t="shared" si="66"/>
        <v/>
      </c>
      <c r="J729" s="139"/>
      <c r="K729" s="139"/>
      <c r="L729" s="18">
        <f t="shared" si="67"/>
        <v>0</v>
      </c>
      <c r="M729" s="106"/>
      <c r="N729" s="106"/>
      <c r="O729" s="106"/>
      <c r="P729" s="8">
        <f t="shared" si="68"/>
        <v>0</v>
      </c>
      <c r="Q729" s="19">
        <f t="shared" si="69"/>
        <v>0</v>
      </c>
      <c r="R729" s="20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17" t="str">
        <f t="shared" si="66"/>
        <v/>
      </c>
      <c r="J730" s="139"/>
      <c r="K730" s="139"/>
      <c r="L730" s="18">
        <f t="shared" si="67"/>
        <v>0</v>
      </c>
      <c r="M730" s="106"/>
      <c r="N730" s="106"/>
      <c r="O730" s="106"/>
      <c r="P730" s="8">
        <f t="shared" si="68"/>
        <v>0</v>
      </c>
      <c r="Q730" s="19">
        <f t="shared" si="69"/>
        <v>0</v>
      </c>
      <c r="R730" s="20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17" t="str">
        <f t="shared" si="66"/>
        <v/>
      </c>
      <c r="J731" s="139"/>
      <c r="K731" s="139"/>
      <c r="L731" s="18">
        <f t="shared" si="67"/>
        <v>0</v>
      </c>
      <c r="M731" s="106"/>
      <c r="N731" s="106"/>
      <c r="O731" s="106"/>
      <c r="P731" s="8">
        <f t="shared" si="68"/>
        <v>0</v>
      </c>
      <c r="Q731" s="19">
        <f t="shared" si="69"/>
        <v>0</v>
      </c>
      <c r="R731" s="20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17" t="str">
        <f t="shared" si="66"/>
        <v/>
      </c>
      <c r="J732" s="139"/>
      <c r="K732" s="139"/>
      <c r="L732" s="18">
        <f t="shared" si="67"/>
        <v>0</v>
      </c>
      <c r="M732" s="106"/>
      <c r="N732" s="106"/>
      <c r="O732" s="106"/>
      <c r="P732" s="8">
        <f t="shared" si="68"/>
        <v>0</v>
      </c>
      <c r="Q732" s="19">
        <f t="shared" si="69"/>
        <v>0</v>
      </c>
      <c r="R732" s="20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17" t="str">
        <f t="shared" si="66"/>
        <v/>
      </c>
      <c r="J733" s="139"/>
      <c r="K733" s="139"/>
      <c r="L733" s="18">
        <f t="shared" si="67"/>
        <v>0</v>
      </c>
      <c r="M733" s="106"/>
      <c r="N733" s="106"/>
      <c r="O733" s="106"/>
      <c r="P733" s="8">
        <f t="shared" si="68"/>
        <v>0</v>
      </c>
      <c r="Q733" s="19">
        <f t="shared" si="69"/>
        <v>0</v>
      </c>
      <c r="R733" s="20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17" t="str">
        <f t="shared" si="66"/>
        <v/>
      </c>
      <c r="J734" s="139"/>
      <c r="K734" s="139"/>
      <c r="L734" s="18">
        <f t="shared" si="67"/>
        <v>0</v>
      </c>
      <c r="M734" s="106"/>
      <c r="N734" s="106"/>
      <c r="O734" s="106"/>
      <c r="P734" s="8">
        <f t="shared" si="68"/>
        <v>0</v>
      </c>
      <c r="Q734" s="19">
        <f t="shared" si="69"/>
        <v>0</v>
      </c>
      <c r="R734" s="20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17" t="str">
        <f t="shared" si="66"/>
        <v/>
      </c>
      <c r="J735" s="139"/>
      <c r="K735" s="139"/>
      <c r="L735" s="18">
        <f t="shared" si="67"/>
        <v>0</v>
      </c>
      <c r="M735" s="106"/>
      <c r="N735" s="106"/>
      <c r="O735" s="106"/>
      <c r="P735" s="8">
        <f t="shared" si="68"/>
        <v>0</v>
      </c>
      <c r="Q735" s="19">
        <f t="shared" si="69"/>
        <v>0</v>
      </c>
      <c r="R735" s="20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17" t="str">
        <f t="shared" si="66"/>
        <v/>
      </c>
      <c r="J736" s="139"/>
      <c r="K736" s="139"/>
      <c r="L736" s="18">
        <f t="shared" si="67"/>
        <v>0</v>
      </c>
      <c r="M736" s="106"/>
      <c r="N736" s="106"/>
      <c r="O736" s="106"/>
      <c r="P736" s="8">
        <f t="shared" si="68"/>
        <v>0</v>
      </c>
      <c r="Q736" s="19">
        <f t="shared" si="69"/>
        <v>0</v>
      </c>
      <c r="R736" s="20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17" t="str">
        <f t="shared" si="66"/>
        <v/>
      </c>
      <c r="J737" s="139"/>
      <c r="K737" s="139"/>
      <c r="L737" s="18">
        <f t="shared" si="67"/>
        <v>0</v>
      </c>
      <c r="M737" s="106"/>
      <c r="N737" s="106"/>
      <c r="O737" s="106"/>
      <c r="P737" s="8">
        <f t="shared" si="68"/>
        <v>0</v>
      </c>
      <c r="Q737" s="19">
        <f t="shared" si="69"/>
        <v>0</v>
      </c>
      <c r="R737" s="20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17" t="str">
        <f t="shared" si="66"/>
        <v/>
      </c>
      <c r="J738" s="139"/>
      <c r="K738" s="139"/>
      <c r="L738" s="18">
        <f t="shared" si="67"/>
        <v>0</v>
      </c>
      <c r="M738" s="106"/>
      <c r="N738" s="106"/>
      <c r="O738" s="106"/>
      <c r="P738" s="8">
        <f t="shared" si="68"/>
        <v>0</v>
      </c>
      <c r="Q738" s="19">
        <f t="shared" si="69"/>
        <v>0</v>
      </c>
      <c r="R738" s="20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17" t="str">
        <f t="shared" si="66"/>
        <v/>
      </c>
      <c r="J739" s="139"/>
      <c r="K739" s="139"/>
      <c r="L739" s="18">
        <f t="shared" si="67"/>
        <v>0</v>
      </c>
      <c r="M739" s="106"/>
      <c r="N739" s="106"/>
      <c r="O739" s="106"/>
      <c r="P739" s="8">
        <f t="shared" si="68"/>
        <v>0</v>
      </c>
      <c r="Q739" s="19">
        <f t="shared" si="69"/>
        <v>0</v>
      </c>
      <c r="R739" s="20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17" t="str">
        <f t="shared" si="66"/>
        <v/>
      </c>
      <c r="J740" s="139"/>
      <c r="K740" s="139"/>
      <c r="L740" s="18">
        <f t="shared" si="67"/>
        <v>0</v>
      </c>
      <c r="M740" s="106"/>
      <c r="N740" s="106"/>
      <c r="O740" s="106"/>
      <c r="P740" s="8">
        <f t="shared" si="68"/>
        <v>0</v>
      </c>
      <c r="Q740" s="19">
        <f t="shared" si="69"/>
        <v>0</v>
      </c>
      <c r="R740" s="20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17" t="str">
        <f t="shared" si="66"/>
        <v/>
      </c>
      <c r="J741" s="139"/>
      <c r="K741" s="139"/>
      <c r="L741" s="18">
        <f t="shared" si="67"/>
        <v>0</v>
      </c>
      <c r="M741" s="106"/>
      <c r="N741" s="106"/>
      <c r="O741" s="106"/>
      <c r="P741" s="8">
        <f t="shared" si="68"/>
        <v>0</v>
      </c>
      <c r="Q741" s="19">
        <f t="shared" si="69"/>
        <v>0</v>
      </c>
      <c r="R741" s="20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17" t="str">
        <f t="shared" si="66"/>
        <v/>
      </c>
      <c r="J742" s="139"/>
      <c r="K742" s="139"/>
      <c r="L742" s="18">
        <f t="shared" si="67"/>
        <v>0</v>
      </c>
      <c r="M742" s="106"/>
      <c r="N742" s="106"/>
      <c r="O742" s="106"/>
      <c r="P742" s="8">
        <f t="shared" si="68"/>
        <v>0</v>
      </c>
      <c r="Q742" s="19">
        <f t="shared" si="69"/>
        <v>0</v>
      </c>
      <c r="R742" s="20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17" t="str">
        <f t="shared" si="66"/>
        <v/>
      </c>
      <c r="J743" s="139"/>
      <c r="K743" s="139"/>
      <c r="L743" s="18">
        <f t="shared" si="67"/>
        <v>0</v>
      </c>
      <c r="M743" s="106"/>
      <c r="N743" s="106"/>
      <c r="O743" s="106"/>
      <c r="P743" s="8">
        <f t="shared" si="68"/>
        <v>0</v>
      </c>
      <c r="Q743" s="19">
        <f t="shared" si="69"/>
        <v>0</v>
      </c>
      <c r="R743" s="20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17" t="str">
        <f t="shared" si="66"/>
        <v/>
      </c>
      <c r="J744" s="139"/>
      <c r="K744" s="139"/>
      <c r="L744" s="18">
        <f t="shared" si="67"/>
        <v>0</v>
      </c>
      <c r="M744" s="106"/>
      <c r="N744" s="106"/>
      <c r="O744" s="106"/>
      <c r="P744" s="8">
        <f t="shared" si="68"/>
        <v>0</v>
      </c>
      <c r="Q744" s="19">
        <f t="shared" si="69"/>
        <v>0</v>
      </c>
      <c r="R744" s="20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17" t="str">
        <f t="shared" si="66"/>
        <v/>
      </c>
      <c r="J745" s="139"/>
      <c r="K745" s="139"/>
      <c r="L745" s="18">
        <f t="shared" si="67"/>
        <v>0</v>
      </c>
      <c r="M745" s="106"/>
      <c r="N745" s="106"/>
      <c r="O745" s="106"/>
      <c r="P745" s="8">
        <f t="shared" si="68"/>
        <v>0</v>
      </c>
      <c r="Q745" s="19">
        <f t="shared" si="69"/>
        <v>0</v>
      </c>
      <c r="R745" s="20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17" t="str">
        <f t="shared" si="66"/>
        <v/>
      </c>
      <c r="J746" s="139"/>
      <c r="K746" s="139"/>
      <c r="L746" s="18">
        <f t="shared" si="67"/>
        <v>0</v>
      </c>
      <c r="M746" s="106"/>
      <c r="N746" s="106"/>
      <c r="O746" s="106"/>
      <c r="P746" s="8">
        <f t="shared" si="68"/>
        <v>0</v>
      </c>
      <c r="Q746" s="19">
        <f t="shared" si="69"/>
        <v>0</v>
      </c>
      <c r="R746" s="20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17" t="str">
        <f t="shared" si="66"/>
        <v/>
      </c>
      <c r="J747" s="139"/>
      <c r="K747" s="139"/>
      <c r="L747" s="18">
        <f t="shared" si="67"/>
        <v>0</v>
      </c>
      <c r="M747" s="106"/>
      <c r="N747" s="106"/>
      <c r="O747" s="106"/>
      <c r="P747" s="8">
        <f t="shared" si="68"/>
        <v>0</v>
      </c>
      <c r="Q747" s="19">
        <f t="shared" si="69"/>
        <v>0</v>
      </c>
      <c r="R747" s="20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17" t="str">
        <f t="shared" si="66"/>
        <v/>
      </c>
      <c r="J748" s="139"/>
      <c r="K748" s="139"/>
      <c r="L748" s="18">
        <f t="shared" si="67"/>
        <v>0</v>
      </c>
      <c r="M748" s="106"/>
      <c r="N748" s="106"/>
      <c r="O748" s="106"/>
      <c r="P748" s="8">
        <f t="shared" si="68"/>
        <v>0</v>
      </c>
      <c r="Q748" s="19">
        <f t="shared" si="69"/>
        <v>0</v>
      </c>
      <c r="R748" s="20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17" t="str">
        <f t="shared" si="66"/>
        <v/>
      </c>
      <c r="J749" s="139"/>
      <c r="K749" s="139"/>
      <c r="L749" s="18">
        <f t="shared" si="67"/>
        <v>0</v>
      </c>
      <c r="M749" s="106"/>
      <c r="N749" s="106"/>
      <c r="O749" s="106"/>
      <c r="P749" s="8">
        <f t="shared" si="68"/>
        <v>0</v>
      </c>
      <c r="Q749" s="19">
        <f t="shared" si="69"/>
        <v>0</v>
      </c>
      <c r="R749" s="20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17" t="str">
        <f t="shared" si="66"/>
        <v/>
      </c>
      <c r="J750" s="139"/>
      <c r="K750" s="139"/>
      <c r="L750" s="18">
        <f t="shared" si="67"/>
        <v>0</v>
      </c>
      <c r="M750" s="106"/>
      <c r="N750" s="106"/>
      <c r="O750" s="106"/>
      <c r="P750" s="8">
        <f t="shared" si="68"/>
        <v>0</v>
      </c>
      <c r="Q750" s="19">
        <f t="shared" si="69"/>
        <v>0</v>
      </c>
      <c r="R750" s="20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17" t="str">
        <f t="shared" si="66"/>
        <v/>
      </c>
      <c r="J751" s="139"/>
      <c r="K751" s="139"/>
      <c r="L751" s="18">
        <f t="shared" si="67"/>
        <v>0</v>
      </c>
      <c r="M751" s="106"/>
      <c r="N751" s="106"/>
      <c r="O751" s="106"/>
      <c r="P751" s="8">
        <f t="shared" si="68"/>
        <v>0</v>
      </c>
      <c r="Q751" s="19">
        <f t="shared" si="69"/>
        <v>0</v>
      </c>
      <c r="R751" s="20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17" t="str">
        <f t="shared" si="66"/>
        <v/>
      </c>
      <c r="J752" s="139"/>
      <c r="K752" s="139"/>
      <c r="L752" s="18">
        <f t="shared" si="67"/>
        <v>0</v>
      </c>
      <c r="M752" s="106"/>
      <c r="N752" s="106"/>
      <c r="O752" s="106"/>
      <c r="P752" s="8">
        <f t="shared" si="68"/>
        <v>0</v>
      </c>
      <c r="Q752" s="19">
        <f t="shared" si="69"/>
        <v>0</v>
      </c>
      <c r="R752" s="20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17" t="str">
        <f t="shared" si="66"/>
        <v/>
      </c>
      <c r="J753" s="139"/>
      <c r="K753" s="139"/>
      <c r="L753" s="18">
        <f t="shared" si="67"/>
        <v>0</v>
      </c>
      <c r="M753" s="106"/>
      <c r="N753" s="106"/>
      <c r="O753" s="106"/>
      <c r="P753" s="8">
        <f t="shared" si="68"/>
        <v>0</v>
      </c>
      <c r="Q753" s="19">
        <f t="shared" si="69"/>
        <v>0</v>
      </c>
      <c r="R753" s="20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17" t="str">
        <f t="shared" si="66"/>
        <v/>
      </c>
      <c r="J754" s="139"/>
      <c r="K754" s="139"/>
      <c r="L754" s="18">
        <f t="shared" si="67"/>
        <v>0</v>
      </c>
      <c r="M754" s="106"/>
      <c r="N754" s="106"/>
      <c r="O754" s="106"/>
      <c r="P754" s="8">
        <f t="shared" si="68"/>
        <v>0</v>
      </c>
      <c r="Q754" s="19">
        <f t="shared" si="69"/>
        <v>0</v>
      </c>
      <c r="R754" s="20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17" t="str">
        <f t="shared" si="66"/>
        <v/>
      </c>
      <c r="J755" s="139"/>
      <c r="K755" s="139"/>
      <c r="L755" s="18">
        <f t="shared" si="67"/>
        <v>0</v>
      </c>
      <c r="M755" s="106"/>
      <c r="N755" s="106"/>
      <c r="O755" s="106"/>
      <c r="P755" s="8">
        <f t="shared" si="68"/>
        <v>0</v>
      </c>
      <c r="Q755" s="19">
        <f t="shared" si="69"/>
        <v>0</v>
      </c>
      <c r="R755" s="20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17" t="str">
        <f t="shared" si="66"/>
        <v/>
      </c>
      <c r="J756" s="139"/>
      <c r="K756" s="139"/>
      <c r="L756" s="18">
        <f t="shared" si="67"/>
        <v>0</v>
      </c>
      <c r="M756" s="106"/>
      <c r="N756" s="106"/>
      <c r="O756" s="106"/>
      <c r="P756" s="8">
        <f t="shared" si="68"/>
        <v>0</v>
      </c>
      <c r="Q756" s="19">
        <f t="shared" si="69"/>
        <v>0</v>
      </c>
      <c r="R756" s="20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17" t="str">
        <f t="shared" si="66"/>
        <v/>
      </c>
      <c r="J757" s="139"/>
      <c r="K757" s="139"/>
      <c r="L757" s="18">
        <f t="shared" si="67"/>
        <v>0</v>
      </c>
      <c r="M757" s="106"/>
      <c r="N757" s="106"/>
      <c r="O757" s="106"/>
      <c r="P757" s="8">
        <f t="shared" si="68"/>
        <v>0</v>
      </c>
      <c r="Q757" s="19">
        <f t="shared" si="69"/>
        <v>0</v>
      </c>
      <c r="R757" s="20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17" t="str">
        <f t="shared" si="66"/>
        <v/>
      </c>
      <c r="J758" s="139"/>
      <c r="K758" s="139"/>
      <c r="L758" s="18">
        <f t="shared" si="67"/>
        <v>0</v>
      </c>
      <c r="M758" s="106"/>
      <c r="N758" s="106"/>
      <c r="O758" s="106"/>
      <c r="P758" s="8">
        <f t="shared" si="68"/>
        <v>0</v>
      </c>
      <c r="Q758" s="19">
        <f t="shared" si="69"/>
        <v>0</v>
      </c>
      <c r="R758" s="20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17" t="str">
        <f t="shared" si="66"/>
        <v/>
      </c>
      <c r="J759" s="139"/>
      <c r="K759" s="139"/>
      <c r="L759" s="18">
        <f t="shared" si="67"/>
        <v>0</v>
      </c>
      <c r="M759" s="106"/>
      <c r="N759" s="106"/>
      <c r="O759" s="106"/>
      <c r="P759" s="8">
        <f t="shared" si="68"/>
        <v>0</v>
      </c>
      <c r="Q759" s="19">
        <f t="shared" si="69"/>
        <v>0</v>
      </c>
      <c r="R759" s="20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17" t="str">
        <f t="shared" si="66"/>
        <v/>
      </c>
      <c r="J760" s="139"/>
      <c r="K760" s="139"/>
      <c r="L760" s="18">
        <f t="shared" si="67"/>
        <v>0</v>
      </c>
      <c r="M760" s="106"/>
      <c r="N760" s="106"/>
      <c r="O760" s="106"/>
      <c r="P760" s="8">
        <f t="shared" si="68"/>
        <v>0</v>
      </c>
      <c r="Q760" s="19">
        <f t="shared" si="69"/>
        <v>0</v>
      </c>
      <c r="R760" s="20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17" t="str">
        <f t="shared" si="66"/>
        <v/>
      </c>
      <c r="J761" s="139"/>
      <c r="K761" s="139"/>
      <c r="L761" s="18">
        <f t="shared" si="67"/>
        <v>0</v>
      </c>
      <c r="M761" s="106"/>
      <c r="N761" s="106"/>
      <c r="O761" s="106"/>
      <c r="P761" s="8">
        <f t="shared" si="68"/>
        <v>0</v>
      </c>
      <c r="Q761" s="19">
        <f t="shared" si="69"/>
        <v>0</v>
      </c>
      <c r="R761" s="20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17" t="str">
        <f t="shared" si="66"/>
        <v/>
      </c>
      <c r="J762" s="139"/>
      <c r="K762" s="139"/>
      <c r="L762" s="18">
        <f t="shared" si="67"/>
        <v>0</v>
      </c>
      <c r="M762" s="106"/>
      <c r="N762" s="106"/>
      <c r="O762" s="106"/>
      <c r="P762" s="8">
        <f t="shared" si="68"/>
        <v>0</v>
      </c>
      <c r="Q762" s="19">
        <f t="shared" si="69"/>
        <v>0</v>
      </c>
      <c r="R762" s="20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17" t="str">
        <f t="shared" si="66"/>
        <v/>
      </c>
      <c r="J763" s="139"/>
      <c r="K763" s="139"/>
      <c r="L763" s="18">
        <f t="shared" si="67"/>
        <v>0</v>
      </c>
      <c r="M763" s="106"/>
      <c r="N763" s="106"/>
      <c r="O763" s="106"/>
      <c r="P763" s="8">
        <f t="shared" si="68"/>
        <v>0</v>
      </c>
      <c r="Q763" s="19">
        <f t="shared" si="69"/>
        <v>0</v>
      </c>
      <c r="R763" s="20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17" t="str">
        <f t="shared" si="66"/>
        <v/>
      </c>
      <c r="J764" s="139"/>
      <c r="K764" s="139"/>
      <c r="L764" s="18">
        <f t="shared" si="67"/>
        <v>0</v>
      </c>
      <c r="M764" s="106"/>
      <c r="N764" s="106"/>
      <c r="O764" s="106"/>
      <c r="P764" s="8">
        <f t="shared" si="68"/>
        <v>0</v>
      </c>
      <c r="Q764" s="19">
        <f t="shared" si="69"/>
        <v>0</v>
      </c>
      <c r="R764" s="20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17" t="str">
        <f t="shared" si="66"/>
        <v/>
      </c>
      <c r="J765" s="139"/>
      <c r="K765" s="139"/>
      <c r="L765" s="18">
        <f t="shared" si="67"/>
        <v>0</v>
      </c>
      <c r="M765" s="106"/>
      <c r="N765" s="106"/>
      <c r="O765" s="106"/>
      <c r="P765" s="8">
        <f t="shared" si="68"/>
        <v>0</v>
      </c>
      <c r="Q765" s="19">
        <f t="shared" si="69"/>
        <v>0</v>
      </c>
      <c r="R765" s="20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17" t="str">
        <f t="shared" si="66"/>
        <v/>
      </c>
      <c r="J766" s="139"/>
      <c r="K766" s="139"/>
      <c r="L766" s="18">
        <f t="shared" si="67"/>
        <v>0</v>
      </c>
      <c r="M766" s="106"/>
      <c r="N766" s="106"/>
      <c r="O766" s="106"/>
      <c r="P766" s="8">
        <f t="shared" si="68"/>
        <v>0</v>
      </c>
      <c r="Q766" s="19">
        <f t="shared" si="69"/>
        <v>0</v>
      </c>
      <c r="R766" s="20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17" t="str">
        <f t="shared" si="66"/>
        <v/>
      </c>
      <c r="J767" s="139"/>
      <c r="K767" s="139"/>
      <c r="L767" s="18">
        <f t="shared" si="67"/>
        <v>0</v>
      </c>
      <c r="M767" s="106"/>
      <c r="N767" s="106"/>
      <c r="O767" s="106"/>
      <c r="P767" s="8">
        <f t="shared" si="68"/>
        <v>0</v>
      </c>
      <c r="Q767" s="19">
        <f t="shared" si="69"/>
        <v>0</v>
      </c>
      <c r="R767" s="20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17" t="str">
        <f t="shared" si="66"/>
        <v/>
      </c>
      <c r="J768" s="139"/>
      <c r="K768" s="139"/>
      <c r="L768" s="18">
        <f t="shared" si="67"/>
        <v>0</v>
      </c>
      <c r="M768" s="106"/>
      <c r="N768" s="106"/>
      <c r="O768" s="106"/>
      <c r="P768" s="8">
        <f t="shared" si="68"/>
        <v>0</v>
      </c>
      <c r="Q768" s="19">
        <f t="shared" si="69"/>
        <v>0</v>
      </c>
      <c r="R768" s="20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17" t="str">
        <f t="shared" si="66"/>
        <v/>
      </c>
      <c r="J769" s="139"/>
      <c r="K769" s="139"/>
      <c r="L769" s="18">
        <f t="shared" si="67"/>
        <v>0</v>
      </c>
      <c r="M769" s="106"/>
      <c r="N769" s="106"/>
      <c r="O769" s="106"/>
      <c r="P769" s="8">
        <f t="shared" si="68"/>
        <v>0</v>
      </c>
      <c r="Q769" s="19">
        <f t="shared" si="69"/>
        <v>0</v>
      </c>
      <c r="R769" s="20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17" t="str">
        <f t="shared" si="66"/>
        <v/>
      </c>
      <c r="J770" s="139"/>
      <c r="K770" s="139"/>
      <c r="L770" s="18">
        <f t="shared" si="67"/>
        <v>0</v>
      </c>
      <c r="M770" s="106"/>
      <c r="N770" s="106"/>
      <c r="O770" s="106"/>
      <c r="P770" s="8">
        <f t="shared" si="68"/>
        <v>0</v>
      </c>
      <c r="Q770" s="19">
        <f t="shared" si="69"/>
        <v>0</v>
      </c>
      <c r="R770" s="20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17" t="str">
        <f t="shared" si="66"/>
        <v/>
      </c>
      <c r="J771" s="139"/>
      <c r="K771" s="139"/>
      <c r="L771" s="18">
        <f t="shared" si="67"/>
        <v>0</v>
      </c>
      <c r="M771" s="106"/>
      <c r="N771" s="106"/>
      <c r="O771" s="106"/>
      <c r="P771" s="8">
        <f t="shared" si="68"/>
        <v>0</v>
      </c>
      <c r="Q771" s="19">
        <f t="shared" si="69"/>
        <v>0</v>
      </c>
      <c r="R771" s="20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17" t="str">
        <f t="shared" si="66"/>
        <v/>
      </c>
      <c r="J772" s="139"/>
      <c r="K772" s="139"/>
      <c r="L772" s="18">
        <f t="shared" si="67"/>
        <v>0</v>
      </c>
      <c r="M772" s="106"/>
      <c r="N772" s="106"/>
      <c r="O772" s="106"/>
      <c r="P772" s="8">
        <f t="shared" si="68"/>
        <v>0</v>
      </c>
      <c r="Q772" s="19">
        <f t="shared" si="69"/>
        <v>0</v>
      </c>
      <c r="R772" s="20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17" t="str">
        <f t="shared" si="66"/>
        <v/>
      </c>
      <c r="J773" s="139"/>
      <c r="K773" s="139"/>
      <c r="L773" s="18">
        <f t="shared" si="67"/>
        <v>0</v>
      </c>
      <c r="M773" s="106"/>
      <c r="N773" s="106"/>
      <c r="O773" s="106"/>
      <c r="P773" s="8">
        <f t="shared" si="68"/>
        <v>0</v>
      </c>
      <c r="Q773" s="19">
        <f t="shared" si="69"/>
        <v>0</v>
      </c>
      <c r="R773" s="20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17" t="str">
        <f t="shared" si="66"/>
        <v/>
      </c>
      <c r="J774" s="139"/>
      <c r="K774" s="139"/>
      <c r="L774" s="18">
        <f t="shared" si="67"/>
        <v>0</v>
      </c>
      <c r="M774" s="106"/>
      <c r="N774" s="106"/>
      <c r="O774" s="106"/>
      <c r="P774" s="8">
        <f t="shared" si="68"/>
        <v>0</v>
      </c>
      <c r="Q774" s="19">
        <f t="shared" si="69"/>
        <v>0</v>
      </c>
      <c r="R774" s="20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17" t="str">
        <f t="shared" si="66"/>
        <v/>
      </c>
      <c r="J775" s="139"/>
      <c r="K775" s="139"/>
      <c r="L775" s="18">
        <f t="shared" si="67"/>
        <v>0</v>
      </c>
      <c r="M775" s="106"/>
      <c r="N775" s="106"/>
      <c r="O775" s="106"/>
      <c r="P775" s="8">
        <f t="shared" si="68"/>
        <v>0</v>
      </c>
      <c r="Q775" s="19">
        <f t="shared" si="69"/>
        <v>0</v>
      </c>
      <c r="R775" s="20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17" t="str">
        <f t="shared" ref="I776:I839" si="72">IF(G776=0,"",H776/G776)</f>
        <v/>
      </c>
      <c r="J776" s="139"/>
      <c r="K776" s="139"/>
      <c r="L776" s="18">
        <f t="shared" ref="L776:L839" si="73">K776-J776</f>
        <v>0</v>
      </c>
      <c r="M776" s="106"/>
      <c r="N776" s="106"/>
      <c r="O776" s="106"/>
      <c r="P776" s="8">
        <f t="shared" ref="P776:P839" si="74">IF(L776=0,0,R776/L776)</f>
        <v>0</v>
      </c>
      <c r="Q776" s="19">
        <f t="shared" ref="Q776:Q839" si="75">IF(L776=0,0,L776/R776)</f>
        <v>0</v>
      </c>
      <c r="R776" s="20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17" t="str">
        <f t="shared" si="72"/>
        <v/>
      </c>
      <c r="J777" s="139"/>
      <c r="K777" s="139"/>
      <c r="L777" s="18">
        <f t="shared" si="73"/>
        <v>0</v>
      </c>
      <c r="M777" s="106"/>
      <c r="N777" s="106"/>
      <c r="O777" s="106"/>
      <c r="P777" s="8">
        <f t="shared" si="74"/>
        <v>0</v>
      </c>
      <c r="Q777" s="19">
        <f t="shared" si="75"/>
        <v>0</v>
      </c>
      <c r="R777" s="20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17" t="str">
        <f t="shared" si="72"/>
        <v/>
      </c>
      <c r="J778" s="139"/>
      <c r="K778" s="139"/>
      <c r="L778" s="18">
        <f t="shared" si="73"/>
        <v>0</v>
      </c>
      <c r="M778" s="106"/>
      <c r="N778" s="106"/>
      <c r="O778" s="106"/>
      <c r="P778" s="8">
        <f t="shared" si="74"/>
        <v>0</v>
      </c>
      <c r="Q778" s="19">
        <f t="shared" si="75"/>
        <v>0</v>
      </c>
      <c r="R778" s="20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17" t="str">
        <f t="shared" si="72"/>
        <v/>
      </c>
      <c r="J779" s="139"/>
      <c r="K779" s="139"/>
      <c r="L779" s="18">
        <f t="shared" si="73"/>
        <v>0</v>
      </c>
      <c r="M779" s="106"/>
      <c r="N779" s="106"/>
      <c r="O779" s="106"/>
      <c r="P779" s="8">
        <f t="shared" si="74"/>
        <v>0</v>
      </c>
      <c r="Q779" s="19">
        <f t="shared" si="75"/>
        <v>0</v>
      </c>
      <c r="R779" s="20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17" t="str">
        <f t="shared" si="72"/>
        <v/>
      </c>
      <c r="J780" s="139"/>
      <c r="K780" s="139"/>
      <c r="L780" s="18">
        <f t="shared" si="73"/>
        <v>0</v>
      </c>
      <c r="M780" s="106"/>
      <c r="N780" s="106"/>
      <c r="O780" s="106"/>
      <c r="P780" s="8">
        <f t="shared" si="74"/>
        <v>0</v>
      </c>
      <c r="Q780" s="19">
        <f t="shared" si="75"/>
        <v>0</v>
      </c>
      <c r="R780" s="20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17" t="str">
        <f t="shared" si="72"/>
        <v/>
      </c>
      <c r="J781" s="139"/>
      <c r="K781" s="139"/>
      <c r="L781" s="18">
        <f t="shared" si="73"/>
        <v>0</v>
      </c>
      <c r="M781" s="106"/>
      <c r="N781" s="106"/>
      <c r="O781" s="106"/>
      <c r="P781" s="8">
        <f t="shared" si="74"/>
        <v>0</v>
      </c>
      <c r="Q781" s="19">
        <f t="shared" si="75"/>
        <v>0</v>
      </c>
      <c r="R781" s="20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17" t="str">
        <f t="shared" si="72"/>
        <v/>
      </c>
      <c r="J782" s="139"/>
      <c r="K782" s="139"/>
      <c r="L782" s="18">
        <f t="shared" si="73"/>
        <v>0</v>
      </c>
      <c r="M782" s="106"/>
      <c r="N782" s="106"/>
      <c r="O782" s="106"/>
      <c r="P782" s="8">
        <f t="shared" si="74"/>
        <v>0</v>
      </c>
      <c r="Q782" s="19">
        <f t="shared" si="75"/>
        <v>0</v>
      </c>
      <c r="R782" s="20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17" t="str">
        <f t="shared" si="72"/>
        <v/>
      </c>
      <c r="J783" s="139"/>
      <c r="K783" s="139"/>
      <c r="L783" s="18">
        <f t="shared" si="73"/>
        <v>0</v>
      </c>
      <c r="M783" s="106"/>
      <c r="N783" s="106"/>
      <c r="O783" s="106"/>
      <c r="P783" s="8">
        <f t="shared" si="74"/>
        <v>0</v>
      </c>
      <c r="Q783" s="19">
        <f t="shared" si="75"/>
        <v>0</v>
      </c>
      <c r="R783" s="20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17" t="str">
        <f t="shared" si="72"/>
        <v/>
      </c>
      <c r="J784" s="139"/>
      <c r="K784" s="139"/>
      <c r="L784" s="18">
        <f t="shared" si="73"/>
        <v>0</v>
      </c>
      <c r="M784" s="106"/>
      <c r="N784" s="106"/>
      <c r="O784" s="106"/>
      <c r="P784" s="8">
        <f t="shared" si="74"/>
        <v>0</v>
      </c>
      <c r="Q784" s="19">
        <f t="shared" si="75"/>
        <v>0</v>
      </c>
      <c r="R784" s="20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17" t="str">
        <f t="shared" si="72"/>
        <v/>
      </c>
      <c r="J785" s="139"/>
      <c r="K785" s="139"/>
      <c r="L785" s="18">
        <f t="shared" si="73"/>
        <v>0</v>
      </c>
      <c r="M785" s="106"/>
      <c r="N785" s="106"/>
      <c r="O785" s="106"/>
      <c r="P785" s="8">
        <f t="shared" si="74"/>
        <v>0</v>
      </c>
      <c r="Q785" s="19">
        <f t="shared" si="75"/>
        <v>0</v>
      </c>
      <c r="R785" s="20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17" t="str">
        <f t="shared" si="72"/>
        <v/>
      </c>
      <c r="J786" s="139"/>
      <c r="K786" s="139"/>
      <c r="L786" s="18">
        <f t="shared" si="73"/>
        <v>0</v>
      </c>
      <c r="M786" s="106"/>
      <c r="N786" s="106"/>
      <c r="O786" s="106"/>
      <c r="P786" s="8">
        <f t="shared" si="74"/>
        <v>0</v>
      </c>
      <c r="Q786" s="19">
        <f t="shared" si="75"/>
        <v>0</v>
      </c>
      <c r="R786" s="20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17" t="str">
        <f t="shared" si="72"/>
        <v/>
      </c>
      <c r="J787" s="139"/>
      <c r="K787" s="139"/>
      <c r="L787" s="18">
        <f t="shared" si="73"/>
        <v>0</v>
      </c>
      <c r="M787" s="106"/>
      <c r="N787" s="106"/>
      <c r="O787" s="106"/>
      <c r="P787" s="8">
        <f t="shared" si="74"/>
        <v>0</v>
      </c>
      <c r="Q787" s="19">
        <f t="shared" si="75"/>
        <v>0</v>
      </c>
      <c r="R787" s="20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17" t="str">
        <f t="shared" si="72"/>
        <v/>
      </c>
      <c r="J788" s="139"/>
      <c r="K788" s="139"/>
      <c r="L788" s="18">
        <f t="shared" si="73"/>
        <v>0</v>
      </c>
      <c r="M788" s="106"/>
      <c r="N788" s="106"/>
      <c r="O788" s="106"/>
      <c r="P788" s="8">
        <f t="shared" si="74"/>
        <v>0</v>
      </c>
      <c r="Q788" s="19">
        <f t="shared" si="75"/>
        <v>0</v>
      </c>
      <c r="R788" s="20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17" t="str">
        <f t="shared" si="72"/>
        <v/>
      </c>
      <c r="J789" s="139"/>
      <c r="K789" s="139"/>
      <c r="L789" s="18">
        <f t="shared" si="73"/>
        <v>0</v>
      </c>
      <c r="M789" s="106"/>
      <c r="N789" s="106"/>
      <c r="O789" s="106"/>
      <c r="P789" s="8">
        <f t="shared" si="74"/>
        <v>0</v>
      </c>
      <c r="Q789" s="19">
        <f t="shared" si="75"/>
        <v>0</v>
      </c>
      <c r="R789" s="20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17" t="str">
        <f t="shared" si="72"/>
        <v/>
      </c>
      <c r="J790" s="139"/>
      <c r="K790" s="139"/>
      <c r="L790" s="18">
        <f t="shared" si="73"/>
        <v>0</v>
      </c>
      <c r="M790" s="106"/>
      <c r="N790" s="106"/>
      <c r="O790" s="106"/>
      <c r="P790" s="8">
        <f t="shared" si="74"/>
        <v>0</v>
      </c>
      <c r="Q790" s="19">
        <f t="shared" si="75"/>
        <v>0</v>
      </c>
      <c r="R790" s="20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17" t="str">
        <f t="shared" si="72"/>
        <v/>
      </c>
      <c r="J791" s="139"/>
      <c r="K791" s="139"/>
      <c r="L791" s="18">
        <f t="shared" si="73"/>
        <v>0</v>
      </c>
      <c r="M791" s="106"/>
      <c r="N791" s="106"/>
      <c r="O791" s="106"/>
      <c r="P791" s="8">
        <f t="shared" si="74"/>
        <v>0</v>
      </c>
      <c r="Q791" s="19">
        <f t="shared" si="75"/>
        <v>0</v>
      </c>
      <c r="R791" s="20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17" t="str">
        <f t="shared" si="72"/>
        <v/>
      </c>
      <c r="J792" s="139"/>
      <c r="K792" s="139"/>
      <c r="L792" s="18">
        <f t="shared" si="73"/>
        <v>0</v>
      </c>
      <c r="M792" s="106"/>
      <c r="N792" s="106"/>
      <c r="O792" s="106"/>
      <c r="P792" s="8">
        <f t="shared" si="74"/>
        <v>0</v>
      </c>
      <c r="Q792" s="19">
        <f t="shared" si="75"/>
        <v>0</v>
      </c>
      <c r="R792" s="20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17" t="str">
        <f t="shared" si="72"/>
        <v/>
      </c>
      <c r="J793" s="139"/>
      <c r="K793" s="139"/>
      <c r="L793" s="18">
        <f t="shared" si="73"/>
        <v>0</v>
      </c>
      <c r="M793" s="106"/>
      <c r="N793" s="106"/>
      <c r="O793" s="106"/>
      <c r="P793" s="8">
        <f t="shared" si="74"/>
        <v>0</v>
      </c>
      <c r="Q793" s="19">
        <f t="shared" si="75"/>
        <v>0</v>
      </c>
      <c r="R793" s="20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17" t="str">
        <f t="shared" si="72"/>
        <v/>
      </c>
      <c r="J794" s="139"/>
      <c r="K794" s="139"/>
      <c r="L794" s="18">
        <f t="shared" si="73"/>
        <v>0</v>
      </c>
      <c r="M794" s="106"/>
      <c r="N794" s="106"/>
      <c r="O794" s="106"/>
      <c r="P794" s="8">
        <f t="shared" si="74"/>
        <v>0</v>
      </c>
      <c r="Q794" s="19">
        <f t="shared" si="75"/>
        <v>0</v>
      </c>
      <c r="R794" s="20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17" t="str">
        <f t="shared" si="72"/>
        <v/>
      </c>
      <c r="J795" s="139"/>
      <c r="K795" s="139"/>
      <c r="L795" s="18">
        <f t="shared" si="73"/>
        <v>0</v>
      </c>
      <c r="M795" s="106"/>
      <c r="N795" s="106"/>
      <c r="O795" s="106"/>
      <c r="P795" s="8">
        <f t="shared" si="74"/>
        <v>0</v>
      </c>
      <c r="Q795" s="19">
        <f t="shared" si="75"/>
        <v>0</v>
      </c>
      <c r="R795" s="20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17" t="str">
        <f t="shared" si="72"/>
        <v/>
      </c>
      <c r="J796" s="139"/>
      <c r="K796" s="139"/>
      <c r="L796" s="18">
        <f t="shared" si="73"/>
        <v>0</v>
      </c>
      <c r="M796" s="106"/>
      <c r="N796" s="106"/>
      <c r="O796" s="106"/>
      <c r="P796" s="8">
        <f t="shared" si="74"/>
        <v>0</v>
      </c>
      <c r="Q796" s="19">
        <f t="shared" si="75"/>
        <v>0</v>
      </c>
      <c r="R796" s="20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17" t="str">
        <f t="shared" si="72"/>
        <v/>
      </c>
      <c r="J797" s="139"/>
      <c r="K797" s="139"/>
      <c r="L797" s="18">
        <f t="shared" si="73"/>
        <v>0</v>
      </c>
      <c r="M797" s="106"/>
      <c r="N797" s="106"/>
      <c r="O797" s="106"/>
      <c r="P797" s="8">
        <f t="shared" si="74"/>
        <v>0</v>
      </c>
      <c r="Q797" s="19">
        <f t="shared" si="75"/>
        <v>0</v>
      </c>
      <c r="R797" s="20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17" t="str">
        <f t="shared" si="72"/>
        <v/>
      </c>
      <c r="J798" s="139"/>
      <c r="K798" s="139"/>
      <c r="L798" s="18">
        <f t="shared" si="73"/>
        <v>0</v>
      </c>
      <c r="M798" s="106"/>
      <c r="N798" s="106"/>
      <c r="O798" s="106"/>
      <c r="P798" s="8">
        <f t="shared" si="74"/>
        <v>0</v>
      </c>
      <c r="Q798" s="19">
        <f t="shared" si="75"/>
        <v>0</v>
      </c>
      <c r="R798" s="20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17" t="str">
        <f t="shared" si="72"/>
        <v/>
      </c>
      <c r="J799" s="139"/>
      <c r="K799" s="139"/>
      <c r="L799" s="18">
        <f t="shared" si="73"/>
        <v>0</v>
      </c>
      <c r="M799" s="106"/>
      <c r="N799" s="106"/>
      <c r="O799" s="106"/>
      <c r="P799" s="8">
        <f t="shared" si="74"/>
        <v>0</v>
      </c>
      <c r="Q799" s="19">
        <f t="shared" si="75"/>
        <v>0</v>
      </c>
      <c r="R799" s="20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17" t="str">
        <f t="shared" si="72"/>
        <v/>
      </c>
      <c r="J800" s="139"/>
      <c r="K800" s="139"/>
      <c r="L800" s="18">
        <f t="shared" si="73"/>
        <v>0</v>
      </c>
      <c r="M800" s="106"/>
      <c r="N800" s="106"/>
      <c r="O800" s="106"/>
      <c r="P800" s="8">
        <f t="shared" si="74"/>
        <v>0</v>
      </c>
      <c r="Q800" s="19">
        <f t="shared" si="75"/>
        <v>0</v>
      </c>
      <c r="R800" s="20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17" t="str">
        <f t="shared" si="72"/>
        <v/>
      </c>
      <c r="J801" s="139"/>
      <c r="K801" s="139"/>
      <c r="L801" s="18">
        <f t="shared" si="73"/>
        <v>0</v>
      </c>
      <c r="M801" s="106"/>
      <c r="N801" s="106"/>
      <c r="O801" s="106"/>
      <c r="P801" s="8">
        <f t="shared" si="74"/>
        <v>0</v>
      </c>
      <c r="Q801" s="19">
        <f t="shared" si="75"/>
        <v>0</v>
      </c>
      <c r="R801" s="20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17" t="str">
        <f t="shared" si="72"/>
        <v/>
      </c>
      <c r="J802" s="139"/>
      <c r="K802" s="139"/>
      <c r="L802" s="18">
        <f t="shared" si="73"/>
        <v>0</v>
      </c>
      <c r="M802" s="106"/>
      <c r="N802" s="106"/>
      <c r="O802" s="106"/>
      <c r="P802" s="8">
        <f t="shared" si="74"/>
        <v>0</v>
      </c>
      <c r="Q802" s="19">
        <f t="shared" si="75"/>
        <v>0</v>
      </c>
      <c r="R802" s="20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17" t="str">
        <f t="shared" si="72"/>
        <v/>
      </c>
      <c r="J803" s="139"/>
      <c r="K803" s="139"/>
      <c r="L803" s="18">
        <f t="shared" si="73"/>
        <v>0</v>
      </c>
      <c r="M803" s="106"/>
      <c r="N803" s="106"/>
      <c r="O803" s="106"/>
      <c r="P803" s="8">
        <f t="shared" si="74"/>
        <v>0</v>
      </c>
      <c r="Q803" s="19">
        <f t="shared" si="75"/>
        <v>0</v>
      </c>
      <c r="R803" s="20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17" t="str">
        <f t="shared" si="72"/>
        <v/>
      </c>
      <c r="J804" s="139"/>
      <c r="K804" s="139"/>
      <c r="L804" s="18">
        <f t="shared" si="73"/>
        <v>0</v>
      </c>
      <c r="M804" s="106"/>
      <c r="N804" s="106"/>
      <c r="O804" s="106"/>
      <c r="P804" s="8">
        <f t="shared" si="74"/>
        <v>0</v>
      </c>
      <c r="Q804" s="19">
        <f t="shared" si="75"/>
        <v>0</v>
      </c>
      <c r="R804" s="20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17" t="str">
        <f t="shared" si="72"/>
        <v/>
      </c>
      <c r="J805" s="139"/>
      <c r="K805" s="139"/>
      <c r="L805" s="18">
        <f t="shared" si="73"/>
        <v>0</v>
      </c>
      <c r="M805" s="106"/>
      <c r="N805" s="106"/>
      <c r="O805" s="106"/>
      <c r="P805" s="8">
        <f t="shared" si="74"/>
        <v>0</v>
      </c>
      <c r="Q805" s="19">
        <f t="shared" si="75"/>
        <v>0</v>
      </c>
      <c r="R805" s="20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17" t="str">
        <f t="shared" si="72"/>
        <v/>
      </c>
      <c r="J806" s="139"/>
      <c r="K806" s="139"/>
      <c r="L806" s="18">
        <f t="shared" si="73"/>
        <v>0</v>
      </c>
      <c r="M806" s="106"/>
      <c r="N806" s="106"/>
      <c r="O806" s="106"/>
      <c r="P806" s="8">
        <f t="shared" si="74"/>
        <v>0</v>
      </c>
      <c r="Q806" s="19">
        <f t="shared" si="75"/>
        <v>0</v>
      </c>
      <c r="R806" s="20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17" t="str">
        <f t="shared" si="72"/>
        <v/>
      </c>
      <c r="J807" s="139"/>
      <c r="K807" s="139"/>
      <c r="L807" s="18">
        <f t="shared" si="73"/>
        <v>0</v>
      </c>
      <c r="M807" s="106"/>
      <c r="N807" s="106"/>
      <c r="O807" s="106"/>
      <c r="P807" s="8">
        <f t="shared" si="74"/>
        <v>0</v>
      </c>
      <c r="Q807" s="19">
        <f t="shared" si="75"/>
        <v>0</v>
      </c>
      <c r="R807" s="20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17" t="str">
        <f t="shared" si="72"/>
        <v/>
      </c>
      <c r="J808" s="139"/>
      <c r="K808" s="139"/>
      <c r="L808" s="18">
        <f t="shared" si="73"/>
        <v>0</v>
      </c>
      <c r="M808" s="106"/>
      <c r="N808" s="106"/>
      <c r="O808" s="106"/>
      <c r="P808" s="8">
        <f t="shared" si="74"/>
        <v>0</v>
      </c>
      <c r="Q808" s="19">
        <f t="shared" si="75"/>
        <v>0</v>
      </c>
      <c r="R808" s="20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17" t="str">
        <f t="shared" si="72"/>
        <v/>
      </c>
      <c r="J809" s="139"/>
      <c r="K809" s="139"/>
      <c r="L809" s="18">
        <f t="shared" si="73"/>
        <v>0</v>
      </c>
      <c r="M809" s="106"/>
      <c r="N809" s="106"/>
      <c r="O809" s="106"/>
      <c r="P809" s="8">
        <f t="shared" si="74"/>
        <v>0</v>
      </c>
      <c r="Q809" s="19">
        <f t="shared" si="75"/>
        <v>0</v>
      </c>
      <c r="R809" s="20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17" t="str">
        <f t="shared" si="72"/>
        <v/>
      </c>
      <c r="J810" s="139"/>
      <c r="K810" s="139"/>
      <c r="L810" s="18">
        <f t="shared" si="73"/>
        <v>0</v>
      </c>
      <c r="M810" s="106"/>
      <c r="N810" s="106"/>
      <c r="O810" s="106"/>
      <c r="P810" s="8">
        <f t="shared" si="74"/>
        <v>0</v>
      </c>
      <c r="Q810" s="19">
        <f t="shared" si="75"/>
        <v>0</v>
      </c>
      <c r="R810" s="20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17" t="str">
        <f t="shared" si="72"/>
        <v/>
      </c>
      <c r="J811" s="139"/>
      <c r="K811" s="139"/>
      <c r="L811" s="18">
        <f t="shared" si="73"/>
        <v>0</v>
      </c>
      <c r="M811" s="106"/>
      <c r="N811" s="106"/>
      <c r="O811" s="106"/>
      <c r="P811" s="8">
        <f t="shared" si="74"/>
        <v>0</v>
      </c>
      <c r="Q811" s="19">
        <f t="shared" si="75"/>
        <v>0</v>
      </c>
      <c r="R811" s="20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17" t="str">
        <f t="shared" si="72"/>
        <v/>
      </c>
      <c r="J812" s="139"/>
      <c r="K812" s="139"/>
      <c r="L812" s="18">
        <f t="shared" si="73"/>
        <v>0</v>
      </c>
      <c r="M812" s="106"/>
      <c r="N812" s="106"/>
      <c r="O812" s="106"/>
      <c r="P812" s="8">
        <f t="shared" si="74"/>
        <v>0</v>
      </c>
      <c r="Q812" s="19">
        <f t="shared" si="75"/>
        <v>0</v>
      </c>
      <c r="R812" s="20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17" t="str">
        <f t="shared" si="72"/>
        <v/>
      </c>
      <c r="J813" s="139"/>
      <c r="K813" s="139"/>
      <c r="L813" s="18">
        <f t="shared" si="73"/>
        <v>0</v>
      </c>
      <c r="M813" s="106"/>
      <c r="N813" s="106"/>
      <c r="O813" s="106"/>
      <c r="P813" s="8">
        <f t="shared" si="74"/>
        <v>0</v>
      </c>
      <c r="Q813" s="19">
        <f t="shared" si="75"/>
        <v>0</v>
      </c>
      <c r="R813" s="20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17" t="str">
        <f t="shared" si="72"/>
        <v/>
      </c>
      <c r="J814" s="139"/>
      <c r="K814" s="139"/>
      <c r="L814" s="18">
        <f t="shared" si="73"/>
        <v>0</v>
      </c>
      <c r="M814" s="106"/>
      <c r="N814" s="106"/>
      <c r="O814" s="106"/>
      <c r="P814" s="8">
        <f t="shared" si="74"/>
        <v>0</v>
      </c>
      <c r="Q814" s="19">
        <f t="shared" si="75"/>
        <v>0</v>
      </c>
      <c r="R814" s="20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17" t="str">
        <f t="shared" si="72"/>
        <v/>
      </c>
      <c r="J815" s="139"/>
      <c r="K815" s="139"/>
      <c r="L815" s="18">
        <f t="shared" si="73"/>
        <v>0</v>
      </c>
      <c r="M815" s="106"/>
      <c r="N815" s="106"/>
      <c r="O815" s="106"/>
      <c r="P815" s="8">
        <f t="shared" si="74"/>
        <v>0</v>
      </c>
      <c r="Q815" s="19">
        <f t="shared" si="75"/>
        <v>0</v>
      </c>
      <c r="R815" s="20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17" t="str">
        <f t="shared" si="72"/>
        <v/>
      </c>
      <c r="J816" s="139"/>
      <c r="K816" s="139"/>
      <c r="L816" s="18">
        <f t="shared" si="73"/>
        <v>0</v>
      </c>
      <c r="M816" s="106"/>
      <c r="N816" s="106"/>
      <c r="O816" s="106"/>
      <c r="P816" s="8">
        <f t="shared" si="74"/>
        <v>0</v>
      </c>
      <c r="Q816" s="19">
        <f t="shared" si="75"/>
        <v>0</v>
      </c>
      <c r="R816" s="20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17" t="str">
        <f t="shared" si="72"/>
        <v/>
      </c>
      <c r="J817" s="139"/>
      <c r="K817" s="139"/>
      <c r="L817" s="18">
        <f t="shared" si="73"/>
        <v>0</v>
      </c>
      <c r="M817" s="106"/>
      <c r="N817" s="106"/>
      <c r="O817" s="106"/>
      <c r="P817" s="8">
        <f t="shared" si="74"/>
        <v>0</v>
      </c>
      <c r="Q817" s="19">
        <f t="shared" si="75"/>
        <v>0</v>
      </c>
      <c r="R817" s="20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17" t="str">
        <f t="shared" si="72"/>
        <v/>
      </c>
      <c r="J818" s="139"/>
      <c r="K818" s="139"/>
      <c r="L818" s="18">
        <f t="shared" si="73"/>
        <v>0</v>
      </c>
      <c r="M818" s="106"/>
      <c r="N818" s="106"/>
      <c r="O818" s="106"/>
      <c r="P818" s="8">
        <f t="shared" si="74"/>
        <v>0</v>
      </c>
      <c r="Q818" s="19">
        <f t="shared" si="75"/>
        <v>0</v>
      </c>
      <c r="R818" s="20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17" t="str">
        <f t="shared" si="72"/>
        <v/>
      </c>
      <c r="J819" s="139"/>
      <c r="K819" s="139"/>
      <c r="L819" s="18">
        <f t="shared" si="73"/>
        <v>0</v>
      </c>
      <c r="M819" s="106"/>
      <c r="N819" s="106"/>
      <c r="O819" s="106"/>
      <c r="P819" s="8">
        <f t="shared" si="74"/>
        <v>0</v>
      </c>
      <c r="Q819" s="19">
        <f t="shared" si="75"/>
        <v>0</v>
      </c>
      <c r="R819" s="20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17" t="str">
        <f t="shared" si="72"/>
        <v/>
      </c>
      <c r="J820" s="139"/>
      <c r="K820" s="139"/>
      <c r="L820" s="18">
        <f t="shared" si="73"/>
        <v>0</v>
      </c>
      <c r="M820" s="106"/>
      <c r="N820" s="106"/>
      <c r="O820" s="106"/>
      <c r="P820" s="8">
        <f t="shared" si="74"/>
        <v>0</v>
      </c>
      <c r="Q820" s="19">
        <f t="shared" si="75"/>
        <v>0</v>
      </c>
      <c r="R820" s="20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17" t="str">
        <f t="shared" si="72"/>
        <v/>
      </c>
      <c r="J821" s="139"/>
      <c r="K821" s="139"/>
      <c r="L821" s="18">
        <f t="shared" si="73"/>
        <v>0</v>
      </c>
      <c r="M821" s="106"/>
      <c r="N821" s="106"/>
      <c r="O821" s="106"/>
      <c r="P821" s="8">
        <f t="shared" si="74"/>
        <v>0</v>
      </c>
      <c r="Q821" s="19">
        <f t="shared" si="75"/>
        <v>0</v>
      </c>
      <c r="R821" s="20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17" t="str">
        <f t="shared" si="72"/>
        <v/>
      </c>
      <c r="J822" s="139"/>
      <c r="K822" s="139"/>
      <c r="L822" s="18">
        <f t="shared" si="73"/>
        <v>0</v>
      </c>
      <c r="M822" s="106"/>
      <c r="N822" s="106"/>
      <c r="O822" s="106"/>
      <c r="P822" s="8">
        <f t="shared" si="74"/>
        <v>0</v>
      </c>
      <c r="Q822" s="19">
        <f t="shared" si="75"/>
        <v>0</v>
      </c>
      <c r="R822" s="20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17" t="str">
        <f t="shared" si="72"/>
        <v/>
      </c>
      <c r="J823" s="139"/>
      <c r="K823" s="139"/>
      <c r="L823" s="18">
        <f t="shared" si="73"/>
        <v>0</v>
      </c>
      <c r="M823" s="106"/>
      <c r="N823" s="106"/>
      <c r="O823" s="106"/>
      <c r="P823" s="8">
        <f t="shared" si="74"/>
        <v>0</v>
      </c>
      <c r="Q823" s="19">
        <f t="shared" si="75"/>
        <v>0</v>
      </c>
      <c r="R823" s="20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17" t="str">
        <f t="shared" si="72"/>
        <v/>
      </c>
      <c r="J824" s="139"/>
      <c r="K824" s="139"/>
      <c r="L824" s="18">
        <f t="shared" si="73"/>
        <v>0</v>
      </c>
      <c r="M824" s="106"/>
      <c r="N824" s="106"/>
      <c r="O824" s="106"/>
      <c r="P824" s="8">
        <f t="shared" si="74"/>
        <v>0</v>
      </c>
      <c r="Q824" s="19">
        <f t="shared" si="75"/>
        <v>0</v>
      </c>
      <c r="R824" s="20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17" t="str">
        <f t="shared" si="72"/>
        <v/>
      </c>
      <c r="J825" s="139"/>
      <c r="K825" s="139"/>
      <c r="L825" s="18">
        <f t="shared" si="73"/>
        <v>0</v>
      </c>
      <c r="M825" s="106"/>
      <c r="N825" s="106"/>
      <c r="O825" s="106"/>
      <c r="P825" s="8">
        <f t="shared" si="74"/>
        <v>0</v>
      </c>
      <c r="Q825" s="19">
        <f t="shared" si="75"/>
        <v>0</v>
      </c>
      <c r="R825" s="20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17" t="str">
        <f t="shared" si="72"/>
        <v/>
      </c>
      <c r="J826" s="139"/>
      <c r="K826" s="139"/>
      <c r="L826" s="18">
        <f t="shared" si="73"/>
        <v>0</v>
      </c>
      <c r="M826" s="106"/>
      <c r="N826" s="106"/>
      <c r="O826" s="106"/>
      <c r="P826" s="8">
        <f t="shared" si="74"/>
        <v>0</v>
      </c>
      <c r="Q826" s="19">
        <f t="shared" si="75"/>
        <v>0</v>
      </c>
      <c r="R826" s="20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17" t="str">
        <f t="shared" si="72"/>
        <v/>
      </c>
      <c r="J827" s="139"/>
      <c r="K827" s="139"/>
      <c r="L827" s="18">
        <f t="shared" si="73"/>
        <v>0</v>
      </c>
      <c r="M827" s="106"/>
      <c r="N827" s="106"/>
      <c r="O827" s="106"/>
      <c r="P827" s="8">
        <f t="shared" si="74"/>
        <v>0</v>
      </c>
      <c r="Q827" s="19">
        <f t="shared" si="75"/>
        <v>0</v>
      </c>
      <c r="R827" s="20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17" t="str">
        <f t="shared" si="72"/>
        <v/>
      </c>
      <c r="J828" s="139"/>
      <c r="K828" s="139"/>
      <c r="L828" s="18">
        <f t="shared" si="73"/>
        <v>0</v>
      </c>
      <c r="M828" s="106"/>
      <c r="N828" s="106"/>
      <c r="O828" s="106"/>
      <c r="P828" s="8">
        <f t="shared" si="74"/>
        <v>0</v>
      </c>
      <c r="Q828" s="19">
        <f t="shared" si="75"/>
        <v>0</v>
      </c>
      <c r="R828" s="20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17" t="str">
        <f t="shared" si="72"/>
        <v/>
      </c>
      <c r="J829" s="139"/>
      <c r="K829" s="139"/>
      <c r="L829" s="18">
        <f t="shared" si="73"/>
        <v>0</v>
      </c>
      <c r="M829" s="106"/>
      <c r="N829" s="106"/>
      <c r="O829" s="106"/>
      <c r="P829" s="8">
        <f t="shared" si="74"/>
        <v>0</v>
      </c>
      <c r="Q829" s="19">
        <f t="shared" si="75"/>
        <v>0</v>
      </c>
      <c r="R829" s="20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17" t="str">
        <f t="shared" si="72"/>
        <v/>
      </c>
      <c r="J830" s="139"/>
      <c r="K830" s="139"/>
      <c r="L830" s="18">
        <f t="shared" si="73"/>
        <v>0</v>
      </c>
      <c r="M830" s="106"/>
      <c r="N830" s="106"/>
      <c r="O830" s="106"/>
      <c r="P830" s="8">
        <f t="shared" si="74"/>
        <v>0</v>
      </c>
      <c r="Q830" s="19">
        <f t="shared" si="75"/>
        <v>0</v>
      </c>
      <c r="R830" s="20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17" t="str">
        <f t="shared" si="72"/>
        <v/>
      </c>
      <c r="J831" s="139"/>
      <c r="K831" s="139"/>
      <c r="L831" s="18">
        <f t="shared" si="73"/>
        <v>0</v>
      </c>
      <c r="M831" s="106"/>
      <c r="N831" s="106"/>
      <c r="O831" s="106"/>
      <c r="P831" s="8">
        <f t="shared" si="74"/>
        <v>0</v>
      </c>
      <c r="Q831" s="19">
        <f t="shared" si="75"/>
        <v>0</v>
      </c>
      <c r="R831" s="20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17" t="str">
        <f t="shared" si="72"/>
        <v/>
      </c>
      <c r="J832" s="139"/>
      <c r="K832" s="139"/>
      <c r="L832" s="18">
        <f t="shared" si="73"/>
        <v>0</v>
      </c>
      <c r="M832" s="106"/>
      <c r="N832" s="106"/>
      <c r="O832" s="106"/>
      <c r="P832" s="8">
        <f t="shared" si="74"/>
        <v>0</v>
      </c>
      <c r="Q832" s="19">
        <f t="shared" si="75"/>
        <v>0</v>
      </c>
      <c r="R832" s="20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17" t="str">
        <f t="shared" si="72"/>
        <v/>
      </c>
      <c r="J833" s="139"/>
      <c r="K833" s="139"/>
      <c r="L833" s="18">
        <f t="shared" si="73"/>
        <v>0</v>
      </c>
      <c r="M833" s="106"/>
      <c r="N833" s="106"/>
      <c r="O833" s="106"/>
      <c r="P833" s="8">
        <f t="shared" si="74"/>
        <v>0</v>
      </c>
      <c r="Q833" s="19">
        <f t="shared" si="75"/>
        <v>0</v>
      </c>
      <c r="R833" s="20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17" t="str">
        <f t="shared" si="72"/>
        <v/>
      </c>
      <c r="J834" s="139"/>
      <c r="K834" s="139"/>
      <c r="L834" s="18">
        <f t="shared" si="73"/>
        <v>0</v>
      </c>
      <c r="M834" s="106"/>
      <c r="N834" s="106"/>
      <c r="O834" s="106"/>
      <c r="P834" s="8">
        <f t="shared" si="74"/>
        <v>0</v>
      </c>
      <c r="Q834" s="19">
        <f t="shared" si="75"/>
        <v>0</v>
      </c>
      <c r="R834" s="20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17" t="str">
        <f t="shared" si="72"/>
        <v/>
      </c>
      <c r="J835" s="139"/>
      <c r="K835" s="139"/>
      <c r="L835" s="18">
        <f t="shared" si="73"/>
        <v>0</v>
      </c>
      <c r="M835" s="106"/>
      <c r="N835" s="106"/>
      <c r="O835" s="106"/>
      <c r="P835" s="8">
        <f t="shared" si="74"/>
        <v>0</v>
      </c>
      <c r="Q835" s="19">
        <f t="shared" si="75"/>
        <v>0</v>
      </c>
      <c r="R835" s="20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17" t="str">
        <f t="shared" si="72"/>
        <v/>
      </c>
      <c r="J836" s="139"/>
      <c r="K836" s="139"/>
      <c r="L836" s="18">
        <f t="shared" si="73"/>
        <v>0</v>
      </c>
      <c r="M836" s="106"/>
      <c r="N836" s="106"/>
      <c r="O836" s="106"/>
      <c r="P836" s="8">
        <f t="shared" si="74"/>
        <v>0</v>
      </c>
      <c r="Q836" s="19">
        <f t="shared" si="75"/>
        <v>0</v>
      </c>
      <c r="R836" s="20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17" t="str">
        <f t="shared" si="72"/>
        <v/>
      </c>
      <c r="J837" s="139"/>
      <c r="K837" s="139"/>
      <c r="L837" s="18">
        <f t="shared" si="73"/>
        <v>0</v>
      </c>
      <c r="M837" s="106"/>
      <c r="N837" s="106"/>
      <c r="O837" s="106"/>
      <c r="P837" s="8">
        <f t="shared" si="74"/>
        <v>0</v>
      </c>
      <c r="Q837" s="19">
        <f t="shared" si="75"/>
        <v>0</v>
      </c>
      <c r="R837" s="20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17" t="str">
        <f t="shared" si="72"/>
        <v/>
      </c>
      <c r="J838" s="139"/>
      <c r="K838" s="139"/>
      <c r="L838" s="18">
        <f t="shared" si="73"/>
        <v>0</v>
      </c>
      <c r="M838" s="106"/>
      <c r="N838" s="106"/>
      <c r="O838" s="106"/>
      <c r="P838" s="8">
        <f t="shared" si="74"/>
        <v>0</v>
      </c>
      <c r="Q838" s="19">
        <f t="shared" si="75"/>
        <v>0</v>
      </c>
      <c r="R838" s="20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17" t="str">
        <f t="shared" si="72"/>
        <v/>
      </c>
      <c r="J839" s="139"/>
      <c r="K839" s="139"/>
      <c r="L839" s="18">
        <f t="shared" si="73"/>
        <v>0</v>
      </c>
      <c r="M839" s="106"/>
      <c r="N839" s="106"/>
      <c r="O839" s="106"/>
      <c r="P839" s="8">
        <f t="shared" si="74"/>
        <v>0</v>
      </c>
      <c r="Q839" s="19">
        <f t="shared" si="75"/>
        <v>0</v>
      </c>
      <c r="R839" s="20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17" t="str">
        <f t="shared" ref="I840:I903" si="78">IF(G840=0,"",H840/G840)</f>
        <v/>
      </c>
      <c r="J840" s="139"/>
      <c r="K840" s="139"/>
      <c r="L840" s="18">
        <f t="shared" ref="L840:L903" si="79">K840-J840</f>
        <v>0</v>
      </c>
      <c r="M840" s="106"/>
      <c r="N840" s="106"/>
      <c r="O840" s="106"/>
      <c r="P840" s="8">
        <f t="shared" ref="P840:P903" si="80">IF(L840=0,0,R840/L840)</f>
        <v>0</v>
      </c>
      <c r="Q840" s="19">
        <f t="shared" ref="Q840:Q903" si="81">IF(L840=0,0,L840/R840)</f>
        <v>0</v>
      </c>
      <c r="R840" s="20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17" t="str">
        <f t="shared" si="78"/>
        <v/>
      </c>
      <c r="J841" s="139"/>
      <c r="K841" s="139"/>
      <c r="L841" s="18">
        <f t="shared" si="79"/>
        <v>0</v>
      </c>
      <c r="M841" s="106"/>
      <c r="N841" s="106"/>
      <c r="O841" s="106"/>
      <c r="P841" s="8">
        <f t="shared" si="80"/>
        <v>0</v>
      </c>
      <c r="Q841" s="19">
        <f t="shared" si="81"/>
        <v>0</v>
      </c>
      <c r="R841" s="20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17" t="str">
        <f t="shared" si="78"/>
        <v/>
      </c>
      <c r="J842" s="139"/>
      <c r="K842" s="139"/>
      <c r="L842" s="18">
        <f t="shared" si="79"/>
        <v>0</v>
      </c>
      <c r="M842" s="106"/>
      <c r="N842" s="106"/>
      <c r="O842" s="106"/>
      <c r="P842" s="8">
        <f t="shared" si="80"/>
        <v>0</v>
      </c>
      <c r="Q842" s="19">
        <f t="shared" si="81"/>
        <v>0</v>
      </c>
      <c r="R842" s="20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17" t="str">
        <f t="shared" si="78"/>
        <v/>
      </c>
      <c r="J843" s="139"/>
      <c r="K843" s="139"/>
      <c r="L843" s="18">
        <f t="shared" si="79"/>
        <v>0</v>
      </c>
      <c r="M843" s="106"/>
      <c r="N843" s="106"/>
      <c r="O843" s="106"/>
      <c r="P843" s="8">
        <f t="shared" si="80"/>
        <v>0</v>
      </c>
      <c r="Q843" s="19">
        <f t="shared" si="81"/>
        <v>0</v>
      </c>
      <c r="R843" s="20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17" t="str">
        <f t="shared" si="78"/>
        <v/>
      </c>
      <c r="J844" s="139"/>
      <c r="K844" s="139"/>
      <c r="L844" s="18">
        <f t="shared" si="79"/>
        <v>0</v>
      </c>
      <c r="M844" s="106"/>
      <c r="N844" s="106"/>
      <c r="O844" s="106"/>
      <c r="P844" s="8">
        <f t="shared" si="80"/>
        <v>0</v>
      </c>
      <c r="Q844" s="19">
        <f t="shared" si="81"/>
        <v>0</v>
      </c>
      <c r="R844" s="20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17" t="str">
        <f t="shared" si="78"/>
        <v/>
      </c>
      <c r="J845" s="139"/>
      <c r="K845" s="139"/>
      <c r="L845" s="18">
        <f t="shared" si="79"/>
        <v>0</v>
      </c>
      <c r="M845" s="106"/>
      <c r="N845" s="106"/>
      <c r="O845" s="106"/>
      <c r="P845" s="8">
        <f t="shared" si="80"/>
        <v>0</v>
      </c>
      <c r="Q845" s="19">
        <f t="shared" si="81"/>
        <v>0</v>
      </c>
      <c r="R845" s="20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17" t="str">
        <f t="shared" si="78"/>
        <v/>
      </c>
      <c r="J846" s="139"/>
      <c r="K846" s="139"/>
      <c r="L846" s="18">
        <f t="shared" si="79"/>
        <v>0</v>
      </c>
      <c r="M846" s="106"/>
      <c r="N846" s="106"/>
      <c r="O846" s="106"/>
      <c r="P846" s="8">
        <f t="shared" si="80"/>
        <v>0</v>
      </c>
      <c r="Q846" s="19">
        <f t="shared" si="81"/>
        <v>0</v>
      </c>
      <c r="R846" s="20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17" t="str">
        <f t="shared" si="78"/>
        <v/>
      </c>
      <c r="J847" s="139"/>
      <c r="K847" s="139"/>
      <c r="L847" s="18">
        <f t="shared" si="79"/>
        <v>0</v>
      </c>
      <c r="M847" s="106"/>
      <c r="N847" s="106"/>
      <c r="O847" s="106"/>
      <c r="P847" s="8">
        <f t="shared" si="80"/>
        <v>0</v>
      </c>
      <c r="Q847" s="19">
        <f t="shared" si="81"/>
        <v>0</v>
      </c>
      <c r="R847" s="20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17" t="str">
        <f t="shared" si="78"/>
        <v/>
      </c>
      <c r="J848" s="139"/>
      <c r="K848" s="139"/>
      <c r="L848" s="18">
        <f t="shared" si="79"/>
        <v>0</v>
      </c>
      <c r="M848" s="106"/>
      <c r="N848" s="106"/>
      <c r="O848" s="106"/>
      <c r="P848" s="8">
        <f t="shared" si="80"/>
        <v>0</v>
      </c>
      <c r="Q848" s="19">
        <f t="shared" si="81"/>
        <v>0</v>
      </c>
      <c r="R848" s="20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17" t="str">
        <f t="shared" si="78"/>
        <v/>
      </c>
      <c r="J849" s="139"/>
      <c r="K849" s="139"/>
      <c r="L849" s="18">
        <f t="shared" si="79"/>
        <v>0</v>
      </c>
      <c r="M849" s="106"/>
      <c r="N849" s="106"/>
      <c r="O849" s="106"/>
      <c r="P849" s="8">
        <f t="shared" si="80"/>
        <v>0</v>
      </c>
      <c r="Q849" s="19">
        <f t="shared" si="81"/>
        <v>0</v>
      </c>
      <c r="R849" s="20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17" t="str">
        <f t="shared" si="78"/>
        <v/>
      </c>
      <c r="J850" s="139"/>
      <c r="K850" s="139"/>
      <c r="L850" s="18">
        <f t="shared" si="79"/>
        <v>0</v>
      </c>
      <c r="M850" s="106"/>
      <c r="N850" s="106"/>
      <c r="O850" s="106"/>
      <c r="P850" s="8">
        <f t="shared" si="80"/>
        <v>0</v>
      </c>
      <c r="Q850" s="19">
        <f t="shared" si="81"/>
        <v>0</v>
      </c>
      <c r="R850" s="20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17" t="str">
        <f t="shared" si="78"/>
        <v/>
      </c>
      <c r="J851" s="139"/>
      <c r="K851" s="139"/>
      <c r="L851" s="18">
        <f t="shared" si="79"/>
        <v>0</v>
      </c>
      <c r="M851" s="106"/>
      <c r="N851" s="106"/>
      <c r="O851" s="106"/>
      <c r="P851" s="8">
        <f t="shared" si="80"/>
        <v>0</v>
      </c>
      <c r="Q851" s="19">
        <f t="shared" si="81"/>
        <v>0</v>
      </c>
      <c r="R851" s="20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17" t="str">
        <f t="shared" si="78"/>
        <v/>
      </c>
      <c r="J852" s="139"/>
      <c r="K852" s="139"/>
      <c r="L852" s="18">
        <f t="shared" si="79"/>
        <v>0</v>
      </c>
      <c r="M852" s="106"/>
      <c r="N852" s="106"/>
      <c r="O852" s="106"/>
      <c r="P852" s="8">
        <f t="shared" si="80"/>
        <v>0</v>
      </c>
      <c r="Q852" s="19">
        <f t="shared" si="81"/>
        <v>0</v>
      </c>
      <c r="R852" s="20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17" t="str">
        <f t="shared" si="78"/>
        <v/>
      </c>
      <c r="J853" s="139"/>
      <c r="K853" s="139"/>
      <c r="L853" s="18">
        <f t="shared" si="79"/>
        <v>0</v>
      </c>
      <c r="M853" s="106"/>
      <c r="N853" s="106"/>
      <c r="O853" s="106"/>
      <c r="P853" s="8">
        <f t="shared" si="80"/>
        <v>0</v>
      </c>
      <c r="Q853" s="19">
        <f t="shared" si="81"/>
        <v>0</v>
      </c>
      <c r="R853" s="20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17" t="str">
        <f t="shared" si="78"/>
        <v/>
      </c>
      <c r="J854" s="139"/>
      <c r="K854" s="139"/>
      <c r="L854" s="18">
        <f t="shared" si="79"/>
        <v>0</v>
      </c>
      <c r="M854" s="106"/>
      <c r="N854" s="106"/>
      <c r="O854" s="106"/>
      <c r="P854" s="8">
        <f t="shared" si="80"/>
        <v>0</v>
      </c>
      <c r="Q854" s="19">
        <f t="shared" si="81"/>
        <v>0</v>
      </c>
      <c r="R854" s="20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17" t="str">
        <f t="shared" si="78"/>
        <v/>
      </c>
      <c r="J855" s="139"/>
      <c r="K855" s="139"/>
      <c r="L855" s="18">
        <f t="shared" si="79"/>
        <v>0</v>
      </c>
      <c r="M855" s="106"/>
      <c r="N855" s="106"/>
      <c r="O855" s="106"/>
      <c r="P855" s="8">
        <f t="shared" si="80"/>
        <v>0</v>
      </c>
      <c r="Q855" s="19">
        <f t="shared" si="81"/>
        <v>0</v>
      </c>
      <c r="R855" s="20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17" t="str">
        <f t="shared" si="78"/>
        <v/>
      </c>
      <c r="J856" s="139"/>
      <c r="K856" s="139"/>
      <c r="L856" s="18">
        <f t="shared" si="79"/>
        <v>0</v>
      </c>
      <c r="M856" s="106"/>
      <c r="N856" s="106"/>
      <c r="O856" s="106"/>
      <c r="P856" s="8">
        <f t="shared" si="80"/>
        <v>0</v>
      </c>
      <c r="Q856" s="19">
        <f t="shared" si="81"/>
        <v>0</v>
      </c>
      <c r="R856" s="20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17" t="str">
        <f t="shared" si="78"/>
        <v/>
      </c>
      <c r="J857" s="139"/>
      <c r="K857" s="139"/>
      <c r="L857" s="18">
        <f t="shared" si="79"/>
        <v>0</v>
      </c>
      <c r="M857" s="106"/>
      <c r="N857" s="106"/>
      <c r="O857" s="106"/>
      <c r="P857" s="8">
        <f t="shared" si="80"/>
        <v>0</v>
      </c>
      <c r="Q857" s="19">
        <f t="shared" si="81"/>
        <v>0</v>
      </c>
      <c r="R857" s="20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17" t="str">
        <f t="shared" si="78"/>
        <v/>
      </c>
      <c r="J858" s="139"/>
      <c r="K858" s="139"/>
      <c r="L858" s="18">
        <f t="shared" si="79"/>
        <v>0</v>
      </c>
      <c r="M858" s="106"/>
      <c r="N858" s="106"/>
      <c r="O858" s="106"/>
      <c r="P858" s="8">
        <f t="shared" si="80"/>
        <v>0</v>
      </c>
      <c r="Q858" s="19">
        <f t="shared" si="81"/>
        <v>0</v>
      </c>
      <c r="R858" s="20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17" t="str">
        <f t="shared" si="78"/>
        <v/>
      </c>
      <c r="J859" s="139"/>
      <c r="K859" s="139"/>
      <c r="L859" s="18">
        <f t="shared" si="79"/>
        <v>0</v>
      </c>
      <c r="M859" s="106"/>
      <c r="N859" s="106"/>
      <c r="O859" s="106"/>
      <c r="P859" s="8">
        <f t="shared" si="80"/>
        <v>0</v>
      </c>
      <c r="Q859" s="19">
        <f t="shared" si="81"/>
        <v>0</v>
      </c>
      <c r="R859" s="20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17" t="str">
        <f t="shared" si="78"/>
        <v/>
      </c>
      <c r="J860" s="139"/>
      <c r="K860" s="139"/>
      <c r="L860" s="18">
        <f t="shared" si="79"/>
        <v>0</v>
      </c>
      <c r="M860" s="106"/>
      <c r="N860" s="106"/>
      <c r="O860" s="106"/>
      <c r="P860" s="8">
        <f t="shared" si="80"/>
        <v>0</v>
      </c>
      <c r="Q860" s="19">
        <f t="shared" si="81"/>
        <v>0</v>
      </c>
      <c r="R860" s="20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17" t="str">
        <f t="shared" si="78"/>
        <v/>
      </c>
      <c r="J861" s="139"/>
      <c r="K861" s="139"/>
      <c r="L861" s="18">
        <f t="shared" si="79"/>
        <v>0</v>
      </c>
      <c r="M861" s="106"/>
      <c r="N861" s="106"/>
      <c r="O861" s="106"/>
      <c r="P861" s="8">
        <f t="shared" si="80"/>
        <v>0</v>
      </c>
      <c r="Q861" s="19">
        <f t="shared" si="81"/>
        <v>0</v>
      </c>
      <c r="R861" s="20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17" t="str">
        <f t="shared" si="78"/>
        <v/>
      </c>
      <c r="J862" s="139"/>
      <c r="K862" s="139"/>
      <c r="L862" s="18">
        <f t="shared" si="79"/>
        <v>0</v>
      </c>
      <c r="M862" s="106"/>
      <c r="N862" s="106"/>
      <c r="O862" s="106"/>
      <c r="P862" s="8">
        <f t="shared" si="80"/>
        <v>0</v>
      </c>
      <c r="Q862" s="19">
        <f t="shared" si="81"/>
        <v>0</v>
      </c>
      <c r="R862" s="20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17" t="str">
        <f t="shared" si="78"/>
        <v/>
      </c>
      <c r="J863" s="139"/>
      <c r="K863" s="139"/>
      <c r="L863" s="18">
        <f t="shared" si="79"/>
        <v>0</v>
      </c>
      <c r="M863" s="106"/>
      <c r="N863" s="106"/>
      <c r="O863" s="106"/>
      <c r="P863" s="8">
        <f t="shared" si="80"/>
        <v>0</v>
      </c>
      <c r="Q863" s="19">
        <f t="shared" si="81"/>
        <v>0</v>
      </c>
      <c r="R863" s="20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17" t="str">
        <f t="shared" si="78"/>
        <v/>
      </c>
      <c r="J864" s="139"/>
      <c r="K864" s="139"/>
      <c r="L864" s="18">
        <f t="shared" si="79"/>
        <v>0</v>
      </c>
      <c r="M864" s="106"/>
      <c r="N864" s="106"/>
      <c r="O864" s="106"/>
      <c r="P864" s="8">
        <f t="shared" si="80"/>
        <v>0</v>
      </c>
      <c r="Q864" s="19">
        <f t="shared" si="81"/>
        <v>0</v>
      </c>
      <c r="R864" s="20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17" t="str">
        <f t="shared" si="78"/>
        <v/>
      </c>
      <c r="J865" s="139"/>
      <c r="K865" s="139"/>
      <c r="L865" s="18">
        <f t="shared" si="79"/>
        <v>0</v>
      </c>
      <c r="M865" s="106"/>
      <c r="N865" s="106"/>
      <c r="O865" s="106"/>
      <c r="P865" s="8">
        <f t="shared" si="80"/>
        <v>0</v>
      </c>
      <c r="Q865" s="19">
        <f t="shared" si="81"/>
        <v>0</v>
      </c>
      <c r="R865" s="20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17" t="str">
        <f t="shared" si="78"/>
        <v/>
      </c>
      <c r="J866" s="139"/>
      <c r="K866" s="139"/>
      <c r="L866" s="18">
        <f t="shared" si="79"/>
        <v>0</v>
      </c>
      <c r="M866" s="106"/>
      <c r="N866" s="106"/>
      <c r="O866" s="106"/>
      <c r="P866" s="8">
        <f t="shared" si="80"/>
        <v>0</v>
      </c>
      <c r="Q866" s="19">
        <f t="shared" si="81"/>
        <v>0</v>
      </c>
      <c r="R866" s="20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17" t="str">
        <f t="shared" si="78"/>
        <v/>
      </c>
      <c r="J867" s="139"/>
      <c r="K867" s="139"/>
      <c r="L867" s="18">
        <f t="shared" si="79"/>
        <v>0</v>
      </c>
      <c r="M867" s="106"/>
      <c r="N867" s="106"/>
      <c r="O867" s="106"/>
      <c r="P867" s="8">
        <f t="shared" si="80"/>
        <v>0</v>
      </c>
      <c r="Q867" s="19">
        <f t="shared" si="81"/>
        <v>0</v>
      </c>
      <c r="R867" s="20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17" t="str">
        <f t="shared" si="78"/>
        <v/>
      </c>
      <c r="J868" s="139"/>
      <c r="K868" s="139"/>
      <c r="L868" s="18">
        <f t="shared" si="79"/>
        <v>0</v>
      </c>
      <c r="M868" s="106"/>
      <c r="N868" s="106"/>
      <c r="O868" s="106"/>
      <c r="P868" s="8">
        <f t="shared" si="80"/>
        <v>0</v>
      </c>
      <c r="Q868" s="19">
        <f t="shared" si="81"/>
        <v>0</v>
      </c>
      <c r="R868" s="20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17" t="str">
        <f t="shared" si="78"/>
        <v/>
      </c>
      <c r="J869" s="139"/>
      <c r="K869" s="139"/>
      <c r="L869" s="18">
        <f t="shared" si="79"/>
        <v>0</v>
      </c>
      <c r="M869" s="106"/>
      <c r="N869" s="106"/>
      <c r="O869" s="106"/>
      <c r="P869" s="8">
        <f t="shared" si="80"/>
        <v>0</v>
      </c>
      <c r="Q869" s="19">
        <f t="shared" si="81"/>
        <v>0</v>
      </c>
      <c r="R869" s="20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17" t="str">
        <f t="shared" si="78"/>
        <v/>
      </c>
      <c r="J870" s="139"/>
      <c r="K870" s="139"/>
      <c r="L870" s="18">
        <f t="shared" si="79"/>
        <v>0</v>
      </c>
      <c r="M870" s="106"/>
      <c r="N870" s="106"/>
      <c r="O870" s="106"/>
      <c r="P870" s="8">
        <f t="shared" si="80"/>
        <v>0</v>
      </c>
      <c r="Q870" s="19">
        <f t="shared" si="81"/>
        <v>0</v>
      </c>
      <c r="R870" s="20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17" t="str">
        <f t="shared" si="78"/>
        <v/>
      </c>
      <c r="J871" s="139"/>
      <c r="K871" s="139"/>
      <c r="L871" s="18">
        <f t="shared" si="79"/>
        <v>0</v>
      </c>
      <c r="M871" s="106"/>
      <c r="N871" s="106"/>
      <c r="O871" s="106"/>
      <c r="P871" s="8">
        <f t="shared" si="80"/>
        <v>0</v>
      </c>
      <c r="Q871" s="19">
        <f t="shared" si="81"/>
        <v>0</v>
      </c>
      <c r="R871" s="20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17" t="str">
        <f t="shared" si="78"/>
        <v/>
      </c>
      <c r="J872" s="139"/>
      <c r="K872" s="139"/>
      <c r="L872" s="18">
        <f t="shared" si="79"/>
        <v>0</v>
      </c>
      <c r="M872" s="106"/>
      <c r="N872" s="106"/>
      <c r="O872" s="106"/>
      <c r="P872" s="8">
        <f t="shared" si="80"/>
        <v>0</v>
      </c>
      <c r="Q872" s="19">
        <f t="shared" si="81"/>
        <v>0</v>
      </c>
      <c r="R872" s="20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17" t="str">
        <f t="shared" si="78"/>
        <v/>
      </c>
      <c r="J873" s="139"/>
      <c r="K873" s="139"/>
      <c r="L873" s="18">
        <f t="shared" si="79"/>
        <v>0</v>
      </c>
      <c r="M873" s="106"/>
      <c r="N873" s="106"/>
      <c r="O873" s="106"/>
      <c r="P873" s="8">
        <f t="shared" si="80"/>
        <v>0</v>
      </c>
      <c r="Q873" s="19">
        <f t="shared" si="81"/>
        <v>0</v>
      </c>
      <c r="R873" s="20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17" t="str">
        <f t="shared" si="78"/>
        <v/>
      </c>
      <c r="J874" s="139"/>
      <c r="K874" s="139"/>
      <c r="L874" s="18">
        <f t="shared" si="79"/>
        <v>0</v>
      </c>
      <c r="M874" s="106"/>
      <c r="N874" s="106"/>
      <c r="O874" s="106"/>
      <c r="P874" s="8">
        <f t="shared" si="80"/>
        <v>0</v>
      </c>
      <c r="Q874" s="19">
        <f t="shared" si="81"/>
        <v>0</v>
      </c>
      <c r="R874" s="20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17" t="str">
        <f t="shared" si="78"/>
        <v/>
      </c>
      <c r="J875" s="139"/>
      <c r="K875" s="139"/>
      <c r="L875" s="18">
        <f t="shared" si="79"/>
        <v>0</v>
      </c>
      <c r="M875" s="106"/>
      <c r="N875" s="106"/>
      <c r="O875" s="106"/>
      <c r="P875" s="8">
        <f t="shared" si="80"/>
        <v>0</v>
      </c>
      <c r="Q875" s="19">
        <f t="shared" si="81"/>
        <v>0</v>
      </c>
      <c r="R875" s="20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17" t="str">
        <f t="shared" si="78"/>
        <v/>
      </c>
      <c r="J876" s="139"/>
      <c r="K876" s="139"/>
      <c r="L876" s="18">
        <f t="shared" si="79"/>
        <v>0</v>
      </c>
      <c r="M876" s="106"/>
      <c r="N876" s="106"/>
      <c r="O876" s="106"/>
      <c r="P876" s="8">
        <f t="shared" si="80"/>
        <v>0</v>
      </c>
      <c r="Q876" s="19">
        <f t="shared" si="81"/>
        <v>0</v>
      </c>
      <c r="R876" s="20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17" t="str">
        <f t="shared" si="78"/>
        <v/>
      </c>
      <c r="J877" s="139"/>
      <c r="K877" s="139"/>
      <c r="L877" s="18">
        <f t="shared" si="79"/>
        <v>0</v>
      </c>
      <c r="M877" s="106"/>
      <c r="N877" s="106"/>
      <c r="O877" s="106"/>
      <c r="P877" s="8">
        <f t="shared" si="80"/>
        <v>0</v>
      </c>
      <c r="Q877" s="19">
        <f t="shared" si="81"/>
        <v>0</v>
      </c>
      <c r="R877" s="20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17" t="str">
        <f t="shared" si="78"/>
        <v/>
      </c>
      <c r="J878" s="139"/>
      <c r="K878" s="139"/>
      <c r="L878" s="18">
        <f t="shared" si="79"/>
        <v>0</v>
      </c>
      <c r="M878" s="106"/>
      <c r="N878" s="106"/>
      <c r="O878" s="106"/>
      <c r="P878" s="8">
        <f t="shared" si="80"/>
        <v>0</v>
      </c>
      <c r="Q878" s="19">
        <f t="shared" si="81"/>
        <v>0</v>
      </c>
      <c r="R878" s="20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17" t="str">
        <f t="shared" si="78"/>
        <v/>
      </c>
      <c r="J879" s="139"/>
      <c r="K879" s="139"/>
      <c r="L879" s="18">
        <f t="shared" si="79"/>
        <v>0</v>
      </c>
      <c r="M879" s="106"/>
      <c r="N879" s="106"/>
      <c r="O879" s="106"/>
      <c r="P879" s="8">
        <f t="shared" si="80"/>
        <v>0</v>
      </c>
      <c r="Q879" s="19">
        <f t="shared" si="81"/>
        <v>0</v>
      </c>
      <c r="R879" s="20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17" t="str">
        <f t="shared" si="78"/>
        <v/>
      </c>
      <c r="J880" s="139"/>
      <c r="K880" s="139"/>
      <c r="L880" s="18">
        <f t="shared" si="79"/>
        <v>0</v>
      </c>
      <c r="M880" s="106"/>
      <c r="N880" s="106"/>
      <c r="O880" s="106"/>
      <c r="P880" s="8">
        <f t="shared" si="80"/>
        <v>0</v>
      </c>
      <c r="Q880" s="19">
        <f t="shared" si="81"/>
        <v>0</v>
      </c>
      <c r="R880" s="20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17" t="str">
        <f t="shared" si="78"/>
        <v/>
      </c>
      <c r="J881" s="139"/>
      <c r="K881" s="139"/>
      <c r="L881" s="18">
        <f t="shared" si="79"/>
        <v>0</v>
      </c>
      <c r="M881" s="106"/>
      <c r="N881" s="106"/>
      <c r="O881" s="106"/>
      <c r="P881" s="8">
        <f t="shared" si="80"/>
        <v>0</v>
      </c>
      <c r="Q881" s="19">
        <f t="shared" si="81"/>
        <v>0</v>
      </c>
      <c r="R881" s="20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17" t="str">
        <f t="shared" si="78"/>
        <v/>
      </c>
      <c r="J882" s="139"/>
      <c r="K882" s="139"/>
      <c r="L882" s="18">
        <f t="shared" si="79"/>
        <v>0</v>
      </c>
      <c r="M882" s="106"/>
      <c r="N882" s="106"/>
      <c r="O882" s="106"/>
      <c r="P882" s="8">
        <f t="shared" si="80"/>
        <v>0</v>
      </c>
      <c r="Q882" s="19">
        <f t="shared" si="81"/>
        <v>0</v>
      </c>
      <c r="R882" s="20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17" t="str">
        <f t="shared" si="78"/>
        <v/>
      </c>
      <c r="J883" s="139"/>
      <c r="K883" s="139"/>
      <c r="L883" s="18">
        <f t="shared" si="79"/>
        <v>0</v>
      </c>
      <c r="M883" s="106"/>
      <c r="N883" s="106"/>
      <c r="O883" s="106"/>
      <c r="P883" s="8">
        <f t="shared" si="80"/>
        <v>0</v>
      </c>
      <c r="Q883" s="19">
        <f t="shared" si="81"/>
        <v>0</v>
      </c>
      <c r="R883" s="20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17" t="str">
        <f t="shared" si="78"/>
        <v/>
      </c>
      <c r="J884" s="139"/>
      <c r="K884" s="139"/>
      <c r="L884" s="18">
        <f t="shared" si="79"/>
        <v>0</v>
      </c>
      <c r="M884" s="106"/>
      <c r="N884" s="106"/>
      <c r="O884" s="106"/>
      <c r="P884" s="8">
        <f t="shared" si="80"/>
        <v>0</v>
      </c>
      <c r="Q884" s="19">
        <f t="shared" si="81"/>
        <v>0</v>
      </c>
      <c r="R884" s="20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17" t="str">
        <f t="shared" si="78"/>
        <v/>
      </c>
      <c r="J885" s="139"/>
      <c r="K885" s="139"/>
      <c r="L885" s="18">
        <f t="shared" si="79"/>
        <v>0</v>
      </c>
      <c r="M885" s="106"/>
      <c r="N885" s="106"/>
      <c r="O885" s="106"/>
      <c r="P885" s="8">
        <f t="shared" si="80"/>
        <v>0</v>
      </c>
      <c r="Q885" s="19">
        <f t="shared" si="81"/>
        <v>0</v>
      </c>
      <c r="R885" s="20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17" t="str">
        <f t="shared" si="78"/>
        <v/>
      </c>
      <c r="J886" s="139"/>
      <c r="K886" s="139"/>
      <c r="L886" s="18">
        <f t="shared" si="79"/>
        <v>0</v>
      </c>
      <c r="M886" s="106"/>
      <c r="N886" s="106"/>
      <c r="O886" s="106"/>
      <c r="P886" s="8">
        <f t="shared" si="80"/>
        <v>0</v>
      </c>
      <c r="Q886" s="19">
        <f t="shared" si="81"/>
        <v>0</v>
      </c>
      <c r="R886" s="20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17" t="str">
        <f t="shared" si="78"/>
        <v/>
      </c>
      <c r="J887" s="139"/>
      <c r="K887" s="139"/>
      <c r="L887" s="18">
        <f t="shared" si="79"/>
        <v>0</v>
      </c>
      <c r="M887" s="106"/>
      <c r="N887" s="106"/>
      <c r="O887" s="106"/>
      <c r="P887" s="8">
        <f t="shared" si="80"/>
        <v>0</v>
      </c>
      <c r="Q887" s="19">
        <f t="shared" si="81"/>
        <v>0</v>
      </c>
      <c r="R887" s="20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17" t="str">
        <f t="shared" si="78"/>
        <v/>
      </c>
      <c r="J888" s="139"/>
      <c r="K888" s="139"/>
      <c r="L888" s="18">
        <f t="shared" si="79"/>
        <v>0</v>
      </c>
      <c r="M888" s="106"/>
      <c r="N888" s="106"/>
      <c r="O888" s="106"/>
      <c r="P888" s="8">
        <f t="shared" si="80"/>
        <v>0</v>
      </c>
      <c r="Q888" s="19">
        <f t="shared" si="81"/>
        <v>0</v>
      </c>
      <c r="R888" s="20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17" t="str">
        <f t="shared" si="78"/>
        <v/>
      </c>
      <c r="J889" s="139"/>
      <c r="K889" s="139"/>
      <c r="L889" s="18">
        <f t="shared" si="79"/>
        <v>0</v>
      </c>
      <c r="M889" s="106"/>
      <c r="N889" s="106"/>
      <c r="O889" s="106"/>
      <c r="P889" s="8">
        <f t="shared" si="80"/>
        <v>0</v>
      </c>
      <c r="Q889" s="19">
        <f t="shared" si="81"/>
        <v>0</v>
      </c>
      <c r="R889" s="20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17" t="str">
        <f t="shared" si="78"/>
        <v/>
      </c>
      <c r="J890" s="139"/>
      <c r="K890" s="139"/>
      <c r="L890" s="18">
        <f t="shared" si="79"/>
        <v>0</v>
      </c>
      <c r="M890" s="106"/>
      <c r="N890" s="106"/>
      <c r="O890" s="106"/>
      <c r="P890" s="8">
        <f t="shared" si="80"/>
        <v>0</v>
      </c>
      <c r="Q890" s="19">
        <f t="shared" si="81"/>
        <v>0</v>
      </c>
      <c r="R890" s="20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17" t="str">
        <f t="shared" si="78"/>
        <v/>
      </c>
      <c r="J891" s="139"/>
      <c r="K891" s="139"/>
      <c r="L891" s="18">
        <f t="shared" si="79"/>
        <v>0</v>
      </c>
      <c r="M891" s="106"/>
      <c r="N891" s="106"/>
      <c r="O891" s="106"/>
      <c r="P891" s="8">
        <f t="shared" si="80"/>
        <v>0</v>
      </c>
      <c r="Q891" s="19">
        <f t="shared" si="81"/>
        <v>0</v>
      </c>
      <c r="R891" s="20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17" t="str">
        <f t="shared" si="78"/>
        <v/>
      </c>
      <c r="J892" s="139"/>
      <c r="K892" s="139"/>
      <c r="L892" s="18">
        <f t="shared" si="79"/>
        <v>0</v>
      </c>
      <c r="M892" s="106"/>
      <c r="N892" s="106"/>
      <c r="O892" s="106"/>
      <c r="P892" s="8">
        <f t="shared" si="80"/>
        <v>0</v>
      </c>
      <c r="Q892" s="19">
        <f t="shared" si="81"/>
        <v>0</v>
      </c>
      <c r="R892" s="20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17" t="str">
        <f t="shared" si="78"/>
        <v/>
      </c>
      <c r="J893" s="139"/>
      <c r="K893" s="139"/>
      <c r="L893" s="18">
        <f t="shared" si="79"/>
        <v>0</v>
      </c>
      <c r="M893" s="106"/>
      <c r="N893" s="106"/>
      <c r="O893" s="106"/>
      <c r="P893" s="8">
        <f t="shared" si="80"/>
        <v>0</v>
      </c>
      <c r="Q893" s="19">
        <f t="shared" si="81"/>
        <v>0</v>
      </c>
      <c r="R893" s="20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17" t="str">
        <f t="shared" si="78"/>
        <v/>
      </c>
      <c r="J894" s="139"/>
      <c r="K894" s="139"/>
      <c r="L894" s="18">
        <f t="shared" si="79"/>
        <v>0</v>
      </c>
      <c r="M894" s="106"/>
      <c r="N894" s="106"/>
      <c r="O894" s="106"/>
      <c r="P894" s="8">
        <f t="shared" si="80"/>
        <v>0</v>
      </c>
      <c r="Q894" s="19">
        <f t="shared" si="81"/>
        <v>0</v>
      </c>
      <c r="R894" s="20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17" t="str">
        <f t="shared" si="78"/>
        <v/>
      </c>
      <c r="J895" s="139"/>
      <c r="K895" s="139"/>
      <c r="L895" s="18">
        <f t="shared" si="79"/>
        <v>0</v>
      </c>
      <c r="M895" s="106"/>
      <c r="N895" s="106"/>
      <c r="O895" s="106"/>
      <c r="P895" s="8">
        <f t="shared" si="80"/>
        <v>0</v>
      </c>
      <c r="Q895" s="19">
        <f t="shared" si="81"/>
        <v>0</v>
      </c>
      <c r="R895" s="20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17" t="str">
        <f t="shared" si="78"/>
        <v/>
      </c>
      <c r="J896" s="139"/>
      <c r="K896" s="139"/>
      <c r="L896" s="18">
        <f t="shared" si="79"/>
        <v>0</v>
      </c>
      <c r="M896" s="106"/>
      <c r="N896" s="106"/>
      <c r="O896" s="106"/>
      <c r="P896" s="8">
        <f t="shared" si="80"/>
        <v>0</v>
      </c>
      <c r="Q896" s="19">
        <f t="shared" si="81"/>
        <v>0</v>
      </c>
      <c r="R896" s="20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17" t="str">
        <f t="shared" si="78"/>
        <v/>
      </c>
      <c r="J897" s="139"/>
      <c r="K897" s="139"/>
      <c r="L897" s="18">
        <f t="shared" si="79"/>
        <v>0</v>
      </c>
      <c r="M897" s="106"/>
      <c r="N897" s="106"/>
      <c r="O897" s="106"/>
      <c r="P897" s="8">
        <f t="shared" si="80"/>
        <v>0</v>
      </c>
      <c r="Q897" s="19">
        <f t="shared" si="81"/>
        <v>0</v>
      </c>
      <c r="R897" s="20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17" t="str">
        <f t="shared" si="78"/>
        <v/>
      </c>
      <c r="J898" s="139"/>
      <c r="K898" s="139"/>
      <c r="L898" s="18">
        <f t="shared" si="79"/>
        <v>0</v>
      </c>
      <c r="M898" s="106"/>
      <c r="N898" s="106"/>
      <c r="O898" s="106"/>
      <c r="P898" s="8">
        <f t="shared" si="80"/>
        <v>0</v>
      </c>
      <c r="Q898" s="19">
        <f t="shared" si="81"/>
        <v>0</v>
      </c>
      <c r="R898" s="20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17" t="str">
        <f t="shared" si="78"/>
        <v/>
      </c>
      <c r="J899" s="139"/>
      <c r="K899" s="139"/>
      <c r="L899" s="18">
        <f t="shared" si="79"/>
        <v>0</v>
      </c>
      <c r="M899" s="106"/>
      <c r="N899" s="106"/>
      <c r="O899" s="106"/>
      <c r="P899" s="8">
        <f t="shared" si="80"/>
        <v>0</v>
      </c>
      <c r="Q899" s="19">
        <f t="shared" si="81"/>
        <v>0</v>
      </c>
      <c r="R899" s="20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17" t="str">
        <f t="shared" si="78"/>
        <v/>
      </c>
      <c r="J900" s="139"/>
      <c r="K900" s="139"/>
      <c r="L900" s="18">
        <f t="shared" si="79"/>
        <v>0</v>
      </c>
      <c r="M900" s="106"/>
      <c r="N900" s="106"/>
      <c r="O900" s="106"/>
      <c r="P900" s="8">
        <f t="shared" si="80"/>
        <v>0</v>
      </c>
      <c r="Q900" s="19">
        <f t="shared" si="81"/>
        <v>0</v>
      </c>
      <c r="R900" s="20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17" t="str">
        <f t="shared" si="78"/>
        <v/>
      </c>
      <c r="J901" s="139"/>
      <c r="K901" s="139"/>
      <c r="L901" s="18">
        <f t="shared" si="79"/>
        <v>0</v>
      </c>
      <c r="M901" s="106"/>
      <c r="N901" s="106"/>
      <c r="O901" s="106"/>
      <c r="P901" s="8">
        <f t="shared" si="80"/>
        <v>0</v>
      </c>
      <c r="Q901" s="19">
        <f t="shared" si="81"/>
        <v>0</v>
      </c>
      <c r="R901" s="20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17" t="str">
        <f t="shared" si="78"/>
        <v/>
      </c>
      <c r="J902" s="139"/>
      <c r="K902" s="139"/>
      <c r="L902" s="18">
        <f t="shared" si="79"/>
        <v>0</v>
      </c>
      <c r="M902" s="106"/>
      <c r="N902" s="106"/>
      <c r="O902" s="106"/>
      <c r="P902" s="8">
        <f t="shared" si="80"/>
        <v>0</v>
      </c>
      <c r="Q902" s="19">
        <f t="shared" si="81"/>
        <v>0</v>
      </c>
      <c r="R902" s="20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17" t="str">
        <f t="shared" si="78"/>
        <v/>
      </c>
      <c r="J903" s="139"/>
      <c r="K903" s="139"/>
      <c r="L903" s="18">
        <f t="shared" si="79"/>
        <v>0</v>
      </c>
      <c r="M903" s="106"/>
      <c r="N903" s="106"/>
      <c r="O903" s="106"/>
      <c r="P903" s="8">
        <f t="shared" si="80"/>
        <v>0</v>
      </c>
      <c r="Q903" s="19">
        <f t="shared" si="81"/>
        <v>0</v>
      </c>
      <c r="R903" s="20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17" t="str">
        <f t="shared" ref="I904:I967" si="84">IF(G904=0,"",H904/G904)</f>
        <v/>
      </c>
      <c r="J904" s="139"/>
      <c r="K904" s="139"/>
      <c r="L904" s="18">
        <f t="shared" ref="L904:L967" si="85">K904-J904</f>
        <v>0</v>
      </c>
      <c r="M904" s="106"/>
      <c r="N904" s="106"/>
      <c r="O904" s="106"/>
      <c r="P904" s="8">
        <f t="shared" ref="P904:P967" si="86">IF(L904=0,0,R904/L904)</f>
        <v>0</v>
      </c>
      <c r="Q904" s="19">
        <f t="shared" ref="Q904:Q967" si="87">IF(L904=0,0,L904/R904)</f>
        <v>0</v>
      </c>
      <c r="R904" s="20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17" t="str">
        <f t="shared" si="84"/>
        <v/>
      </c>
      <c r="J905" s="139"/>
      <c r="K905" s="139"/>
      <c r="L905" s="18">
        <f t="shared" si="85"/>
        <v>0</v>
      </c>
      <c r="M905" s="106"/>
      <c r="N905" s="106"/>
      <c r="O905" s="106"/>
      <c r="P905" s="8">
        <f t="shared" si="86"/>
        <v>0</v>
      </c>
      <c r="Q905" s="19">
        <f t="shared" si="87"/>
        <v>0</v>
      </c>
      <c r="R905" s="20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17" t="str">
        <f t="shared" si="84"/>
        <v/>
      </c>
      <c r="J906" s="139"/>
      <c r="K906" s="139"/>
      <c r="L906" s="18">
        <f t="shared" si="85"/>
        <v>0</v>
      </c>
      <c r="M906" s="106"/>
      <c r="N906" s="106"/>
      <c r="O906" s="106"/>
      <c r="P906" s="8">
        <f t="shared" si="86"/>
        <v>0</v>
      </c>
      <c r="Q906" s="19">
        <f t="shared" si="87"/>
        <v>0</v>
      </c>
      <c r="R906" s="20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17" t="str">
        <f t="shared" si="84"/>
        <v/>
      </c>
      <c r="J907" s="139"/>
      <c r="K907" s="139"/>
      <c r="L907" s="18">
        <f t="shared" si="85"/>
        <v>0</v>
      </c>
      <c r="M907" s="106"/>
      <c r="N907" s="106"/>
      <c r="O907" s="106"/>
      <c r="P907" s="8">
        <f t="shared" si="86"/>
        <v>0</v>
      </c>
      <c r="Q907" s="19">
        <f t="shared" si="87"/>
        <v>0</v>
      </c>
      <c r="R907" s="20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17" t="str">
        <f t="shared" si="84"/>
        <v/>
      </c>
      <c r="J908" s="139"/>
      <c r="K908" s="139"/>
      <c r="L908" s="18">
        <f t="shared" si="85"/>
        <v>0</v>
      </c>
      <c r="M908" s="106"/>
      <c r="N908" s="106"/>
      <c r="O908" s="106"/>
      <c r="P908" s="8">
        <f t="shared" si="86"/>
        <v>0</v>
      </c>
      <c r="Q908" s="19">
        <f t="shared" si="87"/>
        <v>0</v>
      </c>
      <c r="R908" s="20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17" t="str">
        <f t="shared" si="84"/>
        <v/>
      </c>
      <c r="J909" s="139"/>
      <c r="K909" s="139"/>
      <c r="L909" s="18">
        <f t="shared" si="85"/>
        <v>0</v>
      </c>
      <c r="M909" s="106"/>
      <c r="N909" s="106"/>
      <c r="O909" s="106"/>
      <c r="P909" s="8">
        <f t="shared" si="86"/>
        <v>0</v>
      </c>
      <c r="Q909" s="19">
        <f t="shared" si="87"/>
        <v>0</v>
      </c>
      <c r="R909" s="20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17" t="str">
        <f t="shared" si="84"/>
        <v/>
      </c>
      <c r="J910" s="139"/>
      <c r="K910" s="139"/>
      <c r="L910" s="18">
        <f t="shared" si="85"/>
        <v>0</v>
      </c>
      <c r="M910" s="106"/>
      <c r="N910" s="106"/>
      <c r="O910" s="106"/>
      <c r="P910" s="8">
        <f t="shared" si="86"/>
        <v>0</v>
      </c>
      <c r="Q910" s="19">
        <f t="shared" si="87"/>
        <v>0</v>
      </c>
      <c r="R910" s="20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17" t="str">
        <f t="shared" si="84"/>
        <v/>
      </c>
      <c r="J911" s="139"/>
      <c r="K911" s="139"/>
      <c r="L911" s="18">
        <f t="shared" si="85"/>
        <v>0</v>
      </c>
      <c r="M911" s="106"/>
      <c r="N911" s="106"/>
      <c r="O911" s="106"/>
      <c r="P911" s="8">
        <f t="shared" si="86"/>
        <v>0</v>
      </c>
      <c r="Q911" s="19">
        <f t="shared" si="87"/>
        <v>0</v>
      </c>
      <c r="R911" s="20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17" t="str">
        <f t="shared" si="84"/>
        <v/>
      </c>
      <c r="J912" s="139"/>
      <c r="K912" s="139"/>
      <c r="L912" s="18">
        <f t="shared" si="85"/>
        <v>0</v>
      </c>
      <c r="M912" s="106"/>
      <c r="N912" s="106"/>
      <c r="O912" s="106"/>
      <c r="P912" s="8">
        <f t="shared" si="86"/>
        <v>0</v>
      </c>
      <c r="Q912" s="19">
        <f t="shared" si="87"/>
        <v>0</v>
      </c>
      <c r="R912" s="20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17" t="str">
        <f t="shared" si="84"/>
        <v/>
      </c>
      <c r="J913" s="139"/>
      <c r="K913" s="139"/>
      <c r="L913" s="18">
        <f t="shared" si="85"/>
        <v>0</v>
      </c>
      <c r="M913" s="106"/>
      <c r="N913" s="106"/>
      <c r="O913" s="106"/>
      <c r="P913" s="8">
        <f t="shared" si="86"/>
        <v>0</v>
      </c>
      <c r="Q913" s="19">
        <f t="shared" si="87"/>
        <v>0</v>
      </c>
      <c r="R913" s="20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17" t="str">
        <f t="shared" si="84"/>
        <v/>
      </c>
      <c r="J914" s="139"/>
      <c r="K914" s="139"/>
      <c r="L914" s="18">
        <f t="shared" si="85"/>
        <v>0</v>
      </c>
      <c r="M914" s="106"/>
      <c r="N914" s="106"/>
      <c r="O914" s="106"/>
      <c r="P914" s="8">
        <f t="shared" si="86"/>
        <v>0</v>
      </c>
      <c r="Q914" s="19">
        <f t="shared" si="87"/>
        <v>0</v>
      </c>
      <c r="R914" s="20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17" t="str">
        <f t="shared" si="84"/>
        <v/>
      </c>
      <c r="J915" s="139"/>
      <c r="K915" s="139"/>
      <c r="L915" s="18">
        <f t="shared" si="85"/>
        <v>0</v>
      </c>
      <c r="M915" s="106"/>
      <c r="N915" s="106"/>
      <c r="O915" s="106"/>
      <c r="P915" s="8">
        <f t="shared" si="86"/>
        <v>0</v>
      </c>
      <c r="Q915" s="19">
        <f t="shared" si="87"/>
        <v>0</v>
      </c>
      <c r="R915" s="20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17" t="str">
        <f t="shared" si="84"/>
        <v/>
      </c>
      <c r="J916" s="139"/>
      <c r="K916" s="139"/>
      <c r="L916" s="18">
        <f t="shared" si="85"/>
        <v>0</v>
      </c>
      <c r="M916" s="106"/>
      <c r="N916" s="106"/>
      <c r="O916" s="106"/>
      <c r="P916" s="8">
        <f t="shared" si="86"/>
        <v>0</v>
      </c>
      <c r="Q916" s="19">
        <f t="shared" si="87"/>
        <v>0</v>
      </c>
      <c r="R916" s="20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17" t="str">
        <f t="shared" si="84"/>
        <v/>
      </c>
      <c r="J917" s="139"/>
      <c r="K917" s="139"/>
      <c r="L917" s="18">
        <f t="shared" si="85"/>
        <v>0</v>
      </c>
      <c r="M917" s="106"/>
      <c r="N917" s="106"/>
      <c r="O917" s="106"/>
      <c r="P917" s="8">
        <f t="shared" si="86"/>
        <v>0</v>
      </c>
      <c r="Q917" s="19">
        <f t="shared" si="87"/>
        <v>0</v>
      </c>
      <c r="R917" s="20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17" t="str">
        <f t="shared" si="84"/>
        <v/>
      </c>
      <c r="J918" s="139"/>
      <c r="K918" s="139"/>
      <c r="L918" s="18">
        <f t="shared" si="85"/>
        <v>0</v>
      </c>
      <c r="M918" s="106"/>
      <c r="N918" s="106"/>
      <c r="O918" s="106"/>
      <c r="P918" s="8">
        <f t="shared" si="86"/>
        <v>0</v>
      </c>
      <c r="Q918" s="19">
        <f t="shared" si="87"/>
        <v>0</v>
      </c>
      <c r="R918" s="20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17" t="str">
        <f t="shared" si="84"/>
        <v/>
      </c>
      <c r="J919" s="139"/>
      <c r="K919" s="139"/>
      <c r="L919" s="18">
        <f t="shared" si="85"/>
        <v>0</v>
      </c>
      <c r="M919" s="106"/>
      <c r="N919" s="106"/>
      <c r="O919" s="106"/>
      <c r="P919" s="8">
        <f t="shared" si="86"/>
        <v>0</v>
      </c>
      <c r="Q919" s="19">
        <f t="shared" si="87"/>
        <v>0</v>
      </c>
      <c r="R919" s="20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17" t="str">
        <f t="shared" si="84"/>
        <v/>
      </c>
      <c r="J920" s="139"/>
      <c r="K920" s="139"/>
      <c r="L920" s="18">
        <f t="shared" si="85"/>
        <v>0</v>
      </c>
      <c r="M920" s="106"/>
      <c r="N920" s="106"/>
      <c r="O920" s="106"/>
      <c r="P920" s="8">
        <f t="shared" si="86"/>
        <v>0</v>
      </c>
      <c r="Q920" s="19">
        <f t="shared" si="87"/>
        <v>0</v>
      </c>
      <c r="R920" s="20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17" t="str">
        <f t="shared" si="84"/>
        <v/>
      </c>
      <c r="J921" s="139"/>
      <c r="K921" s="139"/>
      <c r="L921" s="18">
        <f t="shared" si="85"/>
        <v>0</v>
      </c>
      <c r="M921" s="106"/>
      <c r="N921" s="106"/>
      <c r="O921" s="106"/>
      <c r="P921" s="8">
        <f t="shared" si="86"/>
        <v>0</v>
      </c>
      <c r="Q921" s="19">
        <f t="shared" si="87"/>
        <v>0</v>
      </c>
      <c r="R921" s="20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17" t="str">
        <f t="shared" si="84"/>
        <v/>
      </c>
      <c r="J922" s="139"/>
      <c r="K922" s="139"/>
      <c r="L922" s="18">
        <f t="shared" si="85"/>
        <v>0</v>
      </c>
      <c r="M922" s="106"/>
      <c r="N922" s="106"/>
      <c r="O922" s="106"/>
      <c r="P922" s="8">
        <f t="shared" si="86"/>
        <v>0</v>
      </c>
      <c r="Q922" s="19">
        <f t="shared" si="87"/>
        <v>0</v>
      </c>
      <c r="R922" s="20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17" t="str">
        <f t="shared" si="84"/>
        <v/>
      </c>
      <c r="J923" s="139"/>
      <c r="K923" s="139"/>
      <c r="L923" s="18">
        <f t="shared" si="85"/>
        <v>0</v>
      </c>
      <c r="M923" s="106"/>
      <c r="N923" s="106"/>
      <c r="O923" s="106"/>
      <c r="P923" s="8">
        <f t="shared" si="86"/>
        <v>0</v>
      </c>
      <c r="Q923" s="19">
        <f t="shared" si="87"/>
        <v>0</v>
      </c>
      <c r="R923" s="20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17" t="str">
        <f t="shared" si="84"/>
        <v/>
      </c>
      <c r="J924" s="139"/>
      <c r="K924" s="139"/>
      <c r="L924" s="18">
        <f t="shared" si="85"/>
        <v>0</v>
      </c>
      <c r="M924" s="106"/>
      <c r="N924" s="106"/>
      <c r="O924" s="106"/>
      <c r="P924" s="8">
        <f t="shared" si="86"/>
        <v>0</v>
      </c>
      <c r="Q924" s="19">
        <f t="shared" si="87"/>
        <v>0</v>
      </c>
      <c r="R924" s="20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17" t="str">
        <f t="shared" si="84"/>
        <v/>
      </c>
      <c r="J925" s="139"/>
      <c r="K925" s="139"/>
      <c r="L925" s="18">
        <f t="shared" si="85"/>
        <v>0</v>
      </c>
      <c r="M925" s="106"/>
      <c r="N925" s="106"/>
      <c r="O925" s="106"/>
      <c r="P925" s="8">
        <f t="shared" si="86"/>
        <v>0</v>
      </c>
      <c r="Q925" s="19">
        <f t="shared" si="87"/>
        <v>0</v>
      </c>
      <c r="R925" s="20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17" t="str">
        <f t="shared" si="84"/>
        <v/>
      </c>
      <c r="J926" s="139"/>
      <c r="K926" s="139"/>
      <c r="L926" s="18">
        <f t="shared" si="85"/>
        <v>0</v>
      </c>
      <c r="M926" s="106"/>
      <c r="N926" s="106"/>
      <c r="O926" s="106"/>
      <c r="P926" s="8">
        <f t="shared" si="86"/>
        <v>0</v>
      </c>
      <c r="Q926" s="19">
        <f t="shared" si="87"/>
        <v>0</v>
      </c>
      <c r="R926" s="20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17" t="str">
        <f t="shared" si="84"/>
        <v/>
      </c>
      <c r="J927" s="139"/>
      <c r="K927" s="139"/>
      <c r="L927" s="18">
        <f t="shared" si="85"/>
        <v>0</v>
      </c>
      <c r="M927" s="106"/>
      <c r="N927" s="106"/>
      <c r="O927" s="106"/>
      <c r="P927" s="8">
        <f t="shared" si="86"/>
        <v>0</v>
      </c>
      <c r="Q927" s="19">
        <f t="shared" si="87"/>
        <v>0</v>
      </c>
      <c r="R927" s="20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17" t="str">
        <f t="shared" si="84"/>
        <v/>
      </c>
      <c r="J928" s="139"/>
      <c r="K928" s="139"/>
      <c r="L928" s="18">
        <f t="shared" si="85"/>
        <v>0</v>
      </c>
      <c r="M928" s="106"/>
      <c r="N928" s="106"/>
      <c r="O928" s="106"/>
      <c r="P928" s="8">
        <f t="shared" si="86"/>
        <v>0</v>
      </c>
      <c r="Q928" s="19">
        <f t="shared" si="87"/>
        <v>0</v>
      </c>
      <c r="R928" s="20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17" t="str">
        <f t="shared" si="84"/>
        <v/>
      </c>
      <c r="J929" s="139"/>
      <c r="K929" s="139"/>
      <c r="L929" s="18">
        <f t="shared" si="85"/>
        <v>0</v>
      </c>
      <c r="M929" s="106"/>
      <c r="N929" s="106"/>
      <c r="O929" s="106"/>
      <c r="P929" s="8">
        <f t="shared" si="86"/>
        <v>0</v>
      </c>
      <c r="Q929" s="19">
        <f t="shared" si="87"/>
        <v>0</v>
      </c>
      <c r="R929" s="20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17" t="str">
        <f t="shared" si="84"/>
        <v/>
      </c>
      <c r="J930" s="139"/>
      <c r="K930" s="139"/>
      <c r="L930" s="18">
        <f t="shared" si="85"/>
        <v>0</v>
      </c>
      <c r="M930" s="106"/>
      <c r="N930" s="106"/>
      <c r="O930" s="106"/>
      <c r="P930" s="8">
        <f t="shared" si="86"/>
        <v>0</v>
      </c>
      <c r="Q930" s="19">
        <f t="shared" si="87"/>
        <v>0</v>
      </c>
      <c r="R930" s="20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17" t="str">
        <f t="shared" si="84"/>
        <v/>
      </c>
      <c r="J931" s="139"/>
      <c r="K931" s="139"/>
      <c r="L931" s="18">
        <f t="shared" si="85"/>
        <v>0</v>
      </c>
      <c r="M931" s="106"/>
      <c r="N931" s="106"/>
      <c r="O931" s="106"/>
      <c r="P931" s="8">
        <f t="shared" si="86"/>
        <v>0</v>
      </c>
      <c r="Q931" s="19">
        <f t="shared" si="87"/>
        <v>0</v>
      </c>
      <c r="R931" s="20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17" t="str">
        <f t="shared" si="84"/>
        <v/>
      </c>
      <c r="J932" s="139"/>
      <c r="K932" s="139"/>
      <c r="L932" s="18">
        <f t="shared" si="85"/>
        <v>0</v>
      </c>
      <c r="M932" s="106"/>
      <c r="N932" s="106"/>
      <c r="O932" s="106"/>
      <c r="P932" s="8">
        <f t="shared" si="86"/>
        <v>0</v>
      </c>
      <c r="Q932" s="19">
        <f t="shared" si="87"/>
        <v>0</v>
      </c>
      <c r="R932" s="20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17" t="str">
        <f t="shared" si="84"/>
        <v/>
      </c>
      <c r="J933" s="139"/>
      <c r="K933" s="139"/>
      <c r="L933" s="18">
        <f t="shared" si="85"/>
        <v>0</v>
      </c>
      <c r="M933" s="106"/>
      <c r="N933" s="106"/>
      <c r="O933" s="106"/>
      <c r="P933" s="8">
        <f t="shared" si="86"/>
        <v>0</v>
      </c>
      <c r="Q933" s="19">
        <f t="shared" si="87"/>
        <v>0</v>
      </c>
      <c r="R933" s="20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17" t="str">
        <f t="shared" si="84"/>
        <v/>
      </c>
      <c r="J934" s="139"/>
      <c r="K934" s="139"/>
      <c r="L934" s="18">
        <f t="shared" si="85"/>
        <v>0</v>
      </c>
      <c r="M934" s="106"/>
      <c r="N934" s="106"/>
      <c r="O934" s="106"/>
      <c r="P934" s="8">
        <f t="shared" si="86"/>
        <v>0</v>
      </c>
      <c r="Q934" s="19">
        <f t="shared" si="87"/>
        <v>0</v>
      </c>
      <c r="R934" s="20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17" t="str">
        <f t="shared" si="84"/>
        <v/>
      </c>
      <c r="J935" s="139"/>
      <c r="K935" s="139"/>
      <c r="L935" s="18">
        <f t="shared" si="85"/>
        <v>0</v>
      </c>
      <c r="M935" s="106"/>
      <c r="N935" s="106"/>
      <c r="O935" s="106"/>
      <c r="P935" s="8">
        <f t="shared" si="86"/>
        <v>0</v>
      </c>
      <c r="Q935" s="19">
        <f t="shared" si="87"/>
        <v>0</v>
      </c>
      <c r="R935" s="20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17" t="str">
        <f t="shared" si="84"/>
        <v/>
      </c>
      <c r="J936" s="139"/>
      <c r="K936" s="139"/>
      <c r="L936" s="18">
        <f t="shared" si="85"/>
        <v>0</v>
      </c>
      <c r="M936" s="106"/>
      <c r="N936" s="106"/>
      <c r="O936" s="106"/>
      <c r="P936" s="8">
        <f t="shared" si="86"/>
        <v>0</v>
      </c>
      <c r="Q936" s="19">
        <f t="shared" si="87"/>
        <v>0</v>
      </c>
      <c r="R936" s="20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17" t="str">
        <f t="shared" si="84"/>
        <v/>
      </c>
      <c r="J937" s="139"/>
      <c r="K937" s="139"/>
      <c r="L937" s="18">
        <f t="shared" si="85"/>
        <v>0</v>
      </c>
      <c r="M937" s="106"/>
      <c r="N937" s="106"/>
      <c r="O937" s="106"/>
      <c r="P937" s="8">
        <f t="shared" si="86"/>
        <v>0</v>
      </c>
      <c r="Q937" s="19">
        <f t="shared" si="87"/>
        <v>0</v>
      </c>
      <c r="R937" s="20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17" t="str">
        <f t="shared" si="84"/>
        <v/>
      </c>
      <c r="J938" s="139"/>
      <c r="K938" s="139"/>
      <c r="L938" s="18">
        <f t="shared" si="85"/>
        <v>0</v>
      </c>
      <c r="M938" s="106"/>
      <c r="N938" s="106"/>
      <c r="O938" s="106"/>
      <c r="P938" s="8">
        <f t="shared" si="86"/>
        <v>0</v>
      </c>
      <c r="Q938" s="19">
        <f t="shared" si="87"/>
        <v>0</v>
      </c>
      <c r="R938" s="20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17" t="str">
        <f t="shared" si="84"/>
        <v/>
      </c>
      <c r="J939" s="139"/>
      <c r="K939" s="139"/>
      <c r="L939" s="18">
        <f t="shared" si="85"/>
        <v>0</v>
      </c>
      <c r="M939" s="106"/>
      <c r="N939" s="106"/>
      <c r="O939" s="106"/>
      <c r="P939" s="8">
        <f t="shared" si="86"/>
        <v>0</v>
      </c>
      <c r="Q939" s="19">
        <f t="shared" si="87"/>
        <v>0</v>
      </c>
      <c r="R939" s="20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17" t="str">
        <f t="shared" si="84"/>
        <v/>
      </c>
      <c r="J940" s="139"/>
      <c r="K940" s="139"/>
      <c r="L940" s="18">
        <f t="shared" si="85"/>
        <v>0</v>
      </c>
      <c r="M940" s="106"/>
      <c r="N940" s="106"/>
      <c r="O940" s="106"/>
      <c r="P940" s="8">
        <f t="shared" si="86"/>
        <v>0</v>
      </c>
      <c r="Q940" s="19">
        <f t="shared" si="87"/>
        <v>0</v>
      </c>
      <c r="R940" s="20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17" t="str">
        <f t="shared" si="84"/>
        <v/>
      </c>
      <c r="J941" s="139"/>
      <c r="K941" s="139"/>
      <c r="L941" s="18">
        <f t="shared" si="85"/>
        <v>0</v>
      </c>
      <c r="M941" s="106"/>
      <c r="N941" s="106"/>
      <c r="O941" s="106"/>
      <c r="P941" s="8">
        <f t="shared" si="86"/>
        <v>0</v>
      </c>
      <c r="Q941" s="19">
        <f t="shared" si="87"/>
        <v>0</v>
      </c>
      <c r="R941" s="20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17" t="str">
        <f t="shared" si="84"/>
        <v/>
      </c>
      <c r="J942" s="139"/>
      <c r="K942" s="139"/>
      <c r="L942" s="18">
        <f t="shared" si="85"/>
        <v>0</v>
      </c>
      <c r="M942" s="106"/>
      <c r="N942" s="106"/>
      <c r="O942" s="106"/>
      <c r="P942" s="8">
        <f t="shared" si="86"/>
        <v>0</v>
      </c>
      <c r="Q942" s="19">
        <f t="shared" si="87"/>
        <v>0</v>
      </c>
      <c r="R942" s="20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17" t="str">
        <f t="shared" si="84"/>
        <v/>
      </c>
      <c r="J943" s="139"/>
      <c r="K943" s="139"/>
      <c r="L943" s="18">
        <f t="shared" si="85"/>
        <v>0</v>
      </c>
      <c r="M943" s="106"/>
      <c r="N943" s="106"/>
      <c r="O943" s="106"/>
      <c r="P943" s="8">
        <f t="shared" si="86"/>
        <v>0</v>
      </c>
      <c r="Q943" s="19">
        <f t="shared" si="87"/>
        <v>0</v>
      </c>
      <c r="R943" s="20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17" t="str">
        <f t="shared" si="84"/>
        <v/>
      </c>
      <c r="J944" s="139"/>
      <c r="K944" s="139"/>
      <c r="L944" s="18">
        <f t="shared" si="85"/>
        <v>0</v>
      </c>
      <c r="M944" s="106"/>
      <c r="N944" s="106"/>
      <c r="O944" s="106"/>
      <c r="P944" s="8">
        <f t="shared" si="86"/>
        <v>0</v>
      </c>
      <c r="Q944" s="19">
        <f t="shared" si="87"/>
        <v>0</v>
      </c>
      <c r="R944" s="20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17" t="str">
        <f t="shared" si="84"/>
        <v/>
      </c>
      <c r="J945" s="139"/>
      <c r="K945" s="139"/>
      <c r="L945" s="18">
        <f t="shared" si="85"/>
        <v>0</v>
      </c>
      <c r="M945" s="106"/>
      <c r="N945" s="106"/>
      <c r="O945" s="106"/>
      <c r="P945" s="8">
        <f t="shared" si="86"/>
        <v>0</v>
      </c>
      <c r="Q945" s="19">
        <f t="shared" si="87"/>
        <v>0</v>
      </c>
      <c r="R945" s="20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17" t="str">
        <f t="shared" si="84"/>
        <v/>
      </c>
      <c r="J946" s="139"/>
      <c r="K946" s="139"/>
      <c r="L946" s="18">
        <f t="shared" si="85"/>
        <v>0</v>
      </c>
      <c r="M946" s="106"/>
      <c r="N946" s="106"/>
      <c r="O946" s="106"/>
      <c r="P946" s="8">
        <f t="shared" si="86"/>
        <v>0</v>
      </c>
      <c r="Q946" s="19">
        <f t="shared" si="87"/>
        <v>0</v>
      </c>
      <c r="R946" s="20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17" t="str">
        <f t="shared" si="84"/>
        <v/>
      </c>
      <c r="J947" s="139"/>
      <c r="K947" s="139"/>
      <c r="L947" s="18">
        <f t="shared" si="85"/>
        <v>0</v>
      </c>
      <c r="M947" s="106"/>
      <c r="N947" s="106"/>
      <c r="O947" s="106"/>
      <c r="P947" s="8">
        <f t="shared" si="86"/>
        <v>0</v>
      </c>
      <c r="Q947" s="19">
        <f t="shared" si="87"/>
        <v>0</v>
      </c>
      <c r="R947" s="20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17" t="str">
        <f t="shared" si="84"/>
        <v/>
      </c>
      <c r="J948" s="139"/>
      <c r="K948" s="139"/>
      <c r="L948" s="18">
        <f t="shared" si="85"/>
        <v>0</v>
      </c>
      <c r="M948" s="106"/>
      <c r="N948" s="106"/>
      <c r="O948" s="106"/>
      <c r="P948" s="8">
        <f t="shared" si="86"/>
        <v>0</v>
      </c>
      <c r="Q948" s="19">
        <f t="shared" si="87"/>
        <v>0</v>
      </c>
      <c r="R948" s="20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17" t="str">
        <f t="shared" si="84"/>
        <v/>
      </c>
      <c r="J949" s="139"/>
      <c r="K949" s="139"/>
      <c r="L949" s="18">
        <f t="shared" si="85"/>
        <v>0</v>
      </c>
      <c r="M949" s="106"/>
      <c r="N949" s="106"/>
      <c r="O949" s="106"/>
      <c r="P949" s="8">
        <f t="shared" si="86"/>
        <v>0</v>
      </c>
      <c r="Q949" s="19">
        <f t="shared" si="87"/>
        <v>0</v>
      </c>
      <c r="R949" s="20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17" t="str">
        <f t="shared" si="84"/>
        <v/>
      </c>
      <c r="J950" s="139"/>
      <c r="K950" s="139"/>
      <c r="L950" s="18">
        <f t="shared" si="85"/>
        <v>0</v>
      </c>
      <c r="M950" s="106"/>
      <c r="N950" s="106"/>
      <c r="O950" s="106"/>
      <c r="P950" s="8">
        <f t="shared" si="86"/>
        <v>0</v>
      </c>
      <c r="Q950" s="19">
        <f t="shared" si="87"/>
        <v>0</v>
      </c>
      <c r="R950" s="20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17" t="str">
        <f t="shared" si="84"/>
        <v/>
      </c>
      <c r="J951" s="139"/>
      <c r="K951" s="139"/>
      <c r="L951" s="18">
        <f t="shared" si="85"/>
        <v>0</v>
      </c>
      <c r="M951" s="106"/>
      <c r="N951" s="106"/>
      <c r="O951" s="106"/>
      <c r="P951" s="8">
        <f t="shared" si="86"/>
        <v>0</v>
      </c>
      <c r="Q951" s="19">
        <f t="shared" si="87"/>
        <v>0</v>
      </c>
      <c r="R951" s="20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17" t="str">
        <f t="shared" si="84"/>
        <v/>
      </c>
      <c r="J952" s="139"/>
      <c r="K952" s="139"/>
      <c r="L952" s="18">
        <f t="shared" si="85"/>
        <v>0</v>
      </c>
      <c r="M952" s="106"/>
      <c r="N952" s="106"/>
      <c r="O952" s="106"/>
      <c r="P952" s="8">
        <f t="shared" si="86"/>
        <v>0</v>
      </c>
      <c r="Q952" s="19">
        <f t="shared" si="87"/>
        <v>0</v>
      </c>
      <c r="R952" s="20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17" t="str">
        <f t="shared" si="84"/>
        <v/>
      </c>
      <c r="J953" s="139"/>
      <c r="K953" s="139"/>
      <c r="L953" s="18">
        <f t="shared" si="85"/>
        <v>0</v>
      </c>
      <c r="M953" s="106"/>
      <c r="N953" s="106"/>
      <c r="O953" s="106"/>
      <c r="P953" s="8">
        <f t="shared" si="86"/>
        <v>0</v>
      </c>
      <c r="Q953" s="19">
        <f t="shared" si="87"/>
        <v>0</v>
      </c>
      <c r="R953" s="20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17" t="str">
        <f t="shared" si="84"/>
        <v/>
      </c>
      <c r="J954" s="139"/>
      <c r="K954" s="139"/>
      <c r="L954" s="18">
        <f t="shared" si="85"/>
        <v>0</v>
      </c>
      <c r="M954" s="106"/>
      <c r="N954" s="106"/>
      <c r="O954" s="106"/>
      <c r="P954" s="8">
        <f t="shared" si="86"/>
        <v>0</v>
      </c>
      <c r="Q954" s="19">
        <f t="shared" si="87"/>
        <v>0</v>
      </c>
      <c r="R954" s="20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17" t="str">
        <f t="shared" si="84"/>
        <v/>
      </c>
      <c r="J955" s="139"/>
      <c r="K955" s="139"/>
      <c r="L955" s="18">
        <f t="shared" si="85"/>
        <v>0</v>
      </c>
      <c r="M955" s="106"/>
      <c r="N955" s="106"/>
      <c r="O955" s="106"/>
      <c r="P955" s="8">
        <f t="shared" si="86"/>
        <v>0</v>
      </c>
      <c r="Q955" s="19">
        <f t="shared" si="87"/>
        <v>0</v>
      </c>
      <c r="R955" s="20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17" t="str">
        <f t="shared" si="84"/>
        <v/>
      </c>
      <c r="J956" s="139"/>
      <c r="K956" s="139"/>
      <c r="L956" s="18">
        <f t="shared" si="85"/>
        <v>0</v>
      </c>
      <c r="M956" s="106"/>
      <c r="N956" s="106"/>
      <c r="O956" s="106"/>
      <c r="P956" s="8">
        <f t="shared" si="86"/>
        <v>0</v>
      </c>
      <c r="Q956" s="19">
        <f t="shared" si="87"/>
        <v>0</v>
      </c>
      <c r="R956" s="20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17" t="str">
        <f t="shared" si="84"/>
        <v/>
      </c>
      <c r="J957" s="139"/>
      <c r="K957" s="139"/>
      <c r="L957" s="18">
        <f t="shared" si="85"/>
        <v>0</v>
      </c>
      <c r="M957" s="106"/>
      <c r="N957" s="106"/>
      <c r="O957" s="106"/>
      <c r="P957" s="8">
        <f t="shared" si="86"/>
        <v>0</v>
      </c>
      <c r="Q957" s="19">
        <f t="shared" si="87"/>
        <v>0</v>
      </c>
      <c r="R957" s="20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17" t="str">
        <f t="shared" si="84"/>
        <v/>
      </c>
      <c r="J958" s="139"/>
      <c r="K958" s="139"/>
      <c r="L958" s="18">
        <f t="shared" si="85"/>
        <v>0</v>
      </c>
      <c r="M958" s="106"/>
      <c r="N958" s="106"/>
      <c r="O958" s="106"/>
      <c r="P958" s="8">
        <f t="shared" si="86"/>
        <v>0</v>
      </c>
      <c r="Q958" s="19">
        <f t="shared" si="87"/>
        <v>0</v>
      </c>
      <c r="R958" s="20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17" t="str">
        <f t="shared" si="84"/>
        <v/>
      </c>
      <c r="J959" s="139"/>
      <c r="K959" s="139"/>
      <c r="L959" s="18">
        <f t="shared" si="85"/>
        <v>0</v>
      </c>
      <c r="M959" s="106"/>
      <c r="N959" s="106"/>
      <c r="O959" s="106"/>
      <c r="P959" s="8">
        <f t="shared" si="86"/>
        <v>0</v>
      </c>
      <c r="Q959" s="19">
        <f t="shared" si="87"/>
        <v>0</v>
      </c>
      <c r="R959" s="20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17" t="str">
        <f t="shared" si="84"/>
        <v/>
      </c>
      <c r="J960" s="139"/>
      <c r="K960" s="139"/>
      <c r="L960" s="18">
        <f t="shared" si="85"/>
        <v>0</v>
      </c>
      <c r="M960" s="106"/>
      <c r="N960" s="106"/>
      <c r="O960" s="106"/>
      <c r="P960" s="8">
        <f t="shared" si="86"/>
        <v>0</v>
      </c>
      <c r="Q960" s="19">
        <f t="shared" si="87"/>
        <v>0</v>
      </c>
      <c r="R960" s="20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17" t="str">
        <f t="shared" si="84"/>
        <v/>
      </c>
      <c r="J961" s="139"/>
      <c r="K961" s="139"/>
      <c r="L961" s="18">
        <f t="shared" si="85"/>
        <v>0</v>
      </c>
      <c r="M961" s="106"/>
      <c r="N961" s="106"/>
      <c r="O961" s="106"/>
      <c r="P961" s="8">
        <f t="shared" si="86"/>
        <v>0</v>
      </c>
      <c r="Q961" s="19">
        <f t="shared" si="87"/>
        <v>0</v>
      </c>
      <c r="R961" s="20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17" t="str">
        <f t="shared" si="84"/>
        <v/>
      </c>
      <c r="J962" s="139"/>
      <c r="K962" s="139"/>
      <c r="L962" s="18">
        <f t="shared" si="85"/>
        <v>0</v>
      </c>
      <c r="M962" s="106"/>
      <c r="N962" s="106"/>
      <c r="O962" s="106"/>
      <c r="P962" s="8">
        <f t="shared" si="86"/>
        <v>0</v>
      </c>
      <c r="Q962" s="19">
        <f t="shared" si="87"/>
        <v>0</v>
      </c>
      <c r="R962" s="20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17" t="str">
        <f t="shared" si="84"/>
        <v/>
      </c>
      <c r="J963" s="139"/>
      <c r="K963" s="139"/>
      <c r="L963" s="18">
        <f t="shared" si="85"/>
        <v>0</v>
      </c>
      <c r="M963" s="106"/>
      <c r="N963" s="106"/>
      <c r="O963" s="106"/>
      <c r="P963" s="8">
        <f t="shared" si="86"/>
        <v>0</v>
      </c>
      <c r="Q963" s="19">
        <f t="shared" si="87"/>
        <v>0</v>
      </c>
      <c r="R963" s="20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17" t="str">
        <f t="shared" si="84"/>
        <v/>
      </c>
      <c r="J964" s="139"/>
      <c r="K964" s="139"/>
      <c r="L964" s="18">
        <f t="shared" si="85"/>
        <v>0</v>
      </c>
      <c r="M964" s="106"/>
      <c r="N964" s="106"/>
      <c r="O964" s="106"/>
      <c r="P964" s="8">
        <f t="shared" si="86"/>
        <v>0</v>
      </c>
      <c r="Q964" s="19">
        <f t="shared" si="87"/>
        <v>0</v>
      </c>
      <c r="R964" s="20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17" t="str">
        <f t="shared" si="84"/>
        <v/>
      </c>
      <c r="J965" s="139"/>
      <c r="K965" s="139"/>
      <c r="L965" s="18">
        <f t="shared" si="85"/>
        <v>0</v>
      </c>
      <c r="M965" s="106"/>
      <c r="N965" s="106"/>
      <c r="O965" s="106"/>
      <c r="P965" s="8">
        <f t="shared" si="86"/>
        <v>0</v>
      </c>
      <c r="Q965" s="19">
        <f t="shared" si="87"/>
        <v>0</v>
      </c>
      <c r="R965" s="20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17" t="str">
        <f t="shared" si="84"/>
        <v/>
      </c>
      <c r="J966" s="139"/>
      <c r="K966" s="139"/>
      <c r="L966" s="18">
        <f t="shared" si="85"/>
        <v>0</v>
      </c>
      <c r="M966" s="106"/>
      <c r="N966" s="106"/>
      <c r="O966" s="106"/>
      <c r="P966" s="8">
        <f t="shared" si="86"/>
        <v>0</v>
      </c>
      <c r="Q966" s="19">
        <f t="shared" si="87"/>
        <v>0</v>
      </c>
      <c r="R966" s="20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17" t="str">
        <f t="shared" si="84"/>
        <v/>
      </c>
      <c r="J967" s="139"/>
      <c r="K967" s="139"/>
      <c r="L967" s="18">
        <f t="shared" si="85"/>
        <v>0</v>
      </c>
      <c r="M967" s="106"/>
      <c r="N967" s="106"/>
      <c r="O967" s="106"/>
      <c r="P967" s="8">
        <f t="shared" si="86"/>
        <v>0</v>
      </c>
      <c r="Q967" s="19">
        <f t="shared" si="87"/>
        <v>0</v>
      </c>
      <c r="R967" s="20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17" t="str">
        <f t="shared" ref="I968:I1006" si="90">IF(G968=0,"",H968/G968)</f>
        <v/>
      </c>
      <c r="J968" s="139"/>
      <c r="K968" s="139"/>
      <c r="L968" s="18">
        <f t="shared" ref="L968:L1006" si="91">K968-J968</f>
        <v>0</v>
      </c>
      <c r="M968" s="106"/>
      <c r="N968" s="106"/>
      <c r="O968" s="106"/>
      <c r="P968" s="8">
        <f t="shared" ref="P968:P1006" si="92">IF(L968=0,0,R968/L968)</f>
        <v>0</v>
      </c>
      <c r="Q968" s="19">
        <f t="shared" ref="Q968:Q1006" si="93">IF(L968=0,0,L968/R968)</f>
        <v>0</v>
      </c>
      <c r="R968" s="20">
        <f t="shared" ref="R968:R1006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17" t="str">
        <f t="shared" si="90"/>
        <v/>
      </c>
      <c r="J969" s="139"/>
      <c r="K969" s="139"/>
      <c r="L969" s="18">
        <f t="shared" si="91"/>
        <v>0</v>
      </c>
      <c r="M969" s="106"/>
      <c r="N969" s="106"/>
      <c r="O969" s="106"/>
      <c r="P969" s="8">
        <f t="shared" si="92"/>
        <v>0</v>
      </c>
      <c r="Q969" s="19">
        <f t="shared" si="93"/>
        <v>0</v>
      </c>
      <c r="R969" s="20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17" t="str">
        <f t="shared" si="90"/>
        <v/>
      </c>
      <c r="J970" s="139"/>
      <c r="K970" s="139"/>
      <c r="L970" s="18">
        <f t="shared" si="91"/>
        <v>0</v>
      </c>
      <c r="M970" s="106"/>
      <c r="N970" s="106"/>
      <c r="O970" s="106"/>
      <c r="P970" s="8">
        <f t="shared" si="92"/>
        <v>0</v>
      </c>
      <c r="Q970" s="19">
        <f t="shared" si="93"/>
        <v>0</v>
      </c>
      <c r="R970" s="20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17" t="str">
        <f t="shared" si="90"/>
        <v/>
      </c>
      <c r="J971" s="139"/>
      <c r="K971" s="139"/>
      <c r="L971" s="18">
        <f t="shared" si="91"/>
        <v>0</v>
      </c>
      <c r="M971" s="106"/>
      <c r="N971" s="106"/>
      <c r="O971" s="106"/>
      <c r="P971" s="8">
        <f t="shared" si="92"/>
        <v>0</v>
      </c>
      <c r="Q971" s="19">
        <f t="shared" si="93"/>
        <v>0</v>
      </c>
      <c r="R971" s="20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17" t="str">
        <f t="shared" si="90"/>
        <v/>
      </c>
      <c r="J972" s="139"/>
      <c r="K972" s="139"/>
      <c r="L972" s="18">
        <f t="shared" si="91"/>
        <v>0</v>
      </c>
      <c r="M972" s="106"/>
      <c r="N972" s="106"/>
      <c r="O972" s="106"/>
      <c r="P972" s="8">
        <f t="shared" si="92"/>
        <v>0</v>
      </c>
      <c r="Q972" s="19">
        <f t="shared" si="93"/>
        <v>0</v>
      </c>
      <c r="R972" s="20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17" t="str">
        <f t="shared" si="90"/>
        <v/>
      </c>
      <c r="J973" s="139"/>
      <c r="K973" s="139"/>
      <c r="L973" s="18">
        <f t="shared" si="91"/>
        <v>0</v>
      </c>
      <c r="M973" s="106"/>
      <c r="N973" s="106"/>
      <c r="O973" s="106"/>
      <c r="P973" s="8">
        <f t="shared" si="92"/>
        <v>0</v>
      </c>
      <c r="Q973" s="19">
        <f t="shared" si="93"/>
        <v>0</v>
      </c>
      <c r="R973" s="20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17" t="str">
        <f t="shared" si="90"/>
        <v/>
      </c>
      <c r="J974" s="139"/>
      <c r="K974" s="139"/>
      <c r="L974" s="18">
        <f t="shared" si="91"/>
        <v>0</v>
      </c>
      <c r="M974" s="106"/>
      <c r="N974" s="106"/>
      <c r="O974" s="106"/>
      <c r="P974" s="8">
        <f t="shared" si="92"/>
        <v>0</v>
      </c>
      <c r="Q974" s="19">
        <f t="shared" si="93"/>
        <v>0</v>
      </c>
      <c r="R974" s="20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17" t="str">
        <f t="shared" si="90"/>
        <v/>
      </c>
      <c r="J975" s="139"/>
      <c r="K975" s="139"/>
      <c r="L975" s="18">
        <f t="shared" si="91"/>
        <v>0</v>
      </c>
      <c r="M975" s="106"/>
      <c r="N975" s="106"/>
      <c r="O975" s="106"/>
      <c r="P975" s="8">
        <f t="shared" si="92"/>
        <v>0</v>
      </c>
      <c r="Q975" s="19">
        <f t="shared" si="93"/>
        <v>0</v>
      </c>
      <c r="R975" s="20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17" t="str">
        <f t="shared" si="90"/>
        <v/>
      </c>
      <c r="J976" s="139"/>
      <c r="K976" s="139"/>
      <c r="L976" s="18">
        <f t="shared" si="91"/>
        <v>0</v>
      </c>
      <c r="M976" s="106"/>
      <c r="N976" s="106"/>
      <c r="O976" s="106"/>
      <c r="P976" s="8">
        <f t="shared" si="92"/>
        <v>0</v>
      </c>
      <c r="Q976" s="19">
        <f t="shared" si="93"/>
        <v>0</v>
      </c>
      <c r="R976" s="20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17" t="str">
        <f t="shared" si="90"/>
        <v/>
      </c>
      <c r="J977" s="139"/>
      <c r="K977" s="139"/>
      <c r="L977" s="18">
        <f t="shared" si="91"/>
        <v>0</v>
      </c>
      <c r="M977" s="106"/>
      <c r="N977" s="106"/>
      <c r="O977" s="106"/>
      <c r="P977" s="8">
        <f t="shared" si="92"/>
        <v>0</v>
      </c>
      <c r="Q977" s="19">
        <f t="shared" si="93"/>
        <v>0</v>
      </c>
      <c r="R977" s="20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17" t="str">
        <f t="shared" si="90"/>
        <v/>
      </c>
      <c r="J978" s="139"/>
      <c r="K978" s="139"/>
      <c r="L978" s="18">
        <f t="shared" si="91"/>
        <v>0</v>
      </c>
      <c r="M978" s="106"/>
      <c r="N978" s="106"/>
      <c r="O978" s="106"/>
      <c r="P978" s="8">
        <f t="shared" si="92"/>
        <v>0</v>
      </c>
      <c r="Q978" s="19">
        <f t="shared" si="93"/>
        <v>0</v>
      </c>
      <c r="R978" s="20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17" t="str">
        <f t="shared" si="90"/>
        <v/>
      </c>
      <c r="J979" s="139"/>
      <c r="K979" s="139"/>
      <c r="L979" s="18">
        <f t="shared" si="91"/>
        <v>0</v>
      </c>
      <c r="M979" s="106"/>
      <c r="N979" s="106"/>
      <c r="O979" s="106"/>
      <c r="P979" s="8">
        <f t="shared" si="92"/>
        <v>0</v>
      </c>
      <c r="Q979" s="19">
        <f t="shared" si="93"/>
        <v>0</v>
      </c>
      <c r="R979" s="20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17" t="str">
        <f t="shared" si="90"/>
        <v/>
      </c>
      <c r="J980" s="139"/>
      <c r="K980" s="139"/>
      <c r="L980" s="18">
        <f t="shared" si="91"/>
        <v>0</v>
      </c>
      <c r="M980" s="106"/>
      <c r="N980" s="106"/>
      <c r="O980" s="106"/>
      <c r="P980" s="8">
        <f t="shared" si="92"/>
        <v>0</v>
      </c>
      <c r="Q980" s="19">
        <f t="shared" si="93"/>
        <v>0</v>
      </c>
      <c r="R980" s="20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17" t="str">
        <f t="shared" si="90"/>
        <v/>
      </c>
      <c r="J981" s="139"/>
      <c r="K981" s="139"/>
      <c r="L981" s="18">
        <f t="shared" si="91"/>
        <v>0</v>
      </c>
      <c r="M981" s="106"/>
      <c r="N981" s="106"/>
      <c r="O981" s="106"/>
      <c r="P981" s="8">
        <f t="shared" si="92"/>
        <v>0</v>
      </c>
      <c r="Q981" s="19">
        <f t="shared" si="93"/>
        <v>0</v>
      </c>
      <c r="R981" s="20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17" t="str">
        <f t="shared" si="90"/>
        <v/>
      </c>
      <c r="J982" s="139"/>
      <c r="K982" s="139"/>
      <c r="L982" s="18">
        <f t="shared" si="91"/>
        <v>0</v>
      </c>
      <c r="M982" s="106"/>
      <c r="N982" s="106"/>
      <c r="O982" s="106"/>
      <c r="P982" s="8">
        <f t="shared" si="92"/>
        <v>0</v>
      </c>
      <c r="Q982" s="19">
        <f t="shared" si="93"/>
        <v>0</v>
      </c>
      <c r="R982" s="20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17" t="str">
        <f t="shared" si="90"/>
        <v/>
      </c>
      <c r="J983" s="139"/>
      <c r="K983" s="139"/>
      <c r="L983" s="18">
        <f t="shared" si="91"/>
        <v>0</v>
      </c>
      <c r="M983" s="106"/>
      <c r="N983" s="106"/>
      <c r="O983" s="106"/>
      <c r="P983" s="8">
        <f t="shared" si="92"/>
        <v>0</v>
      </c>
      <c r="Q983" s="19">
        <f t="shared" si="93"/>
        <v>0</v>
      </c>
      <c r="R983" s="20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17" t="str">
        <f t="shared" si="90"/>
        <v/>
      </c>
      <c r="J984" s="139"/>
      <c r="K984" s="139"/>
      <c r="L984" s="18">
        <f t="shared" si="91"/>
        <v>0</v>
      </c>
      <c r="M984" s="106"/>
      <c r="N984" s="106"/>
      <c r="O984" s="106"/>
      <c r="P984" s="8">
        <f t="shared" si="92"/>
        <v>0</v>
      </c>
      <c r="Q984" s="19">
        <f t="shared" si="93"/>
        <v>0</v>
      </c>
      <c r="R984" s="20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17" t="str">
        <f t="shared" si="90"/>
        <v/>
      </c>
      <c r="J985" s="139"/>
      <c r="K985" s="139"/>
      <c r="L985" s="18">
        <f t="shared" si="91"/>
        <v>0</v>
      </c>
      <c r="M985" s="106"/>
      <c r="N985" s="106"/>
      <c r="O985" s="106"/>
      <c r="P985" s="8">
        <f t="shared" si="92"/>
        <v>0</v>
      </c>
      <c r="Q985" s="19">
        <f t="shared" si="93"/>
        <v>0</v>
      </c>
      <c r="R985" s="20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17" t="str">
        <f t="shared" si="90"/>
        <v/>
      </c>
      <c r="J986" s="139"/>
      <c r="K986" s="139"/>
      <c r="L986" s="18">
        <f t="shared" si="91"/>
        <v>0</v>
      </c>
      <c r="M986" s="106"/>
      <c r="N986" s="106"/>
      <c r="O986" s="106"/>
      <c r="P986" s="8">
        <f t="shared" si="92"/>
        <v>0</v>
      </c>
      <c r="Q986" s="19">
        <f t="shared" si="93"/>
        <v>0</v>
      </c>
      <c r="R986" s="20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17" t="str">
        <f t="shared" si="90"/>
        <v/>
      </c>
      <c r="J987" s="139"/>
      <c r="K987" s="139"/>
      <c r="L987" s="18">
        <f t="shared" si="91"/>
        <v>0</v>
      </c>
      <c r="M987" s="106"/>
      <c r="N987" s="106"/>
      <c r="O987" s="106"/>
      <c r="P987" s="8">
        <f t="shared" si="92"/>
        <v>0</v>
      </c>
      <c r="Q987" s="19">
        <f t="shared" si="93"/>
        <v>0</v>
      </c>
      <c r="R987" s="20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17" t="str">
        <f t="shared" si="90"/>
        <v/>
      </c>
      <c r="J988" s="139"/>
      <c r="K988" s="139"/>
      <c r="L988" s="18">
        <f t="shared" si="91"/>
        <v>0</v>
      </c>
      <c r="M988" s="106"/>
      <c r="N988" s="106"/>
      <c r="O988" s="106"/>
      <c r="P988" s="8">
        <f t="shared" si="92"/>
        <v>0</v>
      </c>
      <c r="Q988" s="19">
        <f t="shared" si="93"/>
        <v>0</v>
      </c>
      <c r="R988" s="20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17" t="str">
        <f t="shared" si="90"/>
        <v/>
      </c>
      <c r="J989" s="139"/>
      <c r="K989" s="139"/>
      <c r="L989" s="18">
        <f t="shared" si="91"/>
        <v>0</v>
      </c>
      <c r="M989" s="106"/>
      <c r="N989" s="106"/>
      <c r="O989" s="106"/>
      <c r="P989" s="8">
        <f t="shared" si="92"/>
        <v>0</v>
      </c>
      <c r="Q989" s="19">
        <f t="shared" si="93"/>
        <v>0</v>
      </c>
      <c r="R989" s="20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17" t="str">
        <f t="shared" si="90"/>
        <v/>
      </c>
      <c r="J990" s="139"/>
      <c r="K990" s="139"/>
      <c r="L990" s="18">
        <f t="shared" si="91"/>
        <v>0</v>
      </c>
      <c r="M990" s="106"/>
      <c r="N990" s="106"/>
      <c r="O990" s="106"/>
      <c r="P990" s="8">
        <f t="shared" si="92"/>
        <v>0</v>
      </c>
      <c r="Q990" s="19">
        <f t="shared" si="93"/>
        <v>0</v>
      </c>
      <c r="R990" s="20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17" t="str">
        <f t="shared" si="90"/>
        <v/>
      </c>
      <c r="J991" s="139"/>
      <c r="K991" s="139"/>
      <c r="L991" s="18">
        <f t="shared" si="91"/>
        <v>0</v>
      </c>
      <c r="M991" s="106"/>
      <c r="N991" s="106"/>
      <c r="O991" s="106"/>
      <c r="P991" s="8">
        <f t="shared" si="92"/>
        <v>0</v>
      </c>
      <c r="Q991" s="19">
        <f t="shared" si="93"/>
        <v>0</v>
      </c>
      <c r="R991" s="20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17" t="str">
        <f t="shared" si="90"/>
        <v/>
      </c>
      <c r="J992" s="139"/>
      <c r="K992" s="139"/>
      <c r="L992" s="18">
        <f t="shared" si="91"/>
        <v>0</v>
      </c>
      <c r="M992" s="106"/>
      <c r="N992" s="106"/>
      <c r="O992" s="106"/>
      <c r="P992" s="8">
        <f t="shared" si="92"/>
        <v>0</v>
      </c>
      <c r="Q992" s="19">
        <f t="shared" si="93"/>
        <v>0</v>
      </c>
      <c r="R992" s="20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17" t="str">
        <f t="shared" si="90"/>
        <v/>
      </c>
      <c r="J993" s="139"/>
      <c r="K993" s="139"/>
      <c r="L993" s="18">
        <f t="shared" si="91"/>
        <v>0</v>
      </c>
      <c r="M993" s="106"/>
      <c r="N993" s="106"/>
      <c r="O993" s="106"/>
      <c r="P993" s="8">
        <f t="shared" si="92"/>
        <v>0</v>
      </c>
      <c r="Q993" s="19">
        <f t="shared" si="93"/>
        <v>0</v>
      </c>
      <c r="R993" s="20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17" t="str">
        <f t="shared" si="90"/>
        <v/>
      </c>
      <c r="J994" s="139"/>
      <c r="K994" s="139"/>
      <c r="L994" s="18">
        <f t="shared" si="91"/>
        <v>0</v>
      </c>
      <c r="M994" s="106"/>
      <c r="N994" s="106"/>
      <c r="O994" s="106"/>
      <c r="P994" s="8">
        <f t="shared" si="92"/>
        <v>0</v>
      </c>
      <c r="Q994" s="19">
        <f t="shared" si="93"/>
        <v>0</v>
      </c>
      <c r="R994" s="20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17" t="str">
        <f t="shared" si="90"/>
        <v/>
      </c>
      <c r="J995" s="139"/>
      <c r="K995" s="139"/>
      <c r="L995" s="18">
        <f t="shared" si="91"/>
        <v>0</v>
      </c>
      <c r="M995" s="106"/>
      <c r="N995" s="106"/>
      <c r="O995" s="106"/>
      <c r="P995" s="8">
        <f t="shared" si="92"/>
        <v>0</v>
      </c>
      <c r="Q995" s="19">
        <f t="shared" si="93"/>
        <v>0</v>
      </c>
      <c r="R995" s="20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17" t="str">
        <f t="shared" si="90"/>
        <v/>
      </c>
      <c r="J996" s="139"/>
      <c r="K996" s="139"/>
      <c r="L996" s="18">
        <f t="shared" si="91"/>
        <v>0</v>
      </c>
      <c r="M996" s="106"/>
      <c r="N996" s="106"/>
      <c r="O996" s="106"/>
      <c r="P996" s="8">
        <f t="shared" si="92"/>
        <v>0</v>
      </c>
      <c r="Q996" s="19">
        <f t="shared" si="93"/>
        <v>0</v>
      </c>
      <c r="R996" s="20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17" t="str">
        <f t="shared" si="90"/>
        <v/>
      </c>
      <c r="J997" s="139"/>
      <c r="K997" s="139"/>
      <c r="L997" s="18">
        <f t="shared" si="91"/>
        <v>0</v>
      </c>
      <c r="M997" s="106"/>
      <c r="N997" s="106"/>
      <c r="O997" s="106"/>
      <c r="P997" s="8">
        <f t="shared" si="92"/>
        <v>0</v>
      </c>
      <c r="Q997" s="19">
        <f t="shared" si="93"/>
        <v>0</v>
      </c>
      <c r="R997" s="20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17" t="str">
        <f t="shared" si="90"/>
        <v/>
      </c>
      <c r="J998" s="139"/>
      <c r="K998" s="139"/>
      <c r="L998" s="18">
        <f t="shared" si="91"/>
        <v>0</v>
      </c>
      <c r="M998" s="106"/>
      <c r="N998" s="106"/>
      <c r="O998" s="106"/>
      <c r="P998" s="8">
        <f t="shared" si="92"/>
        <v>0</v>
      </c>
      <c r="Q998" s="19">
        <f t="shared" si="93"/>
        <v>0</v>
      </c>
      <c r="R998" s="20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17" t="str">
        <f t="shared" si="90"/>
        <v/>
      </c>
      <c r="J999" s="139"/>
      <c r="K999" s="139"/>
      <c r="L999" s="18">
        <f t="shared" si="91"/>
        <v>0</v>
      </c>
      <c r="M999" s="106"/>
      <c r="N999" s="106"/>
      <c r="O999" s="106"/>
      <c r="P999" s="8">
        <f t="shared" si="92"/>
        <v>0</v>
      </c>
      <c r="Q999" s="19">
        <f t="shared" si="93"/>
        <v>0</v>
      </c>
      <c r="R999" s="20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17" t="str">
        <f t="shared" si="90"/>
        <v/>
      </c>
      <c r="J1000" s="139"/>
      <c r="K1000" s="139"/>
      <c r="L1000" s="18">
        <f t="shared" si="91"/>
        <v>0</v>
      </c>
      <c r="M1000" s="106"/>
      <c r="N1000" s="106"/>
      <c r="O1000" s="106"/>
      <c r="P1000" s="8">
        <f t="shared" si="92"/>
        <v>0</v>
      </c>
      <c r="Q1000" s="19">
        <f t="shared" si="93"/>
        <v>0</v>
      </c>
      <c r="R1000" s="20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17" t="str">
        <f t="shared" si="90"/>
        <v/>
      </c>
      <c r="J1001" s="139"/>
      <c r="K1001" s="139"/>
      <c r="L1001" s="18">
        <f t="shared" si="91"/>
        <v>0</v>
      </c>
      <c r="M1001" s="106"/>
      <c r="N1001" s="106"/>
      <c r="O1001" s="106"/>
      <c r="P1001" s="8">
        <f t="shared" si="92"/>
        <v>0</v>
      </c>
      <c r="Q1001" s="19">
        <f t="shared" si="93"/>
        <v>0</v>
      </c>
      <c r="R1001" s="20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17" t="str">
        <f t="shared" si="90"/>
        <v/>
      </c>
      <c r="J1002" s="139"/>
      <c r="K1002" s="139"/>
      <c r="L1002" s="18">
        <f t="shared" si="91"/>
        <v>0</v>
      </c>
      <c r="M1002" s="106"/>
      <c r="N1002" s="106"/>
      <c r="O1002" s="106"/>
      <c r="P1002" s="8">
        <f t="shared" si="92"/>
        <v>0</v>
      </c>
      <c r="Q1002" s="19">
        <f t="shared" si="93"/>
        <v>0</v>
      </c>
      <c r="R1002" s="20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17" t="str">
        <f t="shared" si="90"/>
        <v/>
      </c>
      <c r="J1003" s="139"/>
      <c r="K1003" s="139"/>
      <c r="L1003" s="18">
        <f t="shared" si="91"/>
        <v>0</v>
      </c>
      <c r="M1003" s="106"/>
      <c r="N1003" s="106"/>
      <c r="O1003" s="106"/>
      <c r="P1003" s="8">
        <f t="shared" si="92"/>
        <v>0</v>
      </c>
      <c r="Q1003" s="19">
        <f t="shared" si="93"/>
        <v>0</v>
      </c>
      <c r="R1003" s="20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17" t="str">
        <f t="shared" si="90"/>
        <v/>
      </c>
      <c r="J1004" s="139"/>
      <c r="K1004" s="139"/>
      <c r="L1004" s="18">
        <f t="shared" si="91"/>
        <v>0</v>
      </c>
      <c r="M1004" s="106"/>
      <c r="N1004" s="106"/>
      <c r="O1004" s="106"/>
      <c r="P1004" s="8">
        <f t="shared" si="92"/>
        <v>0</v>
      </c>
      <c r="Q1004" s="19">
        <f t="shared" si="93"/>
        <v>0</v>
      </c>
      <c r="R1004" s="20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17" t="str">
        <f t="shared" si="90"/>
        <v/>
      </c>
      <c r="J1005" s="139"/>
      <c r="K1005" s="139"/>
      <c r="L1005" s="18">
        <f t="shared" si="91"/>
        <v>0</v>
      </c>
      <c r="M1005" s="106"/>
      <c r="N1005" s="106"/>
      <c r="O1005" s="106"/>
      <c r="P1005" s="8">
        <f t="shared" si="92"/>
        <v>0</v>
      </c>
      <c r="Q1005" s="19">
        <f t="shared" si="93"/>
        <v>0</v>
      </c>
      <c r="R1005" s="20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30" customHeight="1" thickTop="1" thickBot="1" x14ac:dyDescent="0.3">
      <c r="C1006" s="137"/>
      <c r="D1006" s="106"/>
      <c r="E1006" s="106"/>
      <c r="F1006" s="106"/>
      <c r="G1006" s="138"/>
      <c r="H1006" s="138"/>
      <c r="I1006" s="17" t="str">
        <f t="shared" si="90"/>
        <v/>
      </c>
      <c r="J1006" s="139"/>
      <c r="K1006" s="139"/>
      <c r="L1006" s="18">
        <f t="shared" si="91"/>
        <v>0</v>
      </c>
      <c r="M1006" s="106"/>
      <c r="N1006" s="106"/>
      <c r="O1006" s="106"/>
      <c r="P1006" s="8">
        <f t="shared" si="92"/>
        <v>0</v>
      </c>
      <c r="Q1006" s="19">
        <f t="shared" si="93"/>
        <v>0</v>
      </c>
      <c r="R1006" s="20">
        <f t="shared" si="94"/>
        <v>0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thickTop="1" x14ac:dyDescent="0.25">
      <c r="C1007" s="3" t="s">
        <v>31</v>
      </c>
      <c r="D1007" s="3" t="s">
        <v>31</v>
      </c>
      <c r="E1007" s="3" t="s">
        <v>31</v>
      </c>
      <c r="F1007" s="3" t="s">
        <v>31</v>
      </c>
      <c r="G1007" s="3" t="s">
        <v>31</v>
      </c>
      <c r="H1007" s="3" t="s">
        <v>31</v>
      </c>
      <c r="I1007" s="3" t="s">
        <v>31</v>
      </c>
      <c r="J1007" s="21" t="s">
        <v>31</v>
      </c>
      <c r="K1007" s="21" t="s">
        <v>31</v>
      </c>
      <c r="L1007" s="21" t="s">
        <v>31</v>
      </c>
      <c r="M1007" s="3" t="s">
        <v>31</v>
      </c>
      <c r="N1007" s="3" t="s">
        <v>31</v>
      </c>
      <c r="O1007" s="3" t="s">
        <v>31</v>
      </c>
      <c r="P1007" s="3" t="s">
        <v>31</v>
      </c>
      <c r="Q1007" s="22" t="s">
        <v>31</v>
      </c>
      <c r="R1007" s="3" t="s">
        <v>31</v>
      </c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D7:D1006">
      <formula1>INDIRECT($D$5)</formula1>
    </dataValidation>
    <dataValidation type="list" allowBlank="1" showInputMessage="1" showErrorMessage="1" sqref="M7:M1006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6">
      <formula1>INDIRECT($E$5)</formula1>
    </dataValidation>
    <dataValidation type="list" allowBlank="1" showInputMessage="1" showErrorMessage="1" sqref="C7:C1006">
      <formula1>$B$7:$B$35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/>
  <dimension ref="A1:BA1007"/>
  <sheetViews>
    <sheetView showGridLines="0" zoomScale="90" zoomScaleNormal="90" workbookViewId="0">
      <selection activeCell="S7" activeCellId="3" sqref="C7:H9 J7:K9 M7:O9 S7:V9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40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70"/>
      <c r="D7" s="66"/>
      <c r="E7" s="66"/>
      <c r="F7" s="66"/>
      <c r="G7" s="71"/>
      <c r="H7" s="71"/>
      <c r="I7" s="17" t="str">
        <f>IF(G7=0,"",H7/G7)</f>
        <v/>
      </c>
      <c r="J7" s="72"/>
      <c r="K7" s="72"/>
      <c r="L7" s="18">
        <f>K7-J7</f>
        <v>0</v>
      </c>
      <c r="M7" s="66"/>
      <c r="N7" s="66"/>
      <c r="O7" s="66"/>
      <c r="P7" s="8">
        <f>IF(L7=0,0,R7/L7)</f>
        <v>0</v>
      </c>
      <c r="Q7" s="19">
        <f>IF(L7=0,0,L7/R7)</f>
        <v>0</v>
      </c>
      <c r="R7" s="20">
        <f>H7</f>
        <v>0</v>
      </c>
      <c r="S7" s="66"/>
      <c r="T7" s="66"/>
      <c r="U7" s="71"/>
      <c r="V7" s="68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70"/>
      <c r="D8" s="66"/>
      <c r="E8" s="66"/>
      <c r="F8" s="66"/>
      <c r="G8" s="71"/>
      <c r="H8" s="71"/>
      <c r="I8" s="17" t="str">
        <f t="shared" ref="I8:I71" si="0">IF(G8=0,"",H8/G8)</f>
        <v/>
      </c>
      <c r="J8" s="72"/>
      <c r="K8" s="72"/>
      <c r="L8" s="18">
        <f t="shared" ref="L8:L71" si="1">K8-J8</f>
        <v>0</v>
      </c>
      <c r="M8" s="66"/>
      <c r="N8" s="66"/>
      <c r="O8" s="66"/>
      <c r="P8" s="8">
        <f t="shared" ref="P8:P71" si="2">IF(L8=0,0,R8/L8)</f>
        <v>0</v>
      </c>
      <c r="Q8" s="19">
        <f t="shared" ref="Q8:Q71" si="3">IF(L8=0,0,L8/R8)</f>
        <v>0</v>
      </c>
      <c r="R8" s="20">
        <f t="shared" ref="R8:R71" si="4">H8</f>
        <v>0</v>
      </c>
      <c r="S8" s="66"/>
      <c r="T8" s="66"/>
      <c r="U8" s="71"/>
      <c r="V8" s="68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70"/>
      <c r="D9" s="66"/>
      <c r="E9" s="66"/>
      <c r="F9" s="66"/>
      <c r="G9" s="71"/>
      <c r="H9" s="71"/>
      <c r="I9" s="17" t="str">
        <f t="shared" si="0"/>
        <v/>
      </c>
      <c r="J9" s="72"/>
      <c r="K9" s="72"/>
      <c r="L9" s="18">
        <f t="shared" si="1"/>
        <v>0</v>
      </c>
      <c r="M9" s="66"/>
      <c r="N9" s="66"/>
      <c r="O9" s="66"/>
      <c r="P9" s="8">
        <f t="shared" si="2"/>
        <v>0</v>
      </c>
      <c r="Q9" s="19">
        <f t="shared" si="3"/>
        <v>0</v>
      </c>
      <c r="R9" s="20">
        <f t="shared" si="4"/>
        <v>0</v>
      </c>
      <c r="S9" s="66"/>
      <c r="T9" s="66"/>
      <c r="U9" s="71"/>
      <c r="V9" s="68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17" t="str">
        <f t="shared" si="0"/>
        <v/>
      </c>
      <c r="J10" s="139"/>
      <c r="K10" s="139"/>
      <c r="L10" s="18">
        <f t="shared" si="1"/>
        <v>0</v>
      </c>
      <c r="M10" s="106"/>
      <c r="N10" s="106"/>
      <c r="O10" s="106"/>
      <c r="P10" s="8">
        <f t="shared" si="2"/>
        <v>0</v>
      </c>
      <c r="Q10" s="19">
        <f t="shared" si="3"/>
        <v>0</v>
      </c>
      <c r="R10" s="20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17" t="str">
        <f t="shared" si="0"/>
        <v/>
      </c>
      <c r="J11" s="139"/>
      <c r="K11" s="139"/>
      <c r="L11" s="18">
        <f t="shared" si="1"/>
        <v>0</v>
      </c>
      <c r="M11" s="106"/>
      <c r="N11" s="106"/>
      <c r="O11" s="106"/>
      <c r="P11" s="8">
        <f t="shared" si="2"/>
        <v>0</v>
      </c>
      <c r="Q11" s="19">
        <f t="shared" si="3"/>
        <v>0</v>
      </c>
      <c r="R11" s="20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17" t="str">
        <f t="shared" si="0"/>
        <v/>
      </c>
      <c r="J12" s="139"/>
      <c r="K12" s="139"/>
      <c r="L12" s="18">
        <f t="shared" si="1"/>
        <v>0</v>
      </c>
      <c r="M12" s="106"/>
      <c r="N12" s="106"/>
      <c r="O12" s="106"/>
      <c r="P12" s="8">
        <f t="shared" si="2"/>
        <v>0</v>
      </c>
      <c r="Q12" s="19">
        <f t="shared" si="3"/>
        <v>0</v>
      </c>
      <c r="R12" s="20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17" t="str">
        <f t="shared" si="0"/>
        <v/>
      </c>
      <c r="J13" s="139"/>
      <c r="K13" s="139"/>
      <c r="L13" s="18">
        <f t="shared" si="1"/>
        <v>0</v>
      </c>
      <c r="M13" s="106"/>
      <c r="N13" s="106"/>
      <c r="O13" s="106"/>
      <c r="P13" s="8">
        <f t="shared" si="2"/>
        <v>0</v>
      </c>
      <c r="Q13" s="19">
        <f t="shared" si="3"/>
        <v>0</v>
      </c>
      <c r="R13" s="20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17" t="str">
        <f t="shared" si="0"/>
        <v/>
      </c>
      <c r="J14" s="139"/>
      <c r="K14" s="139"/>
      <c r="L14" s="18">
        <f t="shared" si="1"/>
        <v>0</v>
      </c>
      <c r="M14" s="106"/>
      <c r="N14" s="106"/>
      <c r="O14" s="106"/>
      <c r="P14" s="8">
        <f t="shared" si="2"/>
        <v>0</v>
      </c>
      <c r="Q14" s="19">
        <f t="shared" si="3"/>
        <v>0</v>
      </c>
      <c r="R14" s="20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17" t="str">
        <f t="shared" si="0"/>
        <v/>
      </c>
      <c r="J15" s="139"/>
      <c r="K15" s="139"/>
      <c r="L15" s="18">
        <f t="shared" si="1"/>
        <v>0</v>
      </c>
      <c r="M15" s="106"/>
      <c r="N15" s="106"/>
      <c r="O15" s="106"/>
      <c r="P15" s="8">
        <f t="shared" si="2"/>
        <v>0</v>
      </c>
      <c r="Q15" s="19">
        <f t="shared" si="3"/>
        <v>0</v>
      </c>
      <c r="R15" s="20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17" t="str">
        <f t="shared" si="0"/>
        <v/>
      </c>
      <c r="J16" s="139"/>
      <c r="K16" s="139"/>
      <c r="L16" s="18">
        <f t="shared" si="1"/>
        <v>0</v>
      </c>
      <c r="M16" s="106"/>
      <c r="N16" s="106"/>
      <c r="O16" s="106"/>
      <c r="P16" s="8">
        <f t="shared" si="2"/>
        <v>0</v>
      </c>
      <c r="Q16" s="19">
        <f t="shared" si="3"/>
        <v>0</v>
      </c>
      <c r="R16" s="20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17" t="str">
        <f t="shared" si="0"/>
        <v/>
      </c>
      <c r="J17" s="139"/>
      <c r="K17" s="139"/>
      <c r="L17" s="18">
        <f t="shared" si="1"/>
        <v>0</v>
      </c>
      <c r="M17" s="106"/>
      <c r="N17" s="106"/>
      <c r="O17" s="106"/>
      <c r="P17" s="8">
        <f t="shared" si="2"/>
        <v>0</v>
      </c>
      <c r="Q17" s="19">
        <f t="shared" si="3"/>
        <v>0</v>
      </c>
      <c r="R17" s="20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17" t="str">
        <f t="shared" si="0"/>
        <v/>
      </c>
      <c r="J18" s="139"/>
      <c r="K18" s="139"/>
      <c r="L18" s="18">
        <f t="shared" si="1"/>
        <v>0</v>
      </c>
      <c r="M18" s="106"/>
      <c r="N18" s="106"/>
      <c r="O18" s="106"/>
      <c r="P18" s="8">
        <f t="shared" si="2"/>
        <v>0</v>
      </c>
      <c r="Q18" s="19">
        <f t="shared" si="3"/>
        <v>0</v>
      </c>
      <c r="R18" s="20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17" t="str">
        <f t="shared" si="0"/>
        <v/>
      </c>
      <c r="J19" s="139"/>
      <c r="K19" s="139"/>
      <c r="L19" s="18">
        <f t="shared" si="1"/>
        <v>0</v>
      </c>
      <c r="M19" s="106"/>
      <c r="N19" s="106"/>
      <c r="O19" s="106"/>
      <c r="P19" s="8">
        <f t="shared" si="2"/>
        <v>0</v>
      </c>
      <c r="Q19" s="19">
        <f t="shared" si="3"/>
        <v>0</v>
      </c>
      <c r="R19" s="20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17" t="str">
        <f t="shared" si="0"/>
        <v/>
      </c>
      <c r="J20" s="139"/>
      <c r="K20" s="139"/>
      <c r="L20" s="18">
        <f t="shared" si="1"/>
        <v>0</v>
      </c>
      <c r="M20" s="106"/>
      <c r="N20" s="106"/>
      <c r="O20" s="106"/>
      <c r="P20" s="8">
        <f t="shared" si="2"/>
        <v>0</v>
      </c>
      <c r="Q20" s="19">
        <f t="shared" si="3"/>
        <v>0</v>
      </c>
      <c r="R20" s="20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17" t="str">
        <f t="shared" si="0"/>
        <v/>
      </c>
      <c r="J21" s="139"/>
      <c r="K21" s="139"/>
      <c r="L21" s="18">
        <f t="shared" si="1"/>
        <v>0</v>
      </c>
      <c r="M21" s="106"/>
      <c r="N21" s="106"/>
      <c r="O21" s="106"/>
      <c r="P21" s="8">
        <f t="shared" si="2"/>
        <v>0</v>
      </c>
      <c r="Q21" s="19">
        <f t="shared" si="3"/>
        <v>0</v>
      </c>
      <c r="R21" s="20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17" t="str">
        <f t="shared" si="0"/>
        <v/>
      </c>
      <c r="J22" s="139"/>
      <c r="K22" s="139"/>
      <c r="L22" s="18">
        <f t="shared" si="1"/>
        <v>0</v>
      </c>
      <c r="M22" s="106"/>
      <c r="N22" s="106"/>
      <c r="O22" s="106"/>
      <c r="P22" s="8">
        <f t="shared" si="2"/>
        <v>0</v>
      </c>
      <c r="Q22" s="19">
        <f t="shared" si="3"/>
        <v>0</v>
      </c>
      <c r="R22" s="20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17" t="str">
        <f t="shared" si="0"/>
        <v/>
      </c>
      <c r="J23" s="139"/>
      <c r="K23" s="139"/>
      <c r="L23" s="18">
        <f t="shared" si="1"/>
        <v>0</v>
      </c>
      <c r="M23" s="106"/>
      <c r="N23" s="106"/>
      <c r="O23" s="106"/>
      <c r="P23" s="8">
        <f t="shared" si="2"/>
        <v>0</v>
      </c>
      <c r="Q23" s="19">
        <f t="shared" si="3"/>
        <v>0</v>
      </c>
      <c r="R23" s="20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17" t="str">
        <f t="shared" si="0"/>
        <v/>
      </c>
      <c r="J24" s="139"/>
      <c r="K24" s="139"/>
      <c r="L24" s="18">
        <f t="shared" si="1"/>
        <v>0</v>
      </c>
      <c r="M24" s="106"/>
      <c r="N24" s="106"/>
      <c r="O24" s="106"/>
      <c r="P24" s="8">
        <f t="shared" si="2"/>
        <v>0</v>
      </c>
      <c r="Q24" s="19">
        <f t="shared" si="3"/>
        <v>0</v>
      </c>
      <c r="R24" s="20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17" t="str">
        <f t="shared" si="0"/>
        <v/>
      </c>
      <c r="J25" s="139"/>
      <c r="K25" s="139"/>
      <c r="L25" s="18">
        <f t="shared" si="1"/>
        <v>0</v>
      </c>
      <c r="M25" s="106"/>
      <c r="N25" s="106"/>
      <c r="O25" s="106"/>
      <c r="P25" s="8">
        <f t="shared" si="2"/>
        <v>0</v>
      </c>
      <c r="Q25" s="19">
        <f t="shared" si="3"/>
        <v>0</v>
      </c>
      <c r="R25" s="20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17" t="str">
        <f t="shared" si="0"/>
        <v/>
      </c>
      <c r="J26" s="139"/>
      <c r="K26" s="139"/>
      <c r="L26" s="18">
        <f t="shared" si="1"/>
        <v>0</v>
      </c>
      <c r="M26" s="106"/>
      <c r="N26" s="106"/>
      <c r="O26" s="106"/>
      <c r="P26" s="8">
        <f t="shared" si="2"/>
        <v>0</v>
      </c>
      <c r="Q26" s="19">
        <f t="shared" si="3"/>
        <v>0</v>
      </c>
      <c r="R26" s="20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17" t="str">
        <f t="shared" si="0"/>
        <v/>
      </c>
      <c r="J27" s="139"/>
      <c r="K27" s="139"/>
      <c r="L27" s="18">
        <f t="shared" si="1"/>
        <v>0</v>
      </c>
      <c r="M27" s="106"/>
      <c r="N27" s="106"/>
      <c r="O27" s="106"/>
      <c r="P27" s="8">
        <f t="shared" si="2"/>
        <v>0</v>
      </c>
      <c r="Q27" s="19">
        <f t="shared" si="3"/>
        <v>0</v>
      </c>
      <c r="R27" s="20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17" t="str">
        <f t="shared" si="0"/>
        <v/>
      </c>
      <c r="J28" s="139"/>
      <c r="K28" s="139"/>
      <c r="L28" s="18">
        <f t="shared" si="1"/>
        <v>0</v>
      </c>
      <c r="M28" s="106"/>
      <c r="N28" s="106"/>
      <c r="O28" s="106"/>
      <c r="P28" s="8">
        <f t="shared" si="2"/>
        <v>0</v>
      </c>
      <c r="Q28" s="19">
        <f t="shared" si="3"/>
        <v>0</v>
      </c>
      <c r="R28" s="20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17" t="str">
        <f t="shared" si="0"/>
        <v/>
      </c>
      <c r="J29" s="139"/>
      <c r="K29" s="139"/>
      <c r="L29" s="18">
        <f t="shared" si="1"/>
        <v>0</v>
      </c>
      <c r="M29" s="106"/>
      <c r="N29" s="106"/>
      <c r="O29" s="106"/>
      <c r="P29" s="8">
        <f t="shared" si="2"/>
        <v>0</v>
      </c>
      <c r="Q29" s="19">
        <f t="shared" si="3"/>
        <v>0</v>
      </c>
      <c r="R29" s="20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17" t="str">
        <f t="shared" si="0"/>
        <v/>
      </c>
      <c r="J30" s="139"/>
      <c r="K30" s="139"/>
      <c r="L30" s="18">
        <f t="shared" si="1"/>
        <v>0</v>
      </c>
      <c r="M30" s="106"/>
      <c r="N30" s="106"/>
      <c r="O30" s="106"/>
      <c r="P30" s="8">
        <f t="shared" si="2"/>
        <v>0</v>
      </c>
      <c r="Q30" s="19">
        <f t="shared" si="3"/>
        <v>0</v>
      </c>
      <c r="R30" s="20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17" t="str">
        <f t="shared" si="0"/>
        <v/>
      </c>
      <c r="J31" s="139"/>
      <c r="K31" s="139"/>
      <c r="L31" s="18">
        <f t="shared" si="1"/>
        <v>0</v>
      </c>
      <c r="M31" s="106"/>
      <c r="N31" s="106"/>
      <c r="O31" s="106"/>
      <c r="P31" s="8">
        <f t="shared" si="2"/>
        <v>0</v>
      </c>
      <c r="Q31" s="19">
        <f t="shared" si="3"/>
        <v>0</v>
      </c>
      <c r="R31" s="20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17" t="str">
        <f t="shared" si="0"/>
        <v/>
      </c>
      <c r="J32" s="139"/>
      <c r="K32" s="139"/>
      <c r="L32" s="18">
        <f t="shared" si="1"/>
        <v>0</v>
      </c>
      <c r="M32" s="106"/>
      <c r="N32" s="106"/>
      <c r="O32" s="106"/>
      <c r="P32" s="8">
        <f t="shared" si="2"/>
        <v>0</v>
      </c>
      <c r="Q32" s="19">
        <f t="shared" si="3"/>
        <v>0</v>
      </c>
      <c r="R32" s="20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17" t="str">
        <f t="shared" si="0"/>
        <v/>
      </c>
      <c r="J33" s="139"/>
      <c r="K33" s="139"/>
      <c r="L33" s="18">
        <f t="shared" si="1"/>
        <v>0</v>
      </c>
      <c r="M33" s="106"/>
      <c r="N33" s="106"/>
      <c r="O33" s="106"/>
      <c r="P33" s="8">
        <f t="shared" si="2"/>
        <v>0</v>
      </c>
      <c r="Q33" s="19">
        <f t="shared" si="3"/>
        <v>0</v>
      </c>
      <c r="R33" s="20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17" t="str">
        <f t="shared" si="0"/>
        <v/>
      </c>
      <c r="J34" s="139"/>
      <c r="K34" s="139"/>
      <c r="L34" s="18">
        <f t="shared" si="1"/>
        <v>0</v>
      </c>
      <c r="M34" s="106"/>
      <c r="N34" s="106"/>
      <c r="O34" s="106"/>
      <c r="P34" s="8">
        <f t="shared" si="2"/>
        <v>0</v>
      </c>
      <c r="Q34" s="19">
        <f t="shared" si="3"/>
        <v>0</v>
      </c>
      <c r="R34" s="20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17" t="str">
        <f t="shared" si="0"/>
        <v/>
      </c>
      <c r="J35" s="139"/>
      <c r="K35" s="139"/>
      <c r="L35" s="18">
        <f t="shared" si="1"/>
        <v>0</v>
      </c>
      <c r="M35" s="106"/>
      <c r="N35" s="106"/>
      <c r="O35" s="106"/>
      <c r="P35" s="8">
        <f t="shared" si="2"/>
        <v>0</v>
      </c>
      <c r="Q35" s="19">
        <f t="shared" si="3"/>
        <v>0</v>
      </c>
      <c r="R35" s="20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17" t="str">
        <f t="shared" si="0"/>
        <v/>
      </c>
      <c r="J36" s="139"/>
      <c r="K36" s="139"/>
      <c r="L36" s="18">
        <f t="shared" si="1"/>
        <v>0</v>
      </c>
      <c r="M36" s="106"/>
      <c r="N36" s="106"/>
      <c r="O36" s="106"/>
      <c r="P36" s="8">
        <f t="shared" si="2"/>
        <v>0</v>
      </c>
      <c r="Q36" s="19">
        <f t="shared" si="3"/>
        <v>0</v>
      </c>
      <c r="R36" s="20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17" t="str">
        <f t="shared" si="0"/>
        <v/>
      </c>
      <c r="J37" s="139"/>
      <c r="K37" s="139"/>
      <c r="L37" s="18">
        <f t="shared" si="1"/>
        <v>0</v>
      </c>
      <c r="M37" s="106"/>
      <c r="N37" s="106"/>
      <c r="O37" s="106"/>
      <c r="P37" s="8">
        <f t="shared" si="2"/>
        <v>0</v>
      </c>
      <c r="Q37" s="19">
        <f t="shared" si="3"/>
        <v>0</v>
      </c>
      <c r="R37" s="20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17" t="str">
        <f t="shared" si="0"/>
        <v/>
      </c>
      <c r="J38" s="139"/>
      <c r="K38" s="139"/>
      <c r="L38" s="18">
        <f t="shared" si="1"/>
        <v>0</v>
      </c>
      <c r="M38" s="106"/>
      <c r="N38" s="106"/>
      <c r="O38" s="106"/>
      <c r="P38" s="8">
        <f t="shared" si="2"/>
        <v>0</v>
      </c>
      <c r="Q38" s="19">
        <f t="shared" si="3"/>
        <v>0</v>
      </c>
      <c r="R38" s="20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17" t="str">
        <f t="shared" si="0"/>
        <v/>
      </c>
      <c r="J39" s="139"/>
      <c r="K39" s="139"/>
      <c r="L39" s="18">
        <f t="shared" si="1"/>
        <v>0</v>
      </c>
      <c r="M39" s="106"/>
      <c r="N39" s="106"/>
      <c r="O39" s="106"/>
      <c r="P39" s="8">
        <f t="shared" si="2"/>
        <v>0</v>
      </c>
      <c r="Q39" s="19">
        <f t="shared" si="3"/>
        <v>0</v>
      </c>
      <c r="R39" s="20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17" t="str">
        <f t="shared" si="0"/>
        <v/>
      </c>
      <c r="J40" s="139"/>
      <c r="K40" s="139"/>
      <c r="L40" s="18">
        <f t="shared" si="1"/>
        <v>0</v>
      </c>
      <c r="M40" s="106"/>
      <c r="N40" s="106"/>
      <c r="O40" s="106"/>
      <c r="P40" s="8">
        <f t="shared" si="2"/>
        <v>0</v>
      </c>
      <c r="Q40" s="19">
        <f t="shared" si="3"/>
        <v>0</v>
      </c>
      <c r="R40" s="20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17" t="str">
        <f t="shared" si="0"/>
        <v/>
      </c>
      <c r="J41" s="139"/>
      <c r="K41" s="139"/>
      <c r="L41" s="18">
        <f t="shared" si="1"/>
        <v>0</v>
      </c>
      <c r="M41" s="106"/>
      <c r="N41" s="106"/>
      <c r="O41" s="106"/>
      <c r="P41" s="8">
        <f t="shared" si="2"/>
        <v>0</v>
      </c>
      <c r="Q41" s="19">
        <f t="shared" si="3"/>
        <v>0</v>
      </c>
      <c r="R41" s="20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17" t="str">
        <f t="shared" si="0"/>
        <v/>
      </c>
      <c r="J42" s="139"/>
      <c r="K42" s="139"/>
      <c r="L42" s="18">
        <f t="shared" si="1"/>
        <v>0</v>
      </c>
      <c r="M42" s="106"/>
      <c r="N42" s="106"/>
      <c r="O42" s="106"/>
      <c r="P42" s="8">
        <f t="shared" si="2"/>
        <v>0</v>
      </c>
      <c r="Q42" s="19">
        <f t="shared" si="3"/>
        <v>0</v>
      </c>
      <c r="R42" s="20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17" t="str">
        <f t="shared" si="0"/>
        <v/>
      </c>
      <c r="J43" s="139"/>
      <c r="K43" s="139"/>
      <c r="L43" s="18">
        <f t="shared" si="1"/>
        <v>0</v>
      </c>
      <c r="M43" s="106"/>
      <c r="N43" s="106"/>
      <c r="O43" s="106"/>
      <c r="P43" s="8">
        <f t="shared" si="2"/>
        <v>0</v>
      </c>
      <c r="Q43" s="19">
        <f t="shared" si="3"/>
        <v>0</v>
      </c>
      <c r="R43" s="20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17" t="str">
        <f t="shared" si="0"/>
        <v/>
      </c>
      <c r="J44" s="139"/>
      <c r="K44" s="139"/>
      <c r="L44" s="18">
        <f t="shared" si="1"/>
        <v>0</v>
      </c>
      <c r="M44" s="106"/>
      <c r="N44" s="106"/>
      <c r="O44" s="106"/>
      <c r="P44" s="8">
        <f t="shared" si="2"/>
        <v>0</v>
      </c>
      <c r="Q44" s="19">
        <f t="shared" si="3"/>
        <v>0</v>
      </c>
      <c r="R44" s="20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17" t="str">
        <f t="shared" si="0"/>
        <v/>
      </c>
      <c r="J45" s="139"/>
      <c r="K45" s="139"/>
      <c r="L45" s="18">
        <f t="shared" si="1"/>
        <v>0</v>
      </c>
      <c r="M45" s="106"/>
      <c r="N45" s="106"/>
      <c r="O45" s="106"/>
      <c r="P45" s="8">
        <f t="shared" si="2"/>
        <v>0</v>
      </c>
      <c r="Q45" s="19">
        <f t="shared" si="3"/>
        <v>0</v>
      </c>
      <c r="R45" s="20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17" t="str">
        <f t="shared" si="0"/>
        <v/>
      </c>
      <c r="J46" s="139"/>
      <c r="K46" s="139"/>
      <c r="L46" s="18">
        <f t="shared" si="1"/>
        <v>0</v>
      </c>
      <c r="M46" s="106"/>
      <c r="N46" s="106"/>
      <c r="O46" s="106"/>
      <c r="P46" s="8">
        <f t="shared" si="2"/>
        <v>0</v>
      </c>
      <c r="Q46" s="19">
        <f t="shared" si="3"/>
        <v>0</v>
      </c>
      <c r="R46" s="20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17" t="str">
        <f t="shared" si="0"/>
        <v/>
      </c>
      <c r="J47" s="139"/>
      <c r="K47" s="139"/>
      <c r="L47" s="18">
        <f t="shared" si="1"/>
        <v>0</v>
      </c>
      <c r="M47" s="106"/>
      <c r="N47" s="106"/>
      <c r="O47" s="106"/>
      <c r="P47" s="8">
        <f t="shared" si="2"/>
        <v>0</v>
      </c>
      <c r="Q47" s="19">
        <f t="shared" si="3"/>
        <v>0</v>
      </c>
      <c r="R47" s="20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17" t="str">
        <f t="shared" si="0"/>
        <v/>
      </c>
      <c r="J48" s="139"/>
      <c r="K48" s="139"/>
      <c r="L48" s="18">
        <f t="shared" si="1"/>
        <v>0</v>
      </c>
      <c r="M48" s="106"/>
      <c r="N48" s="106"/>
      <c r="O48" s="106"/>
      <c r="P48" s="8">
        <f t="shared" si="2"/>
        <v>0</v>
      </c>
      <c r="Q48" s="19">
        <f t="shared" si="3"/>
        <v>0</v>
      </c>
      <c r="R48" s="20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17" t="str">
        <f t="shared" si="0"/>
        <v/>
      </c>
      <c r="J49" s="139"/>
      <c r="K49" s="139"/>
      <c r="L49" s="18">
        <f t="shared" si="1"/>
        <v>0</v>
      </c>
      <c r="M49" s="106"/>
      <c r="N49" s="106"/>
      <c r="O49" s="106"/>
      <c r="P49" s="8">
        <f t="shared" si="2"/>
        <v>0</v>
      </c>
      <c r="Q49" s="19">
        <f t="shared" si="3"/>
        <v>0</v>
      </c>
      <c r="R49" s="20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17" t="str">
        <f t="shared" si="0"/>
        <v/>
      </c>
      <c r="J50" s="139"/>
      <c r="K50" s="139"/>
      <c r="L50" s="18">
        <f t="shared" si="1"/>
        <v>0</v>
      </c>
      <c r="M50" s="106"/>
      <c r="N50" s="106"/>
      <c r="O50" s="106"/>
      <c r="P50" s="8">
        <f t="shared" si="2"/>
        <v>0</v>
      </c>
      <c r="Q50" s="19">
        <f t="shared" si="3"/>
        <v>0</v>
      </c>
      <c r="R50" s="20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17" t="str">
        <f t="shared" si="0"/>
        <v/>
      </c>
      <c r="J51" s="139"/>
      <c r="K51" s="139"/>
      <c r="L51" s="18">
        <f t="shared" si="1"/>
        <v>0</v>
      </c>
      <c r="M51" s="106"/>
      <c r="N51" s="106"/>
      <c r="O51" s="106"/>
      <c r="P51" s="8">
        <f t="shared" si="2"/>
        <v>0</v>
      </c>
      <c r="Q51" s="19">
        <f t="shared" si="3"/>
        <v>0</v>
      </c>
      <c r="R51" s="20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17" t="str">
        <f t="shared" si="0"/>
        <v/>
      </c>
      <c r="J52" s="139"/>
      <c r="K52" s="139"/>
      <c r="L52" s="18">
        <f t="shared" si="1"/>
        <v>0</v>
      </c>
      <c r="M52" s="106"/>
      <c r="N52" s="106"/>
      <c r="O52" s="106"/>
      <c r="P52" s="8">
        <f t="shared" si="2"/>
        <v>0</v>
      </c>
      <c r="Q52" s="19">
        <f t="shared" si="3"/>
        <v>0</v>
      </c>
      <c r="R52" s="20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17" t="str">
        <f t="shared" si="0"/>
        <v/>
      </c>
      <c r="J53" s="139"/>
      <c r="K53" s="139"/>
      <c r="L53" s="18">
        <f t="shared" si="1"/>
        <v>0</v>
      </c>
      <c r="M53" s="106"/>
      <c r="N53" s="106"/>
      <c r="O53" s="106"/>
      <c r="P53" s="8">
        <f t="shared" si="2"/>
        <v>0</v>
      </c>
      <c r="Q53" s="19">
        <f t="shared" si="3"/>
        <v>0</v>
      </c>
      <c r="R53" s="20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17" t="str">
        <f t="shared" si="0"/>
        <v/>
      </c>
      <c r="J54" s="139"/>
      <c r="K54" s="139"/>
      <c r="L54" s="18">
        <f t="shared" si="1"/>
        <v>0</v>
      </c>
      <c r="M54" s="106"/>
      <c r="N54" s="106"/>
      <c r="O54" s="106"/>
      <c r="P54" s="8">
        <f t="shared" si="2"/>
        <v>0</v>
      </c>
      <c r="Q54" s="19">
        <f t="shared" si="3"/>
        <v>0</v>
      </c>
      <c r="R54" s="20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17" t="str">
        <f t="shared" si="0"/>
        <v/>
      </c>
      <c r="J55" s="139"/>
      <c r="K55" s="139"/>
      <c r="L55" s="18">
        <f t="shared" si="1"/>
        <v>0</v>
      </c>
      <c r="M55" s="106"/>
      <c r="N55" s="106"/>
      <c r="O55" s="106"/>
      <c r="P55" s="8">
        <f t="shared" si="2"/>
        <v>0</v>
      </c>
      <c r="Q55" s="19">
        <f t="shared" si="3"/>
        <v>0</v>
      </c>
      <c r="R55" s="20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17" t="str">
        <f t="shared" si="0"/>
        <v/>
      </c>
      <c r="J56" s="139"/>
      <c r="K56" s="139"/>
      <c r="L56" s="18">
        <f t="shared" si="1"/>
        <v>0</v>
      </c>
      <c r="M56" s="106"/>
      <c r="N56" s="106"/>
      <c r="O56" s="106"/>
      <c r="P56" s="8">
        <f t="shared" si="2"/>
        <v>0</v>
      </c>
      <c r="Q56" s="19">
        <f t="shared" si="3"/>
        <v>0</v>
      </c>
      <c r="R56" s="20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17" t="str">
        <f t="shared" si="0"/>
        <v/>
      </c>
      <c r="J57" s="139"/>
      <c r="K57" s="139"/>
      <c r="L57" s="18">
        <f t="shared" si="1"/>
        <v>0</v>
      </c>
      <c r="M57" s="106"/>
      <c r="N57" s="106"/>
      <c r="O57" s="106"/>
      <c r="P57" s="8">
        <f t="shared" si="2"/>
        <v>0</v>
      </c>
      <c r="Q57" s="19">
        <f t="shared" si="3"/>
        <v>0</v>
      </c>
      <c r="R57" s="20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17" t="str">
        <f t="shared" si="0"/>
        <v/>
      </c>
      <c r="J58" s="139"/>
      <c r="K58" s="139"/>
      <c r="L58" s="18">
        <f t="shared" si="1"/>
        <v>0</v>
      </c>
      <c r="M58" s="106"/>
      <c r="N58" s="106"/>
      <c r="O58" s="106"/>
      <c r="P58" s="8">
        <f t="shared" si="2"/>
        <v>0</v>
      </c>
      <c r="Q58" s="19">
        <f t="shared" si="3"/>
        <v>0</v>
      </c>
      <c r="R58" s="20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17" t="str">
        <f t="shared" si="0"/>
        <v/>
      </c>
      <c r="J59" s="139"/>
      <c r="K59" s="139"/>
      <c r="L59" s="18">
        <f t="shared" si="1"/>
        <v>0</v>
      </c>
      <c r="M59" s="106"/>
      <c r="N59" s="106"/>
      <c r="O59" s="106"/>
      <c r="P59" s="8">
        <f t="shared" si="2"/>
        <v>0</v>
      </c>
      <c r="Q59" s="19">
        <f t="shared" si="3"/>
        <v>0</v>
      </c>
      <c r="R59" s="20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17" t="str">
        <f t="shared" si="0"/>
        <v/>
      </c>
      <c r="J60" s="139"/>
      <c r="K60" s="139"/>
      <c r="L60" s="18">
        <f t="shared" si="1"/>
        <v>0</v>
      </c>
      <c r="M60" s="106"/>
      <c r="N60" s="106"/>
      <c r="O60" s="106"/>
      <c r="P60" s="8">
        <f t="shared" si="2"/>
        <v>0</v>
      </c>
      <c r="Q60" s="19">
        <f t="shared" si="3"/>
        <v>0</v>
      </c>
      <c r="R60" s="20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17" t="str">
        <f t="shared" si="0"/>
        <v/>
      </c>
      <c r="J61" s="139"/>
      <c r="K61" s="139"/>
      <c r="L61" s="18">
        <f t="shared" si="1"/>
        <v>0</v>
      </c>
      <c r="M61" s="106"/>
      <c r="N61" s="106"/>
      <c r="O61" s="106"/>
      <c r="P61" s="8">
        <f t="shared" si="2"/>
        <v>0</v>
      </c>
      <c r="Q61" s="19">
        <f t="shared" si="3"/>
        <v>0</v>
      </c>
      <c r="R61" s="20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17" t="str">
        <f t="shared" si="0"/>
        <v/>
      </c>
      <c r="J62" s="139"/>
      <c r="K62" s="139"/>
      <c r="L62" s="18">
        <f t="shared" si="1"/>
        <v>0</v>
      </c>
      <c r="M62" s="106"/>
      <c r="N62" s="106"/>
      <c r="O62" s="106"/>
      <c r="P62" s="8">
        <f t="shared" si="2"/>
        <v>0</v>
      </c>
      <c r="Q62" s="19">
        <f t="shared" si="3"/>
        <v>0</v>
      </c>
      <c r="R62" s="20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17" t="str">
        <f t="shared" si="0"/>
        <v/>
      </c>
      <c r="J63" s="139"/>
      <c r="K63" s="139"/>
      <c r="L63" s="18">
        <f t="shared" si="1"/>
        <v>0</v>
      </c>
      <c r="M63" s="106"/>
      <c r="N63" s="106"/>
      <c r="O63" s="106"/>
      <c r="P63" s="8">
        <f t="shared" si="2"/>
        <v>0</v>
      </c>
      <c r="Q63" s="19">
        <f t="shared" si="3"/>
        <v>0</v>
      </c>
      <c r="R63" s="20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17" t="str">
        <f t="shared" si="0"/>
        <v/>
      </c>
      <c r="J64" s="139"/>
      <c r="K64" s="139"/>
      <c r="L64" s="18">
        <f t="shared" si="1"/>
        <v>0</v>
      </c>
      <c r="M64" s="106"/>
      <c r="N64" s="106"/>
      <c r="O64" s="106"/>
      <c r="P64" s="8">
        <f t="shared" si="2"/>
        <v>0</v>
      </c>
      <c r="Q64" s="19">
        <f t="shared" si="3"/>
        <v>0</v>
      </c>
      <c r="R64" s="20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17" t="str">
        <f t="shared" si="0"/>
        <v/>
      </c>
      <c r="J65" s="139"/>
      <c r="K65" s="139"/>
      <c r="L65" s="18">
        <f t="shared" si="1"/>
        <v>0</v>
      </c>
      <c r="M65" s="106"/>
      <c r="N65" s="106"/>
      <c r="O65" s="106"/>
      <c r="P65" s="8">
        <f t="shared" si="2"/>
        <v>0</v>
      </c>
      <c r="Q65" s="19">
        <f t="shared" si="3"/>
        <v>0</v>
      </c>
      <c r="R65" s="20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17" t="str">
        <f t="shared" si="0"/>
        <v/>
      </c>
      <c r="J66" s="139"/>
      <c r="K66" s="139"/>
      <c r="L66" s="18">
        <f t="shared" si="1"/>
        <v>0</v>
      </c>
      <c r="M66" s="106"/>
      <c r="N66" s="106"/>
      <c r="O66" s="106"/>
      <c r="P66" s="8">
        <f t="shared" si="2"/>
        <v>0</v>
      </c>
      <c r="Q66" s="19">
        <f t="shared" si="3"/>
        <v>0</v>
      </c>
      <c r="R66" s="20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17" t="str">
        <f t="shared" si="0"/>
        <v/>
      </c>
      <c r="J67" s="139"/>
      <c r="K67" s="139"/>
      <c r="L67" s="18">
        <f t="shared" si="1"/>
        <v>0</v>
      </c>
      <c r="M67" s="106"/>
      <c r="N67" s="106"/>
      <c r="O67" s="106"/>
      <c r="P67" s="8">
        <f t="shared" si="2"/>
        <v>0</v>
      </c>
      <c r="Q67" s="19">
        <f t="shared" si="3"/>
        <v>0</v>
      </c>
      <c r="R67" s="20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17" t="str">
        <f t="shared" si="0"/>
        <v/>
      </c>
      <c r="J68" s="139"/>
      <c r="K68" s="139"/>
      <c r="L68" s="18">
        <f t="shared" si="1"/>
        <v>0</v>
      </c>
      <c r="M68" s="106"/>
      <c r="N68" s="106"/>
      <c r="O68" s="106"/>
      <c r="P68" s="8">
        <f t="shared" si="2"/>
        <v>0</v>
      </c>
      <c r="Q68" s="19">
        <f t="shared" si="3"/>
        <v>0</v>
      </c>
      <c r="R68" s="20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17" t="str">
        <f t="shared" si="0"/>
        <v/>
      </c>
      <c r="J69" s="139"/>
      <c r="K69" s="139"/>
      <c r="L69" s="18">
        <f t="shared" si="1"/>
        <v>0</v>
      </c>
      <c r="M69" s="106"/>
      <c r="N69" s="106"/>
      <c r="O69" s="106"/>
      <c r="P69" s="8">
        <f t="shared" si="2"/>
        <v>0</v>
      </c>
      <c r="Q69" s="19">
        <f t="shared" si="3"/>
        <v>0</v>
      </c>
      <c r="R69" s="20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17" t="str">
        <f t="shared" si="0"/>
        <v/>
      </c>
      <c r="J70" s="139"/>
      <c r="K70" s="139"/>
      <c r="L70" s="18">
        <f t="shared" si="1"/>
        <v>0</v>
      </c>
      <c r="M70" s="106"/>
      <c r="N70" s="106"/>
      <c r="O70" s="106"/>
      <c r="P70" s="8">
        <f t="shared" si="2"/>
        <v>0</v>
      </c>
      <c r="Q70" s="19">
        <f t="shared" si="3"/>
        <v>0</v>
      </c>
      <c r="R70" s="20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17" t="str">
        <f t="shared" si="0"/>
        <v/>
      </c>
      <c r="J71" s="139"/>
      <c r="K71" s="139"/>
      <c r="L71" s="18">
        <f t="shared" si="1"/>
        <v>0</v>
      </c>
      <c r="M71" s="106"/>
      <c r="N71" s="106"/>
      <c r="O71" s="106"/>
      <c r="P71" s="8">
        <f t="shared" si="2"/>
        <v>0</v>
      </c>
      <c r="Q71" s="19">
        <f t="shared" si="3"/>
        <v>0</v>
      </c>
      <c r="R71" s="20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17" t="str">
        <f t="shared" ref="I72:I135" si="6">IF(G72=0,"",H72/G72)</f>
        <v/>
      </c>
      <c r="J72" s="139"/>
      <c r="K72" s="139"/>
      <c r="L72" s="18">
        <f t="shared" ref="L72:L135" si="7">K72-J72</f>
        <v>0</v>
      </c>
      <c r="M72" s="106"/>
      <c r="N72" s="106"/>
      <c r="O72" s="106"/>
      <c r="P72" s="8">
        <f t="shared" ref="P72:P135" si="8">IF(L72=0,0,R72/L72)</f>
        <v>0</v>
      </c>
      <c r="Q72" s="19">
        <f t="shared" ref="Q72:Q135" si="9">IF(L72=0,0,L72/R72)</f>
        <v>0</v>
      </c>
      <c r="R72" s="20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17" t="str">
        <f t="shared" si="6"/>
        <v/>
      </c>
      <c r="J73" s="139"/>
      <c r="K73" s="139"/>
      <c r="L73" s="18">
        <f t="shared" si="7"/>
        <v>0</v>
      </c>
      <c r="M73" s="106"/>
      <c r="N73" s="106"/>
      <c r="O73" s="106"/>
      <c r="P73" s="8">
        <f t="shared" si="8"/>
        <v>0</v>
      </c>
      <c r="Q73" s="19">
        <f t="shared" si="9"/>
        <v>0</v>
      </c>
      <c r="R73" s="20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17" t="str">
        <f t="shared" si="6"/>
        <v/>
      </c>
      <c r="J74" s="139"/>
      <c r="K74" s="139"/>
      <c r="L74" s="18">
        <f t="shared" si="7"/>
        <v>0</v>
      </c>
      <c r="M74" s="106"/>
      <c r="N74" s="106"/>
      <c r="O74" s="106"/>
      <c r="P74" s="8">
        <f t="shared" si="8"/>
        <v>0</v>
      </c>
      <c r="Q74" s="19">
        <f t="shared" si="9"/>
        <v>0</v>
      </c>
      <c r="R74" s="20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17" t="str">
        <f t="shared" si="6"/>
        <v/>
      </c>
      <c r="J75" s="139"/>
      <c r="K75" s="139"/>
      <c r="L75" s="18">
        <f t="shared" si="7"/>
        <v>0</v>
      </c>
      <c r="M75" s="106"/>
      <c r="N75" s="106"/>
      <c r="O75" s="106"/>
      <c r="P75" s="8">
        <f t="shared" si="8"/>
        <v>0</v>
      </c>
      <c r="Q75" s="19">
        <f t="shared" si="9"/>
        <v>0</v>
      </c>
      <c r="R75" s="20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17" t="str">
        <f t="shared" si="6"/>
        <v/>
      </c>
      <c r="J76" s="139"/>
      <c r="K76" s="139"/>
      <c r="L76" s="18">
        <f t="shared" si="7"/>
        <v>0</v>
      </c>
      <c r="M76" s="106"/>
      <c r="N76" s="106"/>
      <c r="O76" s="106"/>
      <c r="P76" s="8">
        <f t="shared" si="8"/>
        <v>0</v>
      </c>
      <c r="Q76" s="19">
        <f t="shared" si="9"/>
        <v>0</v>
      </c>
      <c r="R76" s="20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17" t="str">
        <f t="shared" si="6"/>
        <v/>
      </c>
      <c r="J77" s="139"/>
      <c r="K77" s="139"/>
      <c r="L77" s="18">
        <f t="shared" si="7"/>
        <v>0</v>
      </c>
      <c r="M77" s="106"/>
      <c r="N77" s="106"/>
      <c r="O77" s="106"/>
      <c r="P77" s="8">
        <f t="shared" si="8"/>
        <v>0</v>
      </c>
      <c r="Q77" s="19">
        <f t="shared" si="9"/>
        <v>0</v>
      </c>
      <c r="R77" s="20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17" t="str">
        <f t="shared" si="6"/>
        <v/>
      </c>
      <c r="J78" s="139"/>
      <c r="K78" s="139"/>
      <c r="L78" s="18">
        <f t="shared" si="7"/>
        <v>0</v>
      </c>
      <c r="M78" s="106"/>
      <c r="N78" s="106"/>
      <c r="O78" s="106"/>
      <c r="P78" s="8">
        <f t="shared" si="8"/>
        <v>0</v>
      </c>
      <c r="Q78" s="19">
        <f t="shared" si="9"/>
        <v>0</v>
      </c>
      <c r="R78" s="20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17" t="str">
        <f t="shared" si="6"/>
        <v/>
      </c>
      <c r="J79" s="139"/>
      <c r="K79" s="139"/>
      <c r="L79" s="18">
        <f t="shared" si="7"/>
        <v>0</v>
      </c>
      <c r="M79" s="106"/>
      <c r="N79" s="106"/>
      <c r="O79" s="106"/>
      <c r="P79" s="8">
        <f t="shared" si="8"/>
        <v>0</v>
      </c>
      <c r="Q79" s="19">
        <f t="shared" si="9"/>
        <v>0</v>
      </c>
      <c r="R79" s="20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17" t="str">
        <f t="shared" si="6"/>
        <v/>
      </c>
      <c r="J80" s="139"/>
      <c r="K80" s="139"/>
      <c r="L80" s="18">
        <f t="shared" si="7"/>
        <v>0</v>
      </c>
      <c r="M80" s="106"/>
      <c r="N80" s="106"/>
      <c r="O80" s="106"/>
      <c r="P80" s="8">
        <f t="shared" si="8"/>
        <v>0</v>
      </c>
      <c r="Q80" s="19">
        <f t="shared" si="9"/>
        <v>0</v>
      </c>
      <c r="R80" s="20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17" t="str">
        <f t="shared" si="6"/>
        <v/>
      </c>
      <c r="J81" s="139"/>
      <c r="K81" s="139"/>
      <c r="L81" s="18">
        <f t="shared" si="7"/>
        <v>0</v>
      </c>
      <c r="M81" s="106"/>
      <c r="N81" s="106"/>
      <c r="O81" s="106"/>
      <c r="P81" s="8">
        <f t="shared" si="8"/>
        <v>0</v>
      </c>
      <c r="Q81" s="19">
        <f t="shared" si="9"/>
        <v>0</v>
      </c>
      <c r="R81" s="20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17" t="str">
        <f t="shared" si="6"/>
        <v/>
      </c>
      <c r="J82" s="139"/>
      <c r="K82" s="139"/>
      <c r="L82" s="18">
        <f t="shared" si="7"/>
        <v>0</v>
      </c>
      <c r="M82" s="106"/>
      <c r="N82" s="106"/>
      <c r="O82" s="106"/>
      <c r="P82" s="8">
        <f t="shared" si="8"/>
        <v>0</v>
      </c>
      <c r="Q82" s="19">
        <f t="shared" si="9"/>
        <v>0</v>
      </c>
      <c r="R82" s="20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17" t="str">
        <f t="shared" si="6"/>
        <v/>
      </c>
      <c r="J83" s="139"/>
      <c r="K83" s="139"/>
      <c r="L83" s="18">
        <f t="shared" si="7"/>
        <v>0</v>
      </c>
      <c r="M83" s="106"/>
      <c r="N83" s="106"/>
      <c r="O83" s="106"/>
      <c r="P83" s="8">
        <f t="shared" si="8"/>
        <v>0</v>
      </c>
      <c r="Q83" s="19">
        <f t="shared" si="9"/>
        <v>0</v>
      </c>
      <c r="R83" s="20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17" t="str">
        <f t="shared" si="6"/>
        <v/>
      </c>
      <c r="J84" s="139"/>
      <c r="K84" s="139"/>
      <c r="L84" s="18">
        <f t="shared" si="7"/>
        <v>0</v>
      </c>
      <c r="M84" s="106"/>
      <c r="N84" s="106"/>
      <c r="O84" s="106"/>
      <c r="P84" s="8">
        <f t="shared" si="8"/>
        <v>0</v>
      </c>
      <c r="Q84" s="19">
        <f t="shared" si="9"/>
        <v>0</v>
      </c>
      <c r="R84" s="20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17" t="str">
        <f t="shared" si="6"/>
        <v/>
      </c>
      <c r="J85" s="139"/>
      <c r="K85" s="139"/>
      <c r="L85" s="18">
        <f t="shared" si="7"/>
        <v>0</v>
      </c>
      <c r="M85" s="106"/>
      <c r="N85" s="106"/>
      <c r="O85" s="106"/>
      <c r="P85" s="8">
        <f t="shared" si="8"/>
        <v>0</v>
      </c>
      <c r="Q85" s="19">
        <f t="shared" si="9"/>
        <v>0</v>
      </c>
      <c r="R85" s="20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17" t="str">
        <f t="shared" si="6"/>
        <v/>
      </c>
      <c r="J86" s="139"/>
      <c r="K86" s="139"/>
      <c r="L86" s="18">
        <f t="shared" si="7"/>
        <v>0</v>
      </c>
      <c r="M86" s="106"/>
      <c r="N86" s="106"/>
      <c r="O86" s="106"/>
      <c r="P86" s="8">
        <f t="shared" si="8"/>
        <v>0</v>
      </c>
      <c r="Q86" s="19">
        <f t="shared" si="9"/>
        <v>0</v>
      </c>
      <c r="R86" s="20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17" t="str">
        <f t="shared" si="6"/>
        <v/>
      </c>
      <c r="J87" s="139"/>
      <c r="K87" s="139"/>
      <c r="L87" s="18">
        <f t="shared" si="7"/>
        <v>0</v>
      </c>
      <c r="M87" s="106"/>
      <c r="N87" s="106"/>
      <c r="O87" s="106"/>
      <c r="P87" s="8">
        <f t="shared" si="8"/>
        <v>0</v>
      </c>
      <c r="Q87" s="19">
        <f t="shared" si="9"/>
        <v>0</v>
      </c>
      <c r="R87" s="20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17" t="str">
        <f t="shared" si="6"/>
        <v/>
      </c>
      <c r="J88" s="139"/>
      <c r="K88" s="139"/>
      <c r="L88" s="18">
        <f t="shared" si="7"/>
        <v>0</v>
      </c>
      <c r="M88" s="106"/>
      <c r="N88" s="106"/>
      <c r="O88" s="106"/>
      <c r="P88" s="8">
        <f t="shared" si="8"/>
        <v>0</v>
      </c>
      <c r="Q88" s="19">
        <f t="shared" si="9"/>
        <v>0</v>
      </c>
      <c r="R88" s="20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17" t="str">
        <f t="shared" si="6"/>
        <v/>
      </c>
      <c r="J89" s="139"/>
      <c r="K89" s="139"/>
      <c r="L89" s="18">
        <f t="shared" si="7"/>
        <v>0</v>
      </c>
      <c r="M89" s="106"/>
      <c r="N89" s="106"/>
      <c r="O89" s="106"/>
      <c r="P89" s="8">
        <f t="shared" si="8"/>
        <v>0</v>
      </c>
      <c r="Q89" s="19">
        <f t="shared" si="9"/>
        <v>0</v>
      </c>
      <c r="R89" s="20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17" t="str">
        <f t="shared" si="6"/>
        <v/>
      </c>
      <c r="J90" s="139"/>
      <c r="K90" s="139"/>
      <c r="L90" s="18">
        <f t="shared" si="7"/>
        <v>0</v>
      </c>
      <c r="M90" s="106"/>
      <c r="N90" s="106"/>
      <c r="O90" s="106"/>
      <c r="P90" s="8">
        <f t="shared" si="8"/>
        <v>0</v>
      </c>
      <c r="Q90" s="19">
        <f t="shared" si="9"/>
        <v>0</v>
      </c>
      <c r="R90" s="20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17" t="str">
        <f t="shared" si="6"/>
        <v/>
      </c>
      <c r="J91" s="139"/>
      <c r="K91" s="139"/>
      <c r="L91" s="18">
        <f t="shared" si="7"/>
        <v>0</v>
      </c>
      <c r="M91" s="106"/>
      <c r="N91" s="106"/>
      <c r="O91" s="106"/>
      <c r="P91" s="8">
        <f t="shared" si="8"/>
        <v>0</v>
      </c>
      <c r="Q91" s="19">
        <f t="shared" si="9"/>
        <v>0</v>
      </c>
      <c r="R91" s="20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17" t="str">
        <f t="shared" si="6"/>
        <v/>
      </c>
      <c r="J92" s="139"/>
      <c r="K92" s="139"/>
      <c r="L92" s="18">
        <f t="shared" si="7"/>
        <v>0</v>
      </c>
      <c r="M92" s="106"/>
      <c r="N92" s="106"/>
      <c r="O92" s="106"/>
      <c r="P92" s="8">
        <f t="shared" si="8"/>
        <v>0</v>
      </c>
      <c r="Q92" s="19">
        <f t="shared" si="9"/>
        <v>0</v>
      </c>
      <c r="R92" s="20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17" t="str">
        <f t="shared" si="6"/>
        <v/>
      </c>
      <c r="J93" s="139"/>
      <c r="K93" s="139"/>
      <c r="L93" s="18">
        <f t="shared" si="7"/>
        <v>0</v>
      </c>
      <c r="M93" s="106"/>
      <c r="N93" s="106"/>
      <c r="O93" s="106"/>
      <c r="P93" s="8">
        <f t="shared" si="8"/>
        <v>0</v>
      </c>
      <c r="Q93" s="19">
        <f t="shared" si="9"/>
        <v>0</v>
      </c>
      <c r="R93" s="20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17" t="str">
        <f t="shared" si="6"/>
        <v/>
      </c>
      <c r="J94" s="139"/>
      <c r="K94" s="139"/>
      <c r="L94" s="18">
        <f t="shared" si="7"/>
        <v>0</v>
      </c>
      <c r="M94" s="106"/>
      <c r="N94" s="106"/>
      <c r="O94" s="106"/>
      <c r="P94" s="8">
        <f t="shared" si="8"/>
        <v>0</v>
      </c>
      <c r="Q94" s="19">
        <f t="shared" si="9"/>
        <v>0</v>
      </c>
      <c r="R94" s="20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17" t="str">
        <f t="shared" si="6"/>
        <v/>
      </c>
      <c r="J95" s="139"/>
      <c r="K95" s="139"/>
      <c r="L95" s="18">
        <f t="shared" si="7"/>
        <v>0</v>
      </c>
      <c r="M95" s="106"/>
      <c r="N95" s="106"/>
      <c r="O95" s="106"/>
      <c r="P95" s="8">
        <f t="shared" si="8"/>
        <v>0</v>
      </c>
      <c r="Q95" s="19">
        <f t="shared" si="9"/>
        <v>0</v>
      </c>
      <c r="R95" s="20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17" t="str">
        <f t="shared" si="6"/>
        <v/>
      </c>
      <c r="J96" s="139"/>
      <c r="K96" s="139"/>
      <c r="L96" s="18">
        <f t="shared" si="7"/>
        <v>0</v>
      </c>
      <c r="M96" s="106"/>
      <c r="N96" s="106"/>
      <c r="O96" s="106"/>
      <c r="P96" s="8">
        <f t="shared" si="8"/>
        <v>0</v>
      </c>
      <c r="Q96" s="19">
        <f t="shared" si="9"/>
        <v>0</v>
      </c>
      <c r="R96" s="20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17" t="str">
        <f t="shared" si="6"/>
        <v/>
      </c>
      <c r="J97" s="139"/>
      <c r="K97" s="139"/>
      <c r="L97" s="18">
        <f t="shared" si="7"/>
        <v>0</v>
      </c>
      <c r="M97" s="106"/>
      <c r="N97" s="106"/>
      <c r="O97" s="106"/>
      <c r="P97" s="8">
        <f t="shared" si="8"/>
        <v>0</v>
      </c>
      <c r="Q97" s="19">
        <f t="shared" si="9"/>
        <v>0</v>
      </c>
      <c r="R97" s="20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17" t="str">
        <f t="shared" si="6"/>
        <v/>
      </c>
      <c r="J98" s="139"/>
      <c r="K98" s="139"/>
      <c r="L98" s="18">
        <f t="shared" si="7"/>
        <v>0</v>
      </c>
      <c r="M98" s="106"/>
      <c r="N98" s="106"/>
      <c r="O98" s="106"/>
      <c r="P98" s="8">
        <f t="shared" si="8"/>
        <v>0</v>
      </c>
      <c r="Q98" s="19">
        <f t="shared" si="9"/>
        <v>0</v>
      </c>
      <c r="R98" s="20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17" t="str">
        <f t="shared" si="6"/>
        <v/>
      </c>
      <c r="J99" s="139"/>
      <c r="K99" s="139"/>
      <c r="L99" s="18">
        <f t="shared" si="7"/>
        <v>0</v>
      </c>
      <c r="M99" s="106"/>
      <c r="N99" s="106"/>
      <c r="O99" s="106"/>
      <c r="P99" s="8">
        <f t="shared" si="8"/>
        <v>0</v>
      </c>
      <c r="Q99" s="19">
        <f t="shared" si="9"/>
        <v>0</v>
      </c>
      <c r="R99" s="20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17" t="str">
        <f t="shared" si="6"/>
        <v/>
      </c>
      <c r="J100" s="139"/>
      <c r="K100" s="139"/>
      <c r="L100" s="18">
        <f t="shared" si="7"/>
        <v>0</v>
      </c>
      <c r="M100" s="106"/>
      <c r="N100" s="106"/>
      <c r="O100" s="106"/>
      <c r="P100" s="8">
        <f t="shared" si="8"/>
        <v>0</v>
      </c>
      <c r="Q100" s="19">
        <f t="shared" si="9"/>
        <v>0</v>
      </c>
      <c r="R100" s="20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17" t="str">
        <f t="shared" si="6"/>
        <v/>
      </c>
      <c r="J101" s="139"/>
      <c r="K101" s="139"/>
      <c r="L101" s="18">
        <f t="shared" si="7"/>
        <v>0</v>
      </c>
      <c r="M101" s="106"/>
      <c r="N101" s="106"/>
      <c r="O101" s="106"/>
      <c r="P101" s="8">
        <f t="shared" si="8"/>
        <v>0</v>
      </c>
      <c r="Q101" s="19">
        <f t="shared" si="9"/>
        <v>0</v>
      </c>
      <c r="R101" s="20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17" t="str">
        <f t="shared" si="6"/>
        <v/>
      </c>
      <c r="J102" s="139"/>
      <c r="K102" s="139"/>
      <c r="L102" s="18">
        <f t="shared" si="7"/>
        <v>0</v>
      </c>
      <c r="M102" s="106"/>
      <c r="N102" s="106"/>
      <c r="O102" s="106"/>
      <c r="P102" s="8">
        <f t="shared" si="8"/>
        <v>0</v>
      </c>
      <c r="Q102" s="19">
        <f t="shared" si="9"/>
        <v>0</v>
      </c>
      <c r="R102" s="20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17" t="str">
        <f t="shared" si="6"/>
        <v/>
      </c>
      <c r="J103" s="139"/>
      <c r="K103" s="139"/>
      <c r="L103" s="18">
        <f t="shared" si="7"/>
        <v>0</v>
      </c>
      <c r="M103" s="106"/>
      <c r="N103" s="106"/>
      <c r="O103" s="106"/>
      <c r="P103" s="8">
        <f t="shared" si="8"/>
        <v>0</v>
      </c>
      <c r="Q103" s="19">
        <f t="shared" si="9"/>
        <v>0</v>
      </c>
      <c r="R103" s="20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17" t="str">
        <f t="shared" si="6"/>
        <v/>
      </c>
      <c r="J104" s="139"/>
      <c r="K104" s="139"/>
      <c r="L104" s="18">
        <f t="shared" si="7"/>
        <v>0</v>
      </c>
      <c r="M104" s="106"/>
      <c r="N104" s="106"/>
      <c r="O104" s="106"/>
      <c r="P104" s="8">
        <f t="shared" si="8"/>
        <v>0</v>
      </c>
      <c r="Q104" s="19">
        <f t="shared" si="9"/>
        <v>0</v>
      </c>
      <c r="R104" s="20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17" t="str">
        <f t="shared" si="6"/>
        <v/>
      </c>
      <c r="J105" s="139"/>
      <c r="K105" s="139"/>
      <c r="L105" s="18">
        <f t="shared" si="7"/>
        <v>0</v>
      </c>
      <c r="M105" s="106"/>
      <c r="N105" s="106"/>
      <c r="O105" s="106"/>
      <c r="P105" s="8">
        <f t="shared" si="8"/>
        <v>0</v>
      </c>
      <c r="Q105" s="19">
        <f t="shared" si="9"/>
        <v>0</v>
      </c>
      <c r="R105" s="20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17" t="str">
        <f t="shared" si="6"/>
        <v/>
      </c>
      <c r="J106" s="139"/>
      <c r="K106" s="139"/>
      <c r="L106" s="18">
        <f t="shared" si="7"/>
        <v>0</v>
      </c>
      <c r="M106" s="106"/>
      <c r="N106" s="106"/>
      <c r="O106" s="106"/>
      <c r="P106" s="8">
        <f t="shared" si="8"/>
        <v>0</v>
      </c>
      <c r="Q106" s="19">
        <f t="shared" si="9"/>
        <v>0</v>
      </c>
      <c r="R106" s="20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17" t="str">
        <f t="shared" si="6"/>
        <v/>
      </c>
      <c r="J107" s="139"/>
      <c r="K107" s="139"/>
      <c r="L107" s="18">
        <f t="shared" si="7"/>
        <v>0</v>
      </c>
      <c r="M107" s="106"/>
      <c r="N107" s="106"/>
      <c r="O107" s="106"/>
      <c r="P107" s="8">
        <f t="shared" si="8"/>
        <v>0</v>
      </c>
      <c r="Q107" s="19">
        <f t="shared" si="9"/>
        <v>0</v>
      </c>
      <c r="R107" s="20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17" t="str">
        <f t="shared" si="6"/>
        <v/>
      </c>
      <c r="J108" s="139"/>
      <c r="K108" s="139"/>
      <c r="L108" s="18">
        <f t="shared" si="7"/>
        <v>0</v>
      </c>
      <c r="M108" s="106"/>
      <c r="N108" s="106"/>
      <c r="O108" s="106"/>
      <c r="P108" s="8">
        <f t="shared" si="8"/>
        <v>0</v>
      </c>
      <c r="Q108" s="19">
        <f t="shared" si="9"/>
        <v>0</v>
      </c>
      <c r="R108" s="20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17" t="str">
        <f t="shared" si="6"/>
        <v/>
      </c>
      <c r="J109" s="139"/>
      <c r="K109" s="139"/>
      <c r="L109" s="18">
        <f t="shared" si="7"/>
        <v>0</v>
      </c>
      <c r="M109" s="106"/>
      <c r="N109" s="106"/>
      <c r="O109" s="106"/>
      <c r="P109" s="8">
        <f t="shared" si="8"/>
        <v>0</v>
      </c>
      <c r="Q109" s="19">
        <f t="shared" si="9"/>
        <v>0</v>
      </c>
      <c r="R109" s="20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17" t="str">
        <f t="shared" si="6"/>
        <v/>
      </c>
      <c r="J110" s="139"/>
      <c r="K110" s="139"/>
      <c r="L110" s="18">
        <f t="shared" si="7"/>
        <v>0</v>
      </c>
      <c r="M110" s="106"/>
      <c r="N110" s="106"/>
      <c r="O110" s="106"/>
      <c r="P110" s="8">
        <f t="shared" si="8"/>
        <v>0</v>
      </c>
      <c r="Q110" s="19">
        <f t="shared" si="9"/>
        <v>0</v>
      </c>
      <c r="R110" s="20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17" t="str">
        <f t="shared" si="6"/>
        <v/>
      </c>
      <c r="J111" s="139"/>
      <c r="K111" s="139"/>
      <c r="L111" s="18">
        <f t="shared" si="7"/>
        <v>0</v>
      </c>
      <c r="M111" s="106"/>
      <c r="N111" s="106"/>
      <c r="O111" s="106"/>
      <c r="P111" s="8">
        <f t="shared" si="8"/>
        <v>0</v>
      </c>
      <c r="Q111" s="19">
        <f t="shared" si="9"/>
        <v>0</v>
      </c>
      <c r="R111" s="20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17" t="str">
        <f t="shared" si="6"/>
        <v/>
      </c>
      <c r="J112" s="139"/>
      <c r="K112" s="139"/>
      <c r="L112" s="18">
        <f t="shared" si="7"/>
        <v>0</v>
      </c>
      <c r="M112" s="106"/>
      <c r="N112" s="106"/>
      <c r="O112" s="106"/>
      <c r="P112" s="8">
        <f t="shared" si="8"/>
        <v>0</v>
      </c>
      <c r="Q112" s="19">
        <f t="shared" si="9"/>
        <v>0</v>
      </c>
      <c r="R112" s="20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17" t="str">
        <f t="shared" si="6"/>
        <v/>
      </c>
      <c r="J113" s="139"/>
      <c r="K113" s="139"/>
      <c r="L113" s="18">
        <f t="shared" si="7"/>
        <v>0</v>
      </c>
      <c r="M113" s="106"/>
      <c r="N113" s="106"/>
      <c r="O113" s="106"/>
      <c r="P113" s="8">
        <f t="shared" si="8"/>
        <v>0</v>
      </c>
      <c r="Q113" s="19">
        <f t="shared" si="9"/>
        <v>0</v>
      </c>
      <c r="R113" s="20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17" t="str">
        <f t="shared" si="6"/>
        <v/>
      </c>
      <c r="J114" s="139"/>
      <c r="K114" s="139"/>
      <c r="L114" s="18">
        <f t="shared" si="7"/>
        <v>0</v>
      </c>
      <c r="M114" s="106"/>
      <c r="N114" s="106"/>
      <c r="O114" s="106"/>
      <c r="P114" s="8">
        <f t="shared" si="8"/>
        <v>0</v>
      </c>
      <c r="Q114" s="19">
        <f t="shared" si="9"/>
        <v>0</v>
      </c>
      <c r="R114" s="20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17" t="str">
        <f t="shared" si="6"/>
        <v/>
      </c>
      <c r="J115" s="139"/>
      <c r="K115" s="139"/>
      <c r="L115" s="18">
        <f t="shared" si="7"/>
        <v>0</v>
      </c>
      <c r="M115" s="106"/>
      <c r="N115" s="106"/>
      <c r="O115" s="106"/>
      <c r="P115" s="8">
        <f t="shared" si="8"/>
        <v>0</v>
      </c>
      <c r="Q115" s="19">
        <f t="shared" si="9"/>
        <v>0</v>
      </c>
      <c r="R115" s="20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17" t="str">
        <f t="shared" si="6"/>
        <v/>
      </c>
      <c r="J116" s="139"/>
      <c r="K116" s="139"/>
      <c r="L116" s="18">
        <f t="shared" si="7"/>
        <v>0</v>
      </c>
      <c r="M116" s="106"/>
      <c r="N116" s="106"/>
      <c r="O116" s="106"/>
      <c r="P116" s="8">
        <f t="shared" si="8"/>
        <v>0</v>
      </c>
      <c r="Q116" s="19">
        <f t="shared" si="9"/>
        <v>0</v>
      </c>
      <c r="R116" s="20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17" t="str">
        <f t="shared" si="6"/>
        <v/>
      </c>
      <c r="J117" s="139"/>
      <c r="K117" s="139"/>
      <c r="L117" s="18">
        <f t="shared" si="7"/>
        <v>0</v>
      </c>
      <c r="M117" s="106"/>
      <c r="N117" s="106"/>
      <c r="O117" s="106"/>
      <c r="P117" s="8">
        <f t="shared" si="8"/>
        <v>0</v>
      </c>
      <c r="Q117" s="19">
        <f t="shared" si="9"/>
        <v>0</v>
      </c>
      <c r="R117" s="20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17" t="str">
        <f t="shared" si="6"/>
        <v/>
      </c>
      <c r="J118" s="139"/>
      <c r="K118" s="139"/>
      <c r="L118" s="18">
        <f t="shared" si="7"/>
        <v>0</v>
      </c>
      <c r="M118" s="106"/>
      <c r="N118" s="106"/>
      <c r="O118" s="106"/>
      <c r="P118" s="8">
        <f t="shared" si="8"/>
        <v>0</v>
      </c>
      <c r="Q118" s="19">
        <f t="shared" si="9"/>
        <v>0</v>
      </c>
      <c r="R118" s="20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17" t="str">
        <f t="shared" si="6"/>
        <v/>
      </c>
      <c r="J119" s="139"/>
      <c r="K119" s="139"/>
      <c r="L119" s="18">
        <f t="shared" si="7"/>
        <v>0</v>
      </c>
      <c r="M119" s="106"/>
      <c r="N119" s="106"/>
      <c r="O119" s="106"/>
      <c r="P119" s="8">
        <f t="shared" si="8"/>
        <v>0</v>
      </c>
      <c r="Q119" s="19">
        <f t="shared" si="9"/>
        <v>0</v>
      </c>
      <c r="R119" s="20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17" t="str">
        <f t="shared" si="6"/>
        <v/>
      </c>
      <c r="J120" s="139"/>
      <c r="K120" s="139"/>
      <c r="L120" s="18">
        <f t="shared" si="7"/>
        <v>0</v>
      </c>
      <c r="M120" s="106"/>
      <c r="N120" s="106"/>
      <c r="O120" s="106"/>
      <c r="P120" s="8">
        <f t="shared" si="8"/>
        <v>0</v>
      </c>
      <c r="Q120" s="19">
        <f t="shared" si="9"/>
        <v>0</v>
      </c>
      <c r="R120" s="20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17" t="str">
        <f t="shared" si="6"/>
        <v/>
      </c>
      <c r="J121" s="139"/>
      <c r="K121" s="139"/>
      <c r="L121" s="18">
        <f t="shared" si="7"/>
        <v>0</v>
      </c>
      <c r="M121" s="106"/>
      <c r="N121" s="106"/>
      <c r="O121" s="106"/>
      <c r="P121" s="8">
        <f t="shared" si="8"/>
        <v>0</v>
      </c>
      <c r="Q121" s="19">
        <f t="shared" si="9"/>
        <v>0</v>
      </c>
      <c r="R121" s="20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17" t="str">
        <f t="shared" si="6"/>
        <v/>
      </c>
      <c r="J122" s="139"/>
      <c r="K122" s="139"/>
      <c r="L122" s="18">
        <f t="shared" si="7"/>
        <v>0</v>
      </c>
      <c r="M122" s="106"/>
      <c r="N122" s="106"/>
      <c r="O122" s="106"/>
      <c r="P122" s="8">
        <f t="shared" si="8"/>
        <v>0</v>
      </c>
      <c r="Q122" s="19">
        <f t="shared" si="9"/>
        <v>0</v>
      </c>
      <c r="R122" s="20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17" t="str">
        <f t="shared" si="6"/>
        <v/>
      </c>
      <c r="J123" s="139"/>
      <c r="K123" s="139"/>
      <c r="L123" s="18">
        <f t="shared" si="7"/>
        <v>0</v>
      </c>
      <c r="M123" s="106"/>
      <c r="N123" s="106"/>
      <c r="O123" s="106"/>
      <c r="P123" s="8">
        <f t="shared" si="8"/>
        <v>0</v>
      </c>
      <c r="Q123" s="19">
        <f t="shared" si="9"/>
        <v>0</v>
      </c>
      <c r="R123" s="20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17" t="str">
        <f t="shared" si="6"/>
        <v/>
      </c>
      <c r="J124" s="139"/>
      <c r="K124" s="139"/>
      <c r="L124" s="18">
        <f t="shared" si="7"/>
        <v>0</v>
      </c>
      <c r="M124" s="106"/>
      <c r="N124" s="106"/>
      <c r="O124" s="106"/>
      <c r="P124" s="8">
        <f t="shared" si="8"/>
        <v>0</v>
      </c>
      <c r="Q124" s="19">
        <f t="shared" si="9"/>
        <v>0</v>
      </c>
      <c r="R124" s="20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17" t="str">
        <f t="shared" si="6"/>
        <v/>
      </c>
      <c r="J125" s="139"/>
      <c r="K125" s="139"/>
      <c r="L125" s="18">
        <f t="shared" si="7"/>
        <v>0</v>
      </c>
      <c r="M125" s="106"/>
      <c r="N125" s="106"/>
      <c r="O125" s="106"/>
      <c r="P125" s="8">
        <f t="shared" si="8"/>
        <v>0</v>
      </c>
      <c r="Q125" s="19">
        <f t="shared" si="9"/>
        <v>0</v>
      </c>
      <c r="R125" s="20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17" t="str">
        <f t="shared" si="6"/>
        <v/>
      </c>
      <c r="J126" s="139"/>
      <c r="K126" s="139"/>
      <c r="L126" s="18">
        <f t="shared" si="7"/>
        <v>0</v>
      </c>
      <c r="M126" s="106"/>
      <c r="N126" s="106"/>
      <c r="O126" s="106"/>
      <c r="P126" s="8">
        <f t="shared" si="8"/>
        <v>0</v>
      </c>
      <c r="Q126" s="19">
        <f t="shared" si="9"/>
        <v>0</v>
      </c>
      <c r="R126" s="20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17" t="str">
        <f t="shared" si="6"/>
        <v/>
      </c>
      <c r="J127" s="139"/>
      <c r="K127" s="139"/>
      <c r="L127" s="18">
        <f t="shared" si="7"/>
        <v>0</v>
      </c>
      <c r="M127" s="106"/>
      <c r="N127" s="106"/>
      <c r="O127" s="106"/>
      <c r="P127" s="8">
        <f t="shared" si="8"/>
        <v>0</v>
      </c>
      <c r="Q127" s="19">
        <f t="shared" si="9"/>
        <v>0</v>
      </c>
      <c r="R127" s="20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17" t="str">
        <f t="shared" si="6"/>
        <v/>
      </c>
      <c r="J128" s="139"/>
      <c r="K128" s="139"/>
      <c r="L128" s="18">
        <f t="shared" si="7"/>
        <v>0</v>
      </c>
      <c r="M128" s="106"/>
      <c r="N128" s="106"/>
      <c r="O128" s="106"/>
      <c r="P128" s="8">
        <f t="shared" si="8"/>
        <v>0</v>
      </c>
      <c r="Q128" s="19">
        <f t="shared" si="9"/>
        <v>0</v>
      </c>
      <c r="R128" s="20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17" t="str">
        <f t="shared" si="6"/>
        <v/>
      </c>
      <c r="J129" s="139"/>
      <c r="K129" s="139"/>
      <c r="L129" s="18">
        <f t="shared" si="7"/>
        <v>0</v>
      </c>
      <c r="M129" s="106"/>
      <c r="N129" s="106"/>
      <c r="O129" s="106"/>
      <c r="P129" s="8">
        <f t="shared" si="8"/>
        <v>0</v>
      </c>
      <c r="Q129" s="19">
        <f t="shared" si="9"/>
        <v>0</v>
      </c>
      <c r="R129" s="20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17" t="str">
        <f t="shared" si="6"/>
        <v/>
      </c>
      <c r="J130" s="139"/>
      <c r="K130" s="139"/>
      <c r="L130" s="18">
        <f t="shared" si="7"/>
        <v>0</v>
      </c>
      <c r="M130" s="106"/>
      <c r="N130" s="106"/>
      <c r="O130" s="106"/>
      <c r="P130" s="8">
        <f t="shared" si="8"/>
        <v>0</v>
      </c>
      <c r="Q130" s="19">
        <f t="shared" si="9"/>
        <v>0</v>
      </c>
      <c r="R130" s="20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17" t="str">
        <f t="shared" si="6"/>
        <v/>
      </c>
      <c r="J131" s="139"/>
      <c r="K131" s="139"/>
      <c r="L131" s="18">
        <f t="shared" si="7"/>
        <v>0</v>
      </c>
      <c r="M131" s="106"/>
      <c r="N131" s="106"/>
      <c r="O131" s="106"/>
      <c r="P131" s="8">
        <f t="shared" si="8"/>
        <v>0</v>
      </c>
      <c r="Q131" s="19">
        <f t="shared" si="9"/>
        <v>0</v>
      </c>
      <c r="R131" s="20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17" t="str">
        <f t="shared" si="6"/>
        <v/>
      </c>
      <c r="J132" s="139"/>
      <c r="K132" s="139"/>
      <c r="L132" s="18">
        <f t="shared" si="7"/>
        <v>0</v>
      </c>
      <c r="M132" s="106"/>
      <c r="N132" s="106"/>
      <c r="O132" s="106"/>
      <c r="P132" s="8">
        <f t="shared" si="8"/>
        <v>0</v>
      </c>
      <c r="Q132" s="19">
        <f t="shared" si="9"/>
        <v>0</v>
      </c>
      <c r="R132" s="20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17" t="str">
        <f t="shared" si="6"/>
        <v/>
      </c>
      <c r="J133" s="139"/>
      <c r="K133" s="139"/>
      <c r="L133" s="18">
        <f t="shared" si="7"/>
        <v>0</v>
      </c>
      <c r="M133" s="106"/>
      <c r="N133" s="106"/>
      <c r="O133" s="106"/>
      <c r="P133" s="8">
        <f t="shared" si="8"/>
        <v>0</v>
      </c>
      <c r="Q133" s="19">
        <f t="shared" si="9"/>
        <v>0</v>
      </c>
      <c r="R133" s="20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17" t="str">
        <f t="shared" si="6"/>
        <v/>
      </c>
      <c r="J134" s="139"/>
      <c r="K134" s="139"/>
      <c r="L134" s="18">
        <f t="shared" si="7"/>
        <v>0</v>
      </c>
      <c r="M134" s="106"/>
      <c r="N134" s="106"/>
      <c r="O134" s="106"/>
      <c r="P134" s="8">
        <f t="shared" si="8"/>
        <v>0</v>
      </c>
      <c r="Q134" s="19">
        <f t="shared" si="9"/>
        <v>0</v>
      </c>
      <c r="R134" s="20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17" t="str">
        <f t="shared" si="6"/>
        <v/>
      </c>
      <c r="J135" s="139"/>
      <c r="K135" s="139"/>
      <c r="L135" s="18">
        <f t="shared" si="7"/>
        <v>0</v>
      </c>
      <c r="M135" s="106"/>
      <c r="N135" s="106"/>
      <c r="O135" s="106"/>
      <c r="P135" s="8">
        <f t="shared" si="8"/>
        <v>0</v>
      </c>
      <c r="Q135" s="19">
        <f t="shared" si="9"/>
        <v>0</v>
      </c>
      <c r="R135" s="20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17" t="str">
        <f t="shared" ref="I136:I199" si="12">IF(G136=0,"",H136/G136)</f>
        <v/>
      </c>
      <c r="J136" s="139"/>
      <c r="K136" s="139"/>
      <c r="L136" s="18">
        <f t="shared" ref="L136:L199" si="13">K136-J136</f>
        <v>0</v>
      </c>
      <c r="M136" s="106"/>
      <c r="N136" s="106"/>
      <c r="O136" s="106"/>
      <c r="P136" s="8">
        <f t="shared" ref="P136:P199" si="14">IF(L136=0,0,R136/L136)</f>
        <v>0</v>
      </c>
      <c r="Q136" s="19">
        <f t="shared" ref="Q136:Q199" si="15">IF(L136=0,0,L136/R136)</f>
        <v>0</v>
      </c>
      <c r="R136" s="20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17" t="str">
        <f t="shared" si="12"/>
        <v/>
      </c>
      <c r="J137" s="139"/>
      <c r="K137" s="139"/>
      <c r="L137" s="18">
        <f t="shared" si="13"/>
        <v>0</v>
      </c>
      <c r="M137" s="106"/>
      <c r="N137" s="106"/>
      <c r="O137" s="106"/>
      <c r="P137" s="8">
        <f t="shared" si="14"/>
        <v>0</v>
      </c>
      <c r="Q137" s="19">
        <f t="shared" si="15"/>
        <v>0</v>
      </c>
      <c r="R137" s="20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17" t="str">
        <f t="shared" si="12"/>
        <v/>
      </c>
      <c r="J138" s="139"/>
      <c r="K138" s="139"/>
      <c r="L138" s="18">
        <f t="shared" si="13"/>
        <v>0</v>
      </c>
      <c r="M138" s="106"/>
      <c r="N138" s="106"/>
      <c r="O138" s="106"/>
      <c r="P138" s="8">
        <f t="shared" si="14"/>
        <v>0</v>
      </c>
      <c r="Q138" s="19">
        <f t="shared" si="15"/>
        <v>0</v>
      </c>
      <c r="R138" s="20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17" t="str">
        <f t="shared" si="12"/>
        <v/>
      </c>
      <c r="J139" s="139"/>
      <c r="K139" s="139"/>
      <c r="L139" s="18">
        <f t="shared" si="13"/>
        <v>0</v>
      </c>
      <c r="M139" s="106"/>
      <c r="N139" s="106"/>
      <c r="O139" s="106"/>
      <c r="P139" s="8">
        <f t="shared" si="14"/>
        <v>0</v>
      </c>
      <c r="Q139" s="19">
        <f t="shared" si="15"/>
        <v>0</v>
      </c>
      <c r="R139" s="20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17" t="str">
        <f t="shared" si="12"/>
        <v/>
      </c>
      <c r="J140" s="139"/>
      <c r="K140" s="139"/>
      <c r="L140" s="18">
        <f t="shared" si="13"/>
        <v>0</v>
      </c>
      <c r="M140" s="106"/>
      <c r="N140" s="106"/>
      <c r="O140" s="106"/>
      <c r="P140" s="8">
        <f t="shared" si="14"/>
        <v>0</v>
      </c>
      <c r="Q140" s="19">
        <f t="shared" si="15"/>
        <v>0</v>
      </c>
      <c r="R140" s="20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17" t="str">
        <f t="shared" si="12"/>
        <v/>
      </c>
      <c r="J141" s="139"/>
      <c r="K141" s="139"/>
      <c r="L141" s="18">
        <f t="shared" si="13"/>
        <v>0</v>
      </c>
      <c r="M141" s="106"/>
      <c r="N141" s="106"/>
      <c r="O141" s="106"/>
      <c r="P141" s="8">
        <f t="shared" si="14"/>
        <v>0</v>
      </c>
      <c r="Q141" s="19">
        <f t="shared" si="15"/>
        <v>0</v>
      </c>
      <c r="R141" s="20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17" t="str">
        <f t="shared" si="12"/>
        <v/>
      </c>
      <c r="J142" s="139"/>
      <c r="K142" s="139"/>
      <c r="L142" s="18">
        <f t="shared" si="13"/>
        <v>0</v>
      </c>
      <c r="M142" s="106"/>
      <c r="N142" s="106"/>
      <c r="O142" s="106"/>
      <c r="P142" s="8">
        <f t="shared" si="14"/>
        <v>0</v>
      </c>
      <c r="Q142" s="19">
        <f t="shared" si="15"/>
        <v>0</v>
      </c>
      <c r="R142" s="20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17" t="str">
        <f t="shared" si="12"/>
        <v/>
      </c>
      <c r="J143" s="139"/>
      <c r="K143" s="139"/>
      <c r="L143" s="18">
        <f t="shared" si="13"/>
        <v>0</v>
      </c>
      <c r="M143" s="106"/>
      <c r="N143" s="106"/>
      <c r="O143" s="106"/>
      <c r="P143" s="8">
        <f t="shared" si="14"/>
        <v>0</v>
      </c>
      <c r="Q143" s="19">
        <f t="shared" si="15"/>
        <v>0</v>
      </c>
      <c r="R143" s="20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17" t="str">
        <f t="shared" si="12"/>
        <v/>
      </c>
      <c r="J144" s="139"/>
      <c r="K144" s="139"/>
      <c r="L144" s="18">
        <f t="shared" si="13"/>
        <v>0</v>
      </c>
      <c r="M144" s="106"/>
      <c r="N144" s="106"/>
      <c r="O144" s="106"/>
      <c r="P144" s="8">
        <f t="shared" si="14"/>
        <v>0</v>
      </c>
      <c r="Q144" s="19">
        <f t="shared" si="15"/>
        <v>0</v>
      </c>
      <c r="R144" s="20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17" t="str">
        <f t="shared" si="12"/>
        <v/>
      </c>
      <c r="J145" s="139"/>
      <c r="K145" s="139"/>
      <c r="L145" s="18">
        <f t="shared" si="13"/>
        <v>0</v>
      </c>
      <c r="M145" s="106"/>
      <c r="N145" s="106"/>
      <c r="O145" s="106"/>
      <c r="P145" s="8">
        <f t="shared" si="14"/>
        <v>0</v>
      </c>
      <c r="Q145" s="19">
        <f t="shared" si="15"/>
        <v>0</v>
      </c>
      <c r="R145" s="20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17" t="str">
        <f t="shared" si="12"/>
        <v/>
      </c>
      <c r="J146" s="139"/>
      <c r="K146" s="139"/>
      <c r="L146" s="18">
        <f t="shared" si="13"/>
        <v>0</v>
      </c>
      <c r="M146" s="106"/>
      <c r="N146" s="106"/>
      <c r="O146" s="106"/>
      <c r="P146" s="8">
        <f t="shared" si="14"/>
        <v>0</v>
      </c>
      <c r="Q146" s="19">
        <f t="shared" si="15"/>
        <v>0</v>
      </c>
      <c r="R146" s="20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17" t="str">
        <f t="shared" si="12"/>
        <v/>
      </c>
      <c r="J147" s="139"/>
      <c r="K147" s="139"/>
      <c r="L147" s="18">
        <f t="shared" si="13"/>
        <v>0</v>
      </c>
      <c r="M147" s="106"/>
      <c r="N147" s="106"/>
      <c r="O147" s="106"/>
      <c r="P147" s="8">
        <f t="shared" si="14"/>
        <v>0</v>
      </c>
      <c r="Q147" s="19">
        <f t="shared" si="15"/>
        <v>0</v>
      </c>
      <c r="R147" s="20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17" t="str">
        <f t="shared" si="12"/>
        <v/>
      </c>
      <c r="J148" s="139"/>
      <c r="K148" s="139"/>
      <c r="L148" s="18">
        <f t="shared" si="13"/>
        <v>0</v>
      </c>
      <c r="M148" s="106"/>
      <c r="N148" s="106"/>
      <c r="O148" s="106"/>
      <c r="P148" s="8">
        <f t="shared" si="14"/>
        <v>0</v>
      </c>
      <c r="Q148" s="19">
        <f t="shared" si="15"/>
        <v>0</v>
      </c>
      <c r="R148" s="20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17" t="str">
        <f t="shared" si="12"/>
        <v/>
      </c>
      <c r="J149" s="139"/>
      <c r="K149" s="139"/>
      <c r="L149" s="18">
        <f t="shared" si="13"/>
        <v>0</v>
      </c>
      <c r="M149" s="106"/>
      <c r="N149" s="106"/>
      <c r="O149" s="106"/>
      <c r="P149" s="8">
        <f t="shared" si="14"/>
        <v>0</v>
      </c>
      <c r="Q149" s="19">
        <f t="shared" si="15"/>
        <v>0</v>
      </c>
      <c r="R149" s="20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17" t="str">
        <f t="shared" si="12"/>
        <v/>
      </c>
      <c r="J150" s="139"/>
      <c r="K150" s="139"/>
      <c r="L150" s="18">
        <f t="shared" si="13"/>
        <v>0</v>
      </c>
      <c r="M150" s="106"/>
      <c r="N150" s="106"/>
      <c r="O150" s="106"/>
      <c r="P150" s="8">
        <f t="shared" si="14"/>
        <v>0</v>
      </c>
      <c r="Q150" s="19">
        <f t="shared" si="15"/>
        <v>0</v>
      </c>
      <c r="R150" s="20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17" t="str">
        <f t="shared" si="12"/>
        <v/>
      </c>
      <c r="J151" s="139"/>
      <c r="K151" s="139"/>
      <c r="L151" s="18">
        <f t="shared" si="13"/>
        <v>0</v>
      </c>
      <c r="M151" s="106"/>
      <c r="N151" s="106"/>
      <c r="O151" s="106"/>
      <c r="P151" s="8">
        <f t="shared" si="14"/>
        <v>0</v>
      </c>
      <c r="Q151" s="19">
        <f t="shared" si="15"/>
        <v>0</v>
      </c>
      <c r="R151" s="20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17" t="str">
        <f t="shared" si="12"/>
        <v/>
      </c>
      <c r="J152" s="139"/>
      <c r="K152" s="139"/>
      <c r="L152" s="18">
        <f t="shared" si="13"/>
        <v>0</v>
      </c>
      <c r="M152" s="106"/>
      <c r="N152" s="106"/>
      <c r="O152" s="106"/>
      <c r="P152" s="8">
        <f t="shared" si="14"/>
        <v>0</v>
      </c>
      <c r="Q152" s="19">
        <f t="shared" si="15"/>
        <v>0</v>
      </c>
      <c r="R152" s="20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17" t="str">
        <f t="shared" si="12"/>
        <v/>
      </c>
      <c r="J153" s="139"/>
      <c r="K153" s="139"/>
      <c r="L153" s="18">
        <f t="shared" si="13"/>
        <v>0</v>
      </c>
      <c r="M153" s="106"/>
      <c r="N153" s="106"/>
      <c r="O153" s="106"/>
      <c r="P153" s="8">
        <f t="shared" si="14"/>
        <v>0</v>
      </c>
      <c r="Q153" s="19">
        <f t="shared" si="15"/>
        <v>0</v>
      </c>
      <c r="R153" s="20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17" t="str">
        <f t="shared" si="12"/>
        <v/>
      </c>
      <c r="J154" s="139"/>
      <c r="K154" s="139"/>
      <c r="L154" s="18">
        <f t="shared" si="13"/>
        <v>0</v>
      </c>
      <c r="M154" s="106"/>
      <c r="N154" s="106"/>
      <c r="O154" s="106"/>
      <c r="P154" s="8">
        <f t="shared" si="14"/>
        <v>0</v>
      </c>
      <c r="Q154" s="19">
        <f t="shared" si="15"/>
        <v>0</v>
      </c>
      <c r="R154" s="20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17" t="str">
        <f t="shared" si="12"/>
        <v/>
      </c>
      <c r="J155" s="139"/>
      <c r="K155" s="139"/>
      <c r="L155" s="18">
        <f t="shared" si="13"/>
        <v>0</v>
      </c>
      <c r="M155" s="106"/>
      <c r="N155" s="106"/>
      <c r="O155" s="106"/>
      <c r="P155" s="8">
        <f t="shared" si="14"/>
        <v>0</v>
      </c>
      <c r="Q155" s="19">
        <f t="shared" si="15"/>
        <v>0</v>
      </c>
      <c r="R155" s="20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17" t="str">
        <f t="shared" si="12"/>
        <v/>
      </c>
      <c r="J156" s="139"/>
      <c r="K156" s="139"/>
      <c r="L156" s="18">
        <f t="shared" si="13"/>
        <v>0</v>
      </c>
      <c r="M156" s="106"/>
      <c r="N156" s="106"/>
      <c r="O156" s="106"/>
      <c r="P156" s="8">
        <f t="shared" si="14"/>
        <v>0</v>
      </c>
      <c r="Q156" s="19">
        <f t="shared" si="15"/>
        <v>0</v>
      </c>
      <c r="R156" s="20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17" t="str">
        <f t="shared" si="12"/>
        <v/>
      </c>
      <c r="J157" s="139"/>
      <c r="K157" s="139"/>
      <c r="L157" s="18">
        <f t="shared" si="13"/>
        <v>0</v>
      </c>
      <c r="M157" s="106"/>
      <c r="N157" s="106"/>
      <c r="O157" s="106"/>
      <c r="P157" s="8">
        <f t="shared" si="14"/>
        <v>0</v>
      </c>
      <c r="Q157" s="19">
        <f t="shared" si="15"/>
        <v>0</v>
      </c>
      <c r="R157" s="20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17" t="str">
        <f t="shared" si="12"/>
        <v/>
      </c>
      <c r="J158" s="139"/>
      <c r="K158" s="139"/>
      <c r="L158" s="18">
        <f t="shared" si="13"/>
        <v>0</v>
      </c>
      <c r="M158" s="106"/>
      <c r="N158" s="106"/>
      <c r="O158" s="106"/>
      <c r="P158" s="8">
        <f t="shared" si="14"/>
        <v>0</v>
      </c>
      <c r="Q158" s="19">
        <f t="shared" si="15"/>
        <v>0</v>
      </c>
      <c r="R158" s="20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17" t="str">
        <f t="shared" si="12"/>
        <v/>
      </c>
      <c r="J159" s="139"/>
      <c r="K159" s="139"/>
      <c r="L159" s="18">
        <f t="shared" si="13"/>
        <v>0</v>
      </c>
      <c r="M159" s="106"/>
      <c r="N159" s="106"/>
      <c r="O159" s="106"/>
      <c r="P159" s="8">
        <f t="shared" si="14"/>
        <v>0</v>
      </c>
      <c r="Q159" s="19">
        <f t="shared" si="15"/>
        <v>0</v>
      </c>
      <c r="R159" s="20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17" t="str">
        <f t="shared" si="12"/>
        <v/>
      </c>
      <c r="J160" s="139"/>
      <c r="K160" s="139"/>
      <c r="L160" s="18">
        <f t="shared" si="13"/>
        <v>0</v>
      </c>
      <c r="M160" s="106"/>
      <c r="N160" s="106"/>
      <c r="O160" s="106"/>
      <c r="P160" s="8">
        <f t="shared" si="14"/>
        <v>0</v>
      </c>
      <c r="Q160" s="19">
        <f t="shared" si="15"/>
        <v>0</v>
      </c>
      <c r="R160" s="20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17" t="str">
        <f t="shared" si="12"/>
        <v/>
      </c>
      <c r="J161" s="139"/>
      <c r="K161" s="139"/>
      <c r="L161" s="18">
        <f t="shared" si="13"/>
        <v>0</v>
      </c>
      <c r="M161" s="106"/>
      <c r="N161" s="106"/>
      <c r="O161" s="106"/>
      <c r="P161" s="8">
        <f t="shared" si="14"/>
        <v>0</v>
      </c>
      <c r="Q161" s="19">
        <f t="shared" si="15"/>
        <v>0</v>
      </c>
      <c r="R161" s="20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17" t="str">
        <f t="shared" si="12"/>
        <v/>
      </c>
      <c r="J162" s="139"/>
      <c r="K162" s="139"/>
      <c r="L162" s="18">
        <f t="shared" si="13"/>
        <v>0</v>
      </c>
      <c r="M162" s="106"/>
      <c r="N162" s="106"/>
      <c r="O162" s="106"/>
      <c r="P162" s="8">
        <f t="shared" si="14"/>
        <v>0</v>
      </c>
      <c r="Q162" s="19">
        <f t="shared" si="15"/>
        <v>0</v>
      </c>
      <c r="R162" s="20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17" t="str">
        <f t="shared" si="12"/>
        <v/>
      </c>
      <c r="J163" s="139"/>
      <c r="K163" s="139"/>
      <c r="L163" s="18">
        <f t="shared" si="13"/>
        <v>0</v>
      </c>
      <c r="M163" s="106"/>
      <c r="N163" s="106"/>
      <c r="O163" s="106"/>
      <c r="P163" s="8">
        <f t="shared" si="14"/>
        <v>0</v>
      </c>
      <c r="Q163" s="19">
        <f t="shared" si="15"/>
        <v>0</v>
      </c>
      <c r="R163" s="20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17" t="str">
        <f t="shared" si="12"/>
        <v/>
      </c>
      <c r="J164" s="139"/>
      <c r="K164" s="139"/>
      <c r="L164" s="18">
        <f t="shared" si="13"/>
        <v>0</v>
      </c>
      <c r="M164" s="106"/>
      <c r="N164" s="106"/>
      <c r="O164" s="106"/>
      <c r="P164" s="8">
        <f t="shared" si="14"/>
        <v>0</v>
      </c>
      <c r="Q164" s="19">
        <f t="shared" si="15"/>
        <v>0</v>
      </c>
      <c r="R164" s="20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17" t="str">
        <f t="shared" si="12"/>
        <v/>
      </c>
      <c r="J165" s="139"/>
      <c r="K165" s="139"/>
      <c r="L165" s="18">
        <f t="shared" si="13"/>
        <v>0</v>
      </c>
      <c r="M165" s="106"/>
      <c r="N165" s="106"/>
      <c r="O165" s="106"/>
      <c r="P165" s="8">
        <f t="shared" si="14"/>
        <v>0</v>
      </c>
      <c r="Q165" s="19">
        <f t="shared" si="15"/>
        <v>0</v>
      </c>
      <c r="R165" s="20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17" t="str">
        <f t="shared" si="12"/>
        <v/>
      </c>
      <c r="J166" s="139"/>
      <c r="K166" s="139"/>
      <c r="L166" s="18">
        <f t="shared" si="13"/>
        <v>0</v>
      </c>
      <c r="M166" s="106"/>
      <c r="N166" s="106"/>
      <c r="O166" s="106"/>
      <c r="P166" s="8">
        <f t="shared" si="14"/>
        <v>0</v>
      </c>
      <c r="Q166" s="19">
        <f t="shared" si="15"/>
        <v>0</v>
      </c>
      <c r="R166" s="20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17" t="str">
        <f t="shared" si="12"/>
        <v/>
      </c>
      <c r="J167" s="139"/>
      <c r="K167" s="139"/>
      <c r="L167" s="18">
        <f t="shared" si="13"/>
        <v>0</v>
      </c>
      <c r="M167" s="106"/>
      <c r="N167" s="106"/>
      <c r="O167" s="106"/>
      <c r="P167" s="8">
        <f t="shared" si="14"/>
        <v>0</v>
      </c>
      <c r="Q167" s="19">
        <f t="shared" si="15"/>
        <v>0</v>
      </c>
      <c r="R167" s="20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17" t="str">
        <f t="shared" si="12"/>
        <v/>
      </c>
      <c r="J168" s="139"/>
      <c r="K168" s="139"/>
      <c r="L168" s="18">
        <f t="shared" si="13"/>
        <v>0</v>
      </c>
      <c r="M168" s="106"/>
      <c r="N168" s="106"/>
      <c r="O168" s="106"/>
      <c r="P168" s="8">
        <f t="shared" si="14"/>
        <v>0</v>
      </c>
      <c r="Q168" s="19">
        <f t="shared" si="15"/>
        <v>0</v>
      </c>
      <c r="R168" s="20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17" t="str">
        <f t="shared" si="12"/>
        <v/>
      </c>
      <c r="J169" s="139"/>
      <c r="K169" s="139"/>
      <c r="L169" s="18">
        <f t="shared" si="13"/>
        <v>0</v>
      </c>
      <c r="M169" s="106"/>
      <c r="N169" s="106"/>
      <c r="O169" s="106"/>
      <c r="P169" s="8">
        <f t="shared" si="14"/>
        <v>0</v>
      </c>
      <c r="Q169" s="19">
        <f t="shared" si="15"/>
        <v>0</v>
      </c>
      <c r="R169" s="20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17" t="str">
        <f t="shared" si="12"/>
        <v/>
      </c>
      <c r="J170" s="139"/>
      <c r="K170" s="139"/>
      <c r="L170" s="18">
        <f t="shared" si="13"/>
        <v>0</v>
      </c>
      <c r="M170" s="106"/>
      <c r="N170" s="106"/>
      <c r="O170" s="106"/>
      <c r="P170" s="8">
        <f t="shared" si="14"/>
        <v>0</v>
      </c>
      <c r="Q170" s="19">
        <f t="shared" si="15"/>
        <v>0</v>
      </c>
      <c r="R170" s="20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17" t="str">
        <f t="shared" si="12"/>
        <v/>
      </c>
      <c r="J171" s="139"/>
      <c r="K171" s="139"/>
      <c r="L171" s="18">
        <f t="shared" si="13"/>
        <v>0</v>
      </c>
      <c r="M171" s="106"/>
      <c r="N171" s="106"/>
      <c r="O171" s="106"/>
      <c r="P171" s="8">
        <f t="shared" si="14"/>
        <v>0</v>
      </c>
      <c r="Q171" s="19">
        <f t="shared" si="15"/>
        <v>0</v>
      </c>
      <c r="R171" s="20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17" t="str">
        <f t="shared" si="12"/>
        <v/>
      </c>
      <c r="J172" s="139"/>
      <c r="K172" s="139"/>
      <c r="L172" s="18">
        <f t="shared" si="13"/>
        <v>0</v>
      </c>
      <c r="M172" s="106"/>
      <c r="N172" s="106"/>
      <c r="O172" s="106"/>
      <c r="P172" s="8">
        <f t="shared" si="14"/>
        <v>0</v>
      </c>
      <c r="Q172" s="19">
        <f t="shared" si="15"/>
        <v>0</v>
      </c>
      <c r="R172" s="20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17" t="str">
        <f t="shared" si="12"/>
        <v/>
      </c>
      <c r="J173" s="139"/>
      <c r="K173" s="139"/>
      <c r="L173" s="18">
        <f t="shared" si="13"/>
        <v>0</v>
      </c>
      <c r="M173" s="106"/>
      <c r="N173" s="106"/>
      <c r="O173" s="106"/>
      <c r="P173" s="8">
        <f t="shared" si="14"/>
        <v>0</v>
      </c>
      <c r="Q173" s="19">
        <f t="shared" si="15"/>
        <v>0</v>
      </c>
      <c r="R173" s="20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17" t="str">
        <f t="shared" si="12"/>
        <v/>
      </c>
      <c r="J174" s="139"/>
      <c r="K174" s="139"/>
      <c r="L174" s="18">
        <f t="shared" si="13"/>
        <v>0</v>
      </c>
      <c r="M174" s="106"/>
      <c r="N174" s="106"/>
      <c r="O174" s="106"/>
      <c r="P174" s="8">
        <f t="shared" si="14"/>
        <v>0</v>
      </c>
      <c r="Q174" s="19">
        <f t="shared" si="15"/>
        <v>0</v>
      </c>
      <c r="R174" s="20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17" t="str">
        <f t="shared" si="12"/>
        <v/>
      </c>
      <c r="J175" s="139"/>
      <c r="K175" s="139"/>
      <c r="L175" s="18">
        <f t="shared" si="13"/>
        <v>0</v>
      </c>
      <c r="M175" s="106"/>
      <c r="N175" s="106"/>
      <c r="O175" s="106"/>
      <c r="P175" s="8">
        <f t="shared" si="14"/>
        <v>0</v>
      </c>
      <c r="Q175" s="19">
        <f t="shared" si="15"/>
        <v>0</v>
      </c>
      <c r="R175" s="20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17" t="str">
        <f t="shared" si="12"/>
        <v/>
      </c>
      <c r="J176" s="139"/>
      <c r="K176" s="139"/>
      <c r="L176" s="18">
        <f t="shared" si="13"/>
        <v>0</v>
      </c>
      <c r="M176" s="106"/>
      <c r="N176" s="106"/>
      <c r="O176" s="106"/>
      <c r="P176" s="8">
        <f t="shared" si="14"/>
        <v>0</v>
      </c>
      <c r="Q176" s="19">
        <f t="shared" si="15"/>
        <v>0</v>
      </c>
      <c r="R176" s="20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17" t="str">
        <f t="shared" si="12"/>
        <v/>
      </c>
      <c r="J177" s="139"/>
      <c r="K177" s="139"/>
      <c r="L177" s="18">
        <f t="shared" si="13"/>
        <v>0</v>
      </c>
      <c r="M177" s="106"/>
      <c r="N177" s="106"/>
      <c r="O177" s="106"/>
      <c r="P177" s="8">
        <f t="shared" si="14"/>
        <v>0</v>
      </c>
      <c r="Q177" s="19">
        <f t="shared" si="15"/>
        <v>0</v>
      </c>
      <c r="R177" s="20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17" t="str">
        <f t="shared" si="12"/>
        <v/>
      </c>
      <c r="J178" s="139"/>
      <c r="K178" s="139"/>
      <c r="L178" s="18">
        <f t="shared" si="13"/>
        <v>0</v>
      </c>
      <c r="M178" s="106"/>
      <c r="N178" s="106"/>
      <c r="O178" s="106"/>
      <c r="P178" s="8">
        <f t="shared" si="14"/>
        <v>0</v>
      </c>
      <c r="Q178" s="19">
        <f t="shared" si="15"/>
        <v>0</v>
      </c>
      <c r="R178" s="20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17" t="str">
        <f t="shared" si="12"/>
        <v/>
      </c>
      <c r="J179" s="139"/>
      <c r="K179" s="139"/>
      <c r="L179" s="18">
        <f t="shared" si="13"/>
        <v>0</v>
      </c>
      <c r="M179" s="106"/>
      <c r="N179" s="106"/>
      <c r="O179" s="106"/>
      <c r="P179" s="8">
        <f t="shared" si="14"/>
        <v>0</v>
      </c>
      <c r="Q179" s="19">
        <f t="shared" si="15"/>
        <v>0</v>
      </c>
      <c r="R179" s="20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17" t="str">
        <f t="shared" si="12"/>
        <v/>
      </c>
      <c r="J180" s="139"/>
      <c r="K180" s="139"/>
      <c r="L180" s="18">
        <f t="shared" si="13"/>
        <v>0</v>
      </c>
      <c r="M180" s="106"/>
      <c r="N180" s="106"/>
      <c r="O180" s="106"/>
      <c r="P180" s="8">
        <f t="shared" si="14"/>
        <v>0</v>
      </c>
      <c r="Q180" s="19">
        <f t="shared" si="15"/>
        <v>0</v>
      </c>
      <c r="R180" s="20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17" t="str">
        <f t="shared" si="12"/>
        <v/>
      </c>
      <c r="J181" s="139"/>
      <c r="K181" s="139"/>
      <c r="L181" s="18">
        <f t="shared" si="13"/>
        <v>0</v>
      </c>
      <c r="M181" s="106"/>
      <c r="N181" s="106"/>
      <c r="O181" s="106"/>
      <c r="P181" s="8">
        <f t="shared" si="14"/>
        <v>0</v>
      </c>
      <c r="Q181" s="19">
        <f t="shared" si="15"/>
        <v>0</v>
      </c>
      <c r="R181" s="20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17" t="str">
        <f t="shared" si="12"/>
        <v/>
      </c>
      <c r="J182" s="139"/>
      <c r="K182" s="139"/>
      <c r="L182" s="18">
        <f t="shared" si="13"/>
        <v>0</v>
      </c>
      <c r="M182" s="106"/>
      <c r="N182" s="106"/>
      <c r="O182" s="106"/>
      <c r="P182" s="8">
        <f t="shared" si="14"/>
        <v>0</v>
      </c>
      <c r="Q182" s="19">
        <f t="shared" si="15"/>
        <v>0</v>
      </c>
      <c r="R182" s="20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17" t="str">
        <f t="shared" si="12"/>
        <v/>
      </c>
      <c r="J183" s="139"/>
      <c r="K183" s="139"/>
      <c r="L183" s="18">
        <f t="shared" si="13"/>
        <v>0</v>
      </c>
      <c r="M183" s="106"/>
      <c r="N183" s="106"/>
      <c r="O183" s="106"/>
      <c r="P183" s="8">
        <f t="shared" si="14"/>
        <v>0</v>
      </c>
      <c r="Q183" s="19">
        <f t="shared" si="15"/>
        <v>0</v>
      </c>
      <c r="R183" s="20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17" t="str">
        <f t="shared" si="12"/>
        <v/>
      </c>
      <c r="J184" s="139"/>
      <c r="K184" s="139"/>
      <c r="L184" s="18">
        <f t="shared" si="13"/>
        <v>0</v>
      </c>
      <c r="M184" s="106"/>
      <c r="N184" s="106"/>
      <c r="O184" s="106"/>
      <c r="P184" s="8">
        <f t="shared" si="14"/>
        <v>0</v>
      </c>
      <c r="Q184" s="19">
        <f t="shared" si="15"/>
        <v>0</v>
      </c>
      <c r="R184" s="20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17" t="str">
        <f t="shared" si="12"/>
        <v/>
      </c>
      <c r="J185" s="139"/>
      <c r="K185" s="139"/>
      <c r="L185" s="18">
        <f t="shared" si="13"/>
        <v>0</v>
      </c>
      <c r="M185" s="106"/>
      <c r="N185" s="106"/>
      <c r="O185" s="106"/>
      <c r="P185" s="8">
        <f t="shared" si="14"/>
        <v>0</v>
      </c>
      <c r="Q185" s="19">
        <f t="shared" si="15"/>
        <v>0</v>
      </c>
      <c r="R185" s="20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17" t="str">
        <f t="shared" si="12"/>
        <v/>
      </c>
      <c r="J186" s="139"/>
      <c r="K186" s="139"/>
      <c r="L186" s="18">
        <f t="shared" si="13"/>
        <v>0</v>
      </c>
      <c r="M186" s="106"/>
      <c r="N186" s="106"/>
      <c r="O186" s="106"/>
      <c r="P186" s="8">
        <f t="shared" si="14"/>
        <v>0</v>
      </c>
      <c r="Q186" s="19">
        <f t="shared" si="15"/>
        <v>0</v>
      </c>
      <c r="R186" s="20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17" t="str">
        <f t="shared" si="12"/>
        <v/>
      </c>
      <c r="J187" s="139"/>
      <c r="K187" s="139"/>
      <c r="L187" s="18">
        <f t="shared" si="13"/>
        <v>0</v>
      </c>
      <c r="M187" s="106"/>
      <c r="N187" s="106"/>
      <c r="O187" s="106"/>
      <c r="P187" s="8">
        <f t="shared" si="14"/>
        <v>0</v>
      </c>
      <c r="Q187" s="19">
        <f t="shared" si="15"/>
        <v>0</v>
      </c>
      <c r="R187" s="20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17" t="str">
        <f t="shared" si="12"/>
        <v/>
      </c>
      <c r="J188" s="139"/>
      <c r="K188" s="139"/>
      <c r="L188" s="18">
        <f t="shared" si="13"/>
        <v>0</v>
      </c>
      <c r="M188" s="106"/>
      <c r="N188" s="106"/>
      <c r="O188" s="106"/>
      <c r="P188" s="8">
        <f t="shared" si="14"/>
        <v>0</v>
      </c>
      <c r="Q188" s="19">
        <f t="shared" si="15"/>
        <v>0</v>
      </c>
      <c r="R188" s="20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17" t="str">
        <f t="shared" si="12"/>
        <v/>
      </c>
      <c r="J189" s="139"/>
      <c r="K189" s="139"/>
      <c r="L189" s="18">
        <f t="shared" si="13"/>
        <v>0</v>
      </c>
      <c r="M189" s="106"/>
      <c r="N189" s="106"/>
      <c r="O189" s="106"/>
      <c r="P189" s="8">
        <f t="shared" si="14"/>
        <v>0</v>
      </c>
      <c r="Q189" s="19">
        <f t="shared" si="15"/>
        <v>0</v>
      </c>
      <c r="R189" s="20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17" t="str">
        <f t="shared" si="12"/>
        <v/>
      </c>
      <c r="J190" s="139"/>
      <c r="K190" s="139"/>
      <c r="L190" s="18">
        <f t="shared" si="13"/>
        <v>0</v>
      </c>
      <c r="M190" s="106"/>
      <c r="N190" s="106"/>
      <c r="O190" s="106"/>
      <c r="P190" s="8">
        <f t="shared" si="14"/>
        <v>0</v>
      </c>
      <c r="Q190" s="19">
        <f t="shared" si="15"/>
        <v>0</v>
      </c>
      <c r="R190" s="20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17" t="str">
        <f t="shared" si="12"/>
        <v/>
      </c>
      <c r="J191" s="139"/>
      <c r="K191" s="139"/>
      <c r="L191" s="18">
        <f t="shared" si="13"/>
        <v>0</v>
      </c>
      <c r="M191" s="106"/>
      <c r="N191" s="106"/>
      <c r="O191" s="106"/>
      <c r="P191" s="8">
        <f t="shared" si="14"/>
        <v>0</v>
      </c>
      <c r="Q191" s="19">
        <f t="shared" si="15"/>
        <v>0</v>
      </c>
      <c r="R191" s="20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17" t="str">
        <f t="shared" si="12"/>
        <v/>
      </c>
      <c r="J192" s="139"/>
      <c r="K192" s="139"/>
      <c r="L192" s="18">
        <f t="shared" si="13"/>
        <v>0</v>
      </c>
      <c r="M192" s="106"/>
      <c r="N192" s="106"/>
      <c r="O192" s="106"/>
      <c r="P192" s="8">
        <f t="shared" si="14"/>
        <v>0</v>
      </c>
      <c r="Q192" s="19">
        <f t="shared" si="15"/>
        <v>0</v>
      </c>
      <c r="R192" s="20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17" t="str">
        <f t="shared" si="12"/>
        <v/>
      </c>
      <c r="J193" s="139"/>
      <c r="K193" s="139"/>
      <c r="L193" s="18">
        <f t="shared" si="13"/>
        <v>0</v>
      </c>
      <c r="M193" s="106"/>
      <c r="N193" s="106"/>
      <c r="O193" s="106"/>
      <c r="P193" s="8">
        <f t="shared" si="14"/>
        <v>0</v>
      </c>
      <c r="Q193" s="19">
        <f t="shared" si="15"/>
        <v>0</v>
      </c>
      <c r="R193" s="20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17" t="str">
        <f t="shared" si="12"/>
        <v/>
      </c>
      <c r="J194" s="139"/>
      <c r="K194" s="139"/>
      <c r="L194" s="18">
        <f t="shared" si="13"/>
        <v>0</v>
      </c>
      <c r="M194" s="106"/>
      <c r="N194" s="106"/>
      <c r="O194" s="106"/>
      <c r="P194" s="8">
        <f t="shared" si="14"/>
        <v>0</v>
      </c>
      <c r="Q194" s="19">
        <f t="shared" si="15"/>
        <v>0</v>
      </c>
      <c r="R194" s="20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17" t="str">
        <f t="shared" si="12"/>
        <v/>
      </c>
      <c r="J195" s="139"/>
      <c r="K195" s="139"/>
      <c r="L195" s="18">
        <f t="shared" si="13"/>
        <v>0</v>
      </c>
      <c r="M195" s="106"/>
      <c r="N195" s="106"/>
      <c r="O195" s="106"/>
      <c r="P195" s="8">
        <f t="shared" si="14"/>
        <v>0</v>
      </c>
      <c r="Q195" s="19">
        <f t="shared" si="15"/>
        <v>0</v>
      </c>
      <c r="R195" s="20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17" t="str">
        <f t="shared" si="12"/>
        <v/>
      </c>
      <c r="J196" s="139"/>
      <c r="K196" s="139"/>
      <c r="L196" s="18">
        <f t="shared" si="13"/>
        <v>0</v>
      </c>
      <c r="M196" s="106"/>
      <c r="N196" s="106"/>
      <c r="O196" s="106"/>
      <c r="P196" s="8">
        <f t="shared" si="14"/>
        <v>0</v>
      </c>
      <c r="Q196" s="19">
        <f t="shared" si="15"/>
        <v>0</v>
      </c>
      <c r="R196" s="20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17" t="str">
        <f t="shared" si="12"/>
        <v/>
      </c>
      <c r="J197" s="139"/>
      <c r="K197" s="139"/>
      <c r="L197" s="18">
        <f t="shared" si="13"/>
        <v>0</v>
      </c>
      <c r="M197" s="106"/>
      <c r="N197" s="106"/>
      <c r="O197" s="106"/>
      <c r="P197" s="8">
        <f t="shared" si="14"/>
        <v>0</v>
      </c>
      <c r="Q197" s="19">
        <f t="shared" si="15"/>
        <v>0</v>
      </c>
      <c r="R197" s="20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17" t="str">
        <f t="shared" si="12"/>
        <v/>
      </c>
      <c r="J198" s="139"/>
      <c r="K198" s="139"/>
      <c r="L198" s="18">
        <f t="shared" si="13"/>
        <v>0</v>
      </c>
      <c r="M198" s="106"/>
      <c r="N198" s="106"/>
      <c r="O198" s="106"/>
      <c r="P198" s="8">
        <f t="shared" si="14"/>
        <v>0</v>
      </c>
      <c r="Q198" s="19">
        <f t="shared" si="15"/>
        <v>0</v>
      </c>
      <c r="R198" s="20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17" t="str">
        <f t="shared" si="12"/>
        <v/>
      </c>
      <c r="J199" s="139"/>
      <c r="K199" s="139"/>
      <c r="L199" s="18">
        <f t="shared" si="13"/>
        <v>0</v>
      </c>
      <c r="M199" s="106"/>
      <c r="N199" s="106"/>
      <c r="O199" s="106"/>
      <c r="P199" s="8">
        <f t="shared" si="14"/>
        <v>0</v>
      </c>
      <c r="Q199" s="19">
        <f t="shared" si="15"/>
        <v>0</v>
      </c>
      <c r="R199" s="20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17" t="str">
        <f t="shared" ref="I200:I263" si="18">IF(G200=0,"",H200/G200)</f>
        <v/>
      </c>
      <c r="J200" s="139"/>
      <c r="K200" s="139"/>
      <c r="L200" s="18">
        <f t="shared" ref="L200:L263" si="19">K200-J200</f>
        <v>0</v>
      </c>
      <c r="M200" s="106"/>
      <c r="N200" s="106"/>
      <c r="O200" s="106"/>
      <c r="P200" s="8">
        <f t="shared" ref="P200:P263" si="20">IF(L200=0,0,R200/L200)</f>
        <v>0</v>
      </c>
      <c r="Q200" s="19">
        <f t="shared" ref="Q200:Q263" si="21">IF(L200=0,0,L200/R200)</f>
        <v>0</v>
      </c>
      <c r="R200" s="20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17" t="str">
        <f t="shared" si="18"/>
        <v/>
      </c>
      <c r="J201" s="139"/>
      <c r="K201" s="139"/>
      <c r="L201" s="18">
        <f t="shared" si="19"/>
        <v>0</v>
      </c>
      <c r="M201" s="106"/>
      <c r="N201" s="106"/>
      <c r="O201" s="106"/>
      <c r="P201" s="8">
        <f t="shared" si="20"/>
        <v>0</v>
      </c>
      <c r="Q201" s="19">
        <f t="shared" si="21"/>
        <v>0</v>
      </c>
      <c r="R201" s="20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17" t="str">
        <f t="shared" si="18"/>
        <v/>
      </c>
      <c r="J202" s="139"/>
      <c r="K202" s="139"/>
      <c r="L202" s="18">
        <f t="shared" si="19"/>
        <v>0</v>
      </c>
      <c r="M202" s="106"/>
      <c r="N202" s="106"/>
      <c r="O202" s="106"/>
      <c r="P202" s="8">
        <f t="shared" si="20"/>
        <v>0</v>
      </c>
      <c r="Q202" s="19">
        <f t="shared" si="21"/>
        <v>0</v>
      </c>
      <c r="R202" s="20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17" t="str">
        <f t="shared" si="18"/>
        <v/>
      </c>
      <c r="J203" s="139"/>
      <c r="K203" s="139"/>
      <c r="L203" s="18">
        <f t="shared" si="19"/>
        <v>0</v>
      </c>
      <c r="M203" s="106"/>
      <c r="N203" s="106"/>
      <c r="O203" s="106"/>
      <c r="P203" s="8">
        <f t="shared" si="20"/>
        <v>0</v>
      </c>
      <c r="Q203" s="19">
        <f t="shared" si="21"/>
        <v>0</v>
      </c>
      <c r="R203" s="20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17" t="str">
        <f t="shared" si="18"/>
        <v/>
      </c>
      <c r="J204" s="139"/>
      <c r="K204" s="139"/>
      <c r="L204" s="18">
        <f t="shared" si="19"/>
        <v>0</v>
      </c>
      <c r="M204" s="106"/>
      <c r="N204" s="106"/>
      <c r="O204" s="106"/>
      <c r="P204" s="8">
        <f t="shared" si="20"/>
        <v>0</v>
      </c>
      <c r="Q204" s="19">
        <f t="shared" si="21"/>
        <v>0</v>
      </c>
      <c r="R204" s="20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17" t="str">
        <f t="shared" si="18"/>
        <v/>
      </c>
      <c r="J205" s="139"/>
      <c r="K205" s="139"/>
      <c r="L205" s="18">
        <f t="shared" si="19"/>
        <v>0</v>
      </c>
      <c r="M205" s="106"/>
      <c r="N205" s="106"/>
      <c r="O205" s="106"/>
      <c r="P205" s="8">
        <f t="shared" si="20"/>
        <v>0</v>
      </c>
      <c r="Q205" s="19">
        <f t="shared" si="21"/>
        <v>0</v>
      </c>
      <c r="R205" s="20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17" t="str">
        <f t="shared" si="18"/>
        <v/>
      </c>
      <c r="J206" s="139"/>
      <c r="K206" s="139"/>
      <c r="L206" s="18">
        <f t="shared" si="19"/>
        <v>0</v>
      </c>
      <c r="M206" s="106"/>
      <c r="N206" s="106"/>
      <c r="O206" s="106"/>
      <c r="P206" s="8">
        <f t="shared" si="20"/>
        <v>0</v>
      </c>
      <c r="Q206" s="19">
        <f t="shared" si="21"/>
        <v>0</v>
      </c>
      <c r="R206" s="20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17" t="str">
        <f t="shared" si="18"/>
        <v/>
      </c>
      <c r="J207" s="139"/>
      <c r="K207" s="139"/>
      <c r="L207" s="18">
        <f t="shared" si="19"/>
        <v>0</v>
      </c>
      <c r="M207" s="106"/>
      <c r="N207" s="106"/>
      <c r="O207" s="106"/>
      <c r="P207" s="8">
        <f t="shared" si="20"/>
        <v>0</v>
      </c>
      <c r="Q207" s="19">
        <f t="shared" si="21"/>
        <v>0</v>
      </c>
      <c r="R207" s="20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17" t="str">
        <f t="shared" si="18"/>
        <v/>
      </c>
      <c r="J208" s="139"/>
      <c r="K208" s="139"/>
      <c r="L208" s="18">
        <f t="shared" si="19"/>
        <v>0</v>
      </c>
      <c r="M208" s="106"/>
      <c r="N208" s="106"/>
      <c r="O208" s="106"/>
      <c r="P208" s="8">
        <f t="shared" si="20"/>
        <v>0</v>
      </c>
      <c r="Q208" s="19">
        <f t="shared" si="21"/>
        <v>0</v>
      </c>
      <c r="R208" s="20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17" t="str">
        <f t="shared" si="18"/>
        <v/>
      </c>
      <c r="J209" s="139"/>
      <c r="K209" s="139"/>
      <c r="L209" s="18">
        <f t="shared" si="19"/>
        <v>0</v>
      </c>
      <c r="M209" s="106"/>
      <c r="N209" s="106"/>
      <c r="O209" s="106"/>
      <c r="P209" s="8">
        <f t="shared" si="20"/>
        <v>0</v>
      </c>
      <c r="Q209" s="19">
        <f t="shared" si="21"/>
        <v>0</v>
      </c>
      <c r="R209" s="20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17" t="str">
        <f t="shared" si="18"/>
        <v/>
      </c>
      <c r="J210" s="139"/>
      <c r="K210" s="139"/>
      <c r="L210" s="18">
        <f t="shared" si="19"/>
        <v>0</v>
      </c>
      <c r="M210" s="106"/>
      <c r="N210" s="106"/>
      <c r="O210" s="106"/>
      <c r="P210" s="8">
        <f t="shared" si="20"/>
        <v>0</v>
      </c>
      <c r="Q210" s="19">
        <f t="shared" si="21"/>
        <v>0</v>
      </c>
      <c r="R210" s="20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17" t="str">
        <f t="shared" si="18"/>
        <v/>
      </c>
      <c r="J211" s="139"/>
      <c r="K211" s="139"/>
      <c r="L211" s="18">
        <f t="shared" si="19"/>
        <v>0</v>
      </c>
      <c r="M211" s="106"/>
      <c r="N211" s="106"/>
      <c r="O211" s="106"/>
      <c r="P211" s="8">
        <f t="shared" si="20"/>
        <v>0</v>
      </c>
      <c r="Q211" s="19">
        <f t="shared" si="21"/>
        <v>0</v>
      </c>
      <c r="R211" s="20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17" t="str">
        <f t="shared" si="18"/>
        <v/>
      </c>
      <c r="J212" s="139"/>
      <c r="K212" s="139"/>
      <c r="L212" s="18">
        <f t="shared" si="19"/>
        <v>0</v>
      </c>
      <c r="M212" s="106"/>
      <c r="N212" s="106"/>
      <c r="O212" s="106"/>
      <c r="P212" s="8">
        <f t="shared" si="20"/>
        <v>0</v>
      </c>
      <c r="Q212" s="19">
        <f t="shared" si="21"/>
        <v>0</v>
      </c>
      <c r="R212" s="20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17" t="str">
        <f t="shared" si="18"/>
        <v/>
      </c>
      <c r="J213" s="139"/>
      <c r="K213" s="139"/>
      <c r="L213" s="18">
        <f t="shared" si="19"/>
        <v>0</v>
      </c>
      <c r="M213" s="106"/>
      <c r="N213" s="106"/>
      <c r="O213" s="106"/>
      <c r="P213" s="8">
        <f t="shared" si="20"/>
        <v>0</v>
      </c>
      <c r="Q213" s="19">
        <f t="shared" si="21"/>
        <v>0</v>
      </c>
      <c r="R213" s="20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17" t="str">
        <f t="shared" si="18"/>
        <v/>
      </c>
      <c r="J214" s="139"/>
      <c r="K214" s="139"/>
      <c r="L214" s="18">
        <f t="shared" si="19"/>
        <v>0</v>
      </c>
      <c r="M214" s="106"/>
      <c r="N214" s="106"/>
      <c r="O214" s="106"/>
      <c r="P214" s="8">
        <f t="shared" si="20"/>
        <v>0</v>
      </c>
      <c r="Q214" s="19">
        <f t="shared" si="21"/>
        <v>0</v>
      </c>
      <c r="R214" s="20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17" t="str">
        <f t="shared" si="18"/>
        <v/>
      </c>
      <c r="J215" s="139"/>
      <c r="K215" s="139"/>
      <c r="L215" s="18">
        <f t="shared" si="19"/>
        <v>0</v>
      </c>
      <c r="M215" s="106"/>
      <c r="N215" s="106"/>
      <c r="O215" s="106"/>
      <c r="P215" s="8">
        <f t="shared" si="20"/>
        <v>0</v>
      </c>
      <c r="Q215" s="19">
        <f t="shared" si="21"/>
        <v>0</v>
      </c>
      <c r="R215" s="20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17" t="str">
        <f t="shared" si="18"/>
        <v/>
      </c>
      <c r="J216" s="139"/>
      <c r="K216" s="139"/>
      <c r="L216" s="18">
        <f t="shared" si="19"/>
        <v>0</v>
      </c>
      <c r="M216" s="106"/>
      <c r="N216" s="106"/>
      <c r="O216" s="106"/>
      <c r="P216" s="8">
        <f t="shared" si="20"/>
        <v>0</v>
      </c>
      <c r="Q216" s="19">
        <f t="shared" si="21"/>
        <v>0</v>
      </c>
      <c r="R216" s="20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17" t="str">
        <f t="shared" si="18"/>
        <v/>
      </c>
      <c r="J217" s="139"/>
      <c r="K217" s="139"/>
      <c r="L217" s="18">
        <f t="shared" si="19"/>
        <v>0</v>
      </c>
      <c r="M217" s="106"/>
      <c r="N217" s="106"/>
      <c r="O217" s="106"/>
      <c r="P217" s="8">
        <f t="shared" si="20"/>
        <v>0</v>
      </c>
      <c r="Q217" s="19">
        <f t="shared" si="21"/>
        <v>0</v>
      </c>
      <c r="R217" s="20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17" t="str">
        <f t="shared" si="18"/>
        <v/>
      </c>
      <c r="J218" s="139"/>
      <c r="K218" s="139"/>
      <c r="L218" s="18">
        <f t="shared" si="19"/>
        <v>0</v>
      </c>
      <c r="M218" s="106"/>
      <c r="N218" s="106"/>
      <c r="O218" s="106"/>
      <c r="P218" s="8">
        <f t="shared" si="20"/>
        <v>0</v>
      </c>
      <c r="Q218" s="19">
        <f t="shared" si="21"/>
        <v>0</v>
      </c>
      <c r="R218" s="20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17" t="str">
        <f t="shared" si="18"/>
        <v/>
      </c>
      <c r="J219" s="139"/>
      <c r="K219" s="139"/>
      <c r="L219" s="18">
        <f t="shared" si="19"/>
        <v>0</v>
      </c>
      <c r="M219" s="106"/>
      <c r="N219" s="106"/>
      <c r="O219" s="106"/>
      <c r="P219" s="8">
        <f t="shared" si="20"/>
        <v>0</v>
      </c>
      <c r="Q219" s="19">
        <f t="shared" si="21"/>
        <v>0</v>
      </c>
      <c r="R219" s="20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17" t="str">
        <f t="shared" si="18"/>
        <v/>
      </c>
      <c r="J220" s="139"/>
      <c r="K220" s="139"/>
      <c r="L220" s="18">
        <f t="shared" si="19"/>
        <v>0</v>
      </c>
      <c r="M220" s="106"/>
      <c r="N220" s="106"/>
      <c r="O220" s="106"/>
      <c r="P220" s="8">
        <f t="shared" si="20"/>
        <v>0</v>
      </c>
      <c r="Q220" s="19">
        <f t="shared" si="21"/>
        <v>0</v>
      </c>
      <c r="R220" s="20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17" t="str">
        <f t="shared" si="18"/>
        <v/>
      </c>
      <c r="J221" s="139"/>
      <c r="K221" s="139"/>
      <c r="L221" s="18">
        <f t="shared" si="19"/>
        <v>0</v>
      </c>
      <c r="M221" s="106"/>
      <c r="N221" s="106"/>
      <c r="O221" s="106"/>
      <c r="P221" s="8">
        <f t="shared" si="20"/>
        <v>0</v>
      </c>
      <c r="Q221" s="19">
        <f t="shared" si="21"/>
        <v>0</v>
      </c>
      <c r="R221" s="20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17" t="str">
        <f t="shared" si="18"/>
        <v/>
      </c>
      <c r="J222" s="139"/>
      <c r="K222" s="139"/>
      <c r="L222" s="18">
        <f t="shared" si="19"/>
        <v>0</v>
      </c>
      <c r="M222" s="106"/>
      <c r="N222" s="106"/>
      <c r="O222" s="106"/>
      <c r="P222" s="8">
        <f t="shared" si="20"/>
        <v>0</v>
      </c>
      <c r="Q222" s="19">
        <f t="shared" si="21"/>
        <v>0</v>
      </c>
      <c r="R222" s="20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17" t="str">
        <f t="shared" si="18"/>
        <v/>
      </c>
      <c r="J223" s="139"/>
      <c r="K223" s="139"/>
      <c r="L223" s="18">
        <f t="shared" si="19"/>
        <v>0</v>
      </c>
      <c r="M223" s="106"/>
      <c r="N223" s="106"/>
      <c r="O223" s="106"/>
      <c r="P223" s="8">
        <f t="shared" si="20"/>
        <v>0</v>
      </c>
      <c r="Q223" s="19">
        <f t="shared" si="21"/>
        <v>0</v>
      </c>
      <c r="R223" s="20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17" t="str">
        <f t="shared" si="18"/>
        <v/>
      </c>
      <c r="J224" s="139"/>
      <c r="K224" s="139"/>
      <c r="L224" s="18">
        <f t="shared" si="19"/>
        <v>0</v>
      </c>
      <c r="M224" s="106"/>
      <c r="N224" s="106"/>
      <c r="O224" s="106"/>
      <c r="P224" s="8">
        <f t="shared" si="20"/>
        <v>0</v>
      </c>
      <c r="Q224" s="19">
        <f t="shared" si="21"/>
        <v>0</v>
      </c>
      <c r="R224" s="20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17" t="str">
        <f t="shared" si="18"/>
        <v/>
      </c>
      <c r="J225" s="139"/>
      <c r="K225" s="139"/>
      <c r="L225" s="18">
        <f t="shared" si="19"/>
        <v>0</v>
      </c>
      <c r="M225" s="106"/>
      <c r="N225" s="106"/>
      <c r="O225" s="106"/>
      <c r="P225" s="8">
        <f t="shared" si="20"/>
        <v>0</v>
      </c>
      <c r="Q225" s="19">
        <f t="shared" si="21"/>
        <v>0</v>
      </c>
      <c r="R225" s="20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17" t="str">
        <f t="shared" si="18"/>
        <v/>
      </c>
      <c r="J226" s="139"/>
      <c r="K226" s="139"/>
      <c r="L226" s="18">
        <f t="shared" si="19"/>
        <v>0</v>
      </c>
      <c r="M226" s="106"/>
      <c r="N226" s="106"/>
      <c r="O226" s="106"/>
      <c r="P226" s="8">
        <f t="shared" si="20"/>
        <v>0</v>
      </c>
      <c r="Q226" s="19">
        <f t="shared" si="21"/>
        <v>0</v>
      </c>
      <c r="R226" s="20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17" t="str">
        <f t="shared" si="18"/>
        <v/>
      </c>
      <c r="J227" s="139"/>
      <c r="K227" s="139"/>
      <c r="L227" s="18">
        <f t="shared" si="19"/>
        <v>0</v>
      </c>
      <c r="M227" s="106"/>
      <c r="N227" s="106"/>
      <c r="O227" s="106"/>
      <c r="P227" s="8">
        <f t="shared" si="20"/>
        <v>0</v>
      </c>
      <c r="Q227" s="19">
        <f t="shared" si="21"/>
        <v>0</v>
      </c>
      <c r="R227" s="20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17" t="str">
        <f t="shared" si="18"/>
        <v/>
      </c>
      <c r="J228" s="139"/>
      <c r="K228" s="139"/>
      <c r="L228" s="18">
        <f t="shared" si="19"/>
        <v>0</v>
      </c>
      <c r="M228" s="106"/>
      <c r="N228" s="106"/>
      <c r="O228" s="106"/>
      <c r="P228" s="8">
        <f t="shared" si="20"/>
        <v>0</v>
      </c>
      <c r="Q228" s="19">
        <f t="shared" si="21"/>
        <v>0</v>
      </c>
      <c r="R228" s="20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17" t="str">
        <f t="shared" si="18"/>
        <v/>
      </c>
      <c r="J229" s="139"/>
      <c r="K229" s="139"/>
      <c r="L229" s="18">
        <f t="shared" si="19"/>
        <v>0</v>
      </c>
      <c r="M229" s="106"/>
      <c r="N229" s="106"/>
      <c r="O229" s="106"/>
      <c r="P229" s="8">
        <f t="shared" si="20"/>
        <v>0</v>
      </c>
      <c r="Q229" s="19">
        <f t="shared" si="21"/>
        <v>0</v>
      </c>
      <c r="R229" s="20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17" t="str">
        <f t="shared" si="18"/>
        <v/>
      </c>
      <c r="J230" s="139"/>
      <c r="K230" s="139"/>
      <c r="L230" s="18">
        <f t="shared" si="19"/>
        <v>0</v>
      </c>
      <c r="M230" s="106"/>
      <c r="N230" s="106"/>
      <c r="O230" s="106"/>
      <c r="P230" s="8">
        <f t="shared" si="20"/>
        <v>0</v>
      </c>
      <c r="Q230" s="19">
        <f t="shared" si="21"/>
        <v>0</v>
      </c>
      <c r="R230" s="20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17" t="str">
        <f t="shared" si="18"/>
        <v/>
      </c>
      <c r="J231" s="139"/>
      <c r="K231" s="139"/>
      <c r="L231" s="18">
        <f t="shared" si="19"/>
        <v>0</v>
      </c>
      <c r="M231" s="106"/>
      <c r="N231" s="106"/>
      <c r="O231" s="106"/>
      <c r="P231" s="8">
        <f t="shared" si="20"/>
        <v>0</v>
      </c>
      <c r="Q231" s="19">
        <f t="shared" si="21"/>
        <v>0</v>
      </c>
      <c r="R231" s="20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17" t="str">
        <f t="shared" si="18"/>
        <v/>
      </c>
      <c r="J232" s="139"/>
      <c r="K232" s="139"/>
      <c r="L232" s="18">
        <f t="shared" si="19"/>
        <v>0</v>
      </c>
      <c r="M232" s="106"/>
      <c r="N232" s="106"/>
      <c r="O232" s="106"/>
      <c r="P232" s="8">
        <f t="shared" si="20"/>
        <v>0</v>
      </c>
      <c r="Q232" s="19">
        <f t="shared" si="21"/>
        <v>0</v>
      </c>
      <c r="R232" s="20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17" t="str">
        <f t="shared" si="18"/>
        <v/>
      </c>
      <c r="J233" s="139"/>
      <c r="K233" s="139"/>
      <c r="L233" s="18">
        <f t="shared" si="19"/>
        <v>0</v>
      </c>
      <c r="M233" s="106"/>
      <c r="N233" s="106"/>
      <c r="O233" s="106"/>
      <c r="P233" s="8">
        <f t="shared" si="20"/>
        <v>0</v>
      </c>
      <c r="Q233" s="19">
        <f t="shared" si="21"/>
        <v>0</v>
      </c>
      <c r="R233" s="20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17" t="str">
        <f t="shared" si="18"/>
        <v/>
      </c>
      <c r="J234" s="139"/>
      <c r="K234" s="139"/>
      <c r="L234" s="18">
        <f t="shared" si="19"/>
        <v>0</v>
      </c>
      <c r="M234" s="106"/>
      <c r="N234" s="106"/>
      <c r="O234" s="106"/>
      <c r="P234" s="8">
        <f t="shared" si="20"/>
        <v>0</v>
      </c>
      <c r="Q234" s="19">
        <f t="shared" si="21"/>
        <v>0</v>
      </c>
      <c r="R234" s="20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17" t="str">
        <f t="shared" si="18"/>
        <v/>
      </c>
      <c r="J235" s="139"/>
      <c r="K235" s="139"/>
      <c r="L235" s="18">
        <f t="shared" si="19"/>
        <v>0</v>
      </c>
      <c r="M235" s="106"/>
      <c r="N235" s="106"/>
      <c r="O235" s="106"/>
      <c r="P235" s="8">
        <f t="shared" si="20"/>
        <v>0</v>
      </c>
      <c r="Q235" s="19">
        <f t="shared" si="21"/>
        <v>0</v>
      </c>
      <c r="R235" s="20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17" t="str">
        <f t="shared" si="18"/>
        <v/>
      </c>
      <c r="J236" s="139"/>
      <c r="K236" s="139"/>
      <c r="L236" s="18">
        <f t="shared" si="19"/>
        <v>0</v>
      </c>
      <c r="M236" s="106"/>
      <c r="N236" s="106"/>
      <c r="O236" s="106"/>
      <c r="P236" s="8">
        <f t="shared" si="20"/>
        <v>0</v>
      </c>
      <c r="Q236" s="19">
        <f t="shared" si="21"/>
        <v>0</v>
      </c>
      <c r="R236" s="20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17" t="str">
        <f t="shared" si="18"/>
        <v/>
      </c>
      <c r="J237" s="139"/>
      <c r="K237" s="139"/>
      <c r="L237" s="18">
        <f t="shared" si="19"/>
        <v>0</v>
      </c>
      <c r="M237" s="106"/>
      <c r="N237" s="106"/>
      <c r="O237" s="106"/>
      <c r="P237" s="8">
        <f t="shared" si="20"/>
        <v>0</v>
      </c>
      <c r="Q237" s="19">
        <f t="shared" si="21"/>
        <v>0</v>
      </c>
      <c r="R237" s="20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17" t="str">
        <f t="shared" si="18"/>
        <v/>
      </c>
      <c r="J238" s="139"/>
      <c r="K238" s="139"/>
      <c r="L238" s="18">
        <f t="shared" si="19"/>
        <v>0</v>
      </c>
      <c r="M238" s="106"/>
      <c r="N238" s="106"/>
      <c r="O238" s="106"/>
      <c r="P238" s="8">
        <f t="shared" si="20"/>
        <v>0</v>
      </c>
      <c r="Q238" s="19">
        <f t="shared" si="21"/>
        <v>0</v>
      </c>
      <c r="R238" s="20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17" t="str">
        <f t="shared" si="18"/>
        <v/>
      </c>
      <c r="J239" s="139"/>
      <c r="K239" s="139"/>
      <c r="L239" s="18">
        <f t="shared" si="19"/>
        <v>0</v>
      </c>
      <c r="M239" s="106"/>
      <c r="N239" s="106"/>
      <c r="O239" s="106"/>
      <c r="P239" s="8">
        <f t="shared" si="20"/>
        <v>0</v>
      </c>
      <c r="Q239" s="19">
        <f t="shared" si="21"/>
        <v>0</v>
      </c>
      <c r="R239" s="20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17" t="str">
        <f t="shared" si="18"/>
        <v/>
      </c>
      <c r="J240" s="139"/>
      <c r="K240" s="139"/>
      <c r="L240" s="18">
        <f t="shared" si="19"/>
        <v>0</v>
      </c>
      <c r="M240" s="106"/>
      <c r="N240" s="106"/>
      <c r="O240" s="106"/>
      <c r="P240" s="8">
        <f t="shared" si="20"/>
        <v>0</v>
      </c>
      <c r="Q240" s="19">
        <f t="shared" si="21"/>
        <v>0</v>
      </c>
      <c r="R240" s="20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17" t="str">
        <f t="shared" si="18"/>
        <v/>
      </c>
      <c r="J241" s="139"/>
      <c r="K241" s="139"/>
      <c r="L241" s="18">
        <f t="shared" si="19"/>
        <v>0</v>
      </c>
      <c r="M241" s="106"/>
      <c r="N241" s="106"/>
      <c r="O241" s="106"/>
      <c r="P241" s="8">
        <f t="shared" si="20"/>
        <v>0</v>
      </c>
      <c r="Q241" s="19">
        <f t="shared" si="21"/>
        <v>0</v>
      </c>
      <c r="R241" s="20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17" t="str">
        <f t="shared" si="18"/>
        <v/>
      </c>
      <c r="J242" s="139"/>
      <c r="K242" s="139"/>
      <c r="L242" s="18">
        <f t="shared" si="19"/>
        <v>0</v>
      </c>
      <c r="M242" s="106"/>
      <c r="N242" s="106"/>
      <c r="O242" s="106"/>
      <c r="P242" s="8">
        <f t="shared" si="20"/>
        <v>0</v>
      </c>
      <c r="Q242" s="19">
        <f t="shared" si="21"/>
        <v>0</v>
      </c>
      <c r="R242" s="20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17" t="str">
        <f t="shared" si="18"/>
        <v/>
      </c>
      <c r="J243" s="139"/>
      <c r="K243" s="139"/>
      <c r="L243" s="18">
        <f t="shared" si="19"/>
        <v>0</v>
      </c>
      <c r="M243" s="106"/>
      <c r="N243" s="106"/>
      <c r="O243" s="106"/>
      <c r="P243" s="8">
        <f t="shared" si="20"/>
        <v>0</v>
      </c>
      <c r="Q243" s="19">
        <f t="shared" si="21"/>
        <v>0</v>
      </c>
      <c r="R243" s="20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17" t="str">
        <f t="shared" si="18"/>
        <v/>
      </c>
      <c r="J244" s="139"/>
      <c r="K244" s="139"/>
      <c r="L244" s="18">
        <f t="shared" si="19"/>
        <v>0</v>
      </c>
      <c r="M244" s="106"/>
      <c r="N244" s="106"/>
      <c r="O244" s="106"/>
      <c r="P244" s="8">
        <f t="shared" si="20"/>
        <v>0</v>
      </c>
      <c r="Q244" s="19">
        <f t="shared" si="21"/>
        <v>0</v>
      </c>
      <c r="R244" s="20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17" t="str">
        <f t="shared" si="18"/>
        <v/>
      </c>
      <c r="J245" s="139"/>
      <c r="K245" s="139"/>
      <c r="L245" s="18">
        <f t="shared" si="19"/>
        <v>0</v>
      </c>
      <c r="M245" s="106"/>
      <c r="N245" s="106"/>
      <c r="O245" s="106"/>
      <c r="P245" s="8">
        <f t="shared" si="20"/>
        <v>0</v>
      </c>
      <c r="Q245" s="19">
        <f t="shared" si="21"/>
        <v>0</v>
      </c>
      <c r="R245" s="20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17" t="str">
        <f t="shared" si="18"/>
        <v/>
      </c>
      <c r="J246" s="139"/>
      <c r="K246" s="139"/>
      <c r="L246" s="18">
        <f t="shared" si="19"/>
        <v>0</v>
      </c>
      <c r="M246" s="106"/>
      <c r="N246" s="106"/>
      <c r="O246" s="106"/>
      <c r="P246" s="8">
        <f t="shared" si="20"/>
        <v>0</v>
      </c>
      <c r="Q246" s="19">
        <f t="shared" si="21"/>
        <v>0</v>
      </c>
      <c r="R246" s="20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17" t="str">
        <f t="shared" si="18"/>
        <v/>
      </c>
      <c r="J247" s="139"/>
      <c r="K247" s="139"/>
      <c r="L247" s="18">
        <f t="shared" si="19"/>
        <v>0</v>
      </c>
      <c r="M247" s="106"/>
      <c r="N247" s="106"/>
      <c r="O247" s="106"/>
      <c r="P247" s="8">
        <f t="shared" si="20"/>
        <v>0</v>
      </c>
      <c r="Q247" s="19">
        <f t="shared" si="21"/>
        <v>0</v>
      </c>
      <c r="R247" s="20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17" t="str">
        <f t="shared" si="18"/>
        <v/>
      </c>
      <c r="J248" s="139"/>
      <c r="K248" s="139"/>
      <c r="L248" s="18">
        <f t="shared" si="19"/>
        <v>0</v>
      </c>
      <c r="M248" s="106"/>
      <c r="N248" s="106"/>
      <c r="O248" s="106"/>
      <c r="P248" s="8">
        <f t="shared" si="20"/>
        <v>0</v>
      </c>
      <c r="Q248" s="19">
        <f t="shared" si="21"/>
        <v>0</v>
      </c>
      <c r="R248" s="20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17" t="str">
        <f t="shared" si="18"/>
        <v/>
      </c>
      <c r="J249" s="139"/>
      <c r="K249" s="139"/>
      <c r="L249" s="18">
        <f t="shared" si="19"/>
        <v>0</v>
      </c>
      <c r="M249" s="106"/>
      <c r="N249" s="106"/>
      <c r="O249" s="106"/>
      <c r="P249" s="8">
        <f t="shared" si="20"/>
        <v>0</v>
      </c>
      <c r="Q249" s="19">
        <f t="shared" si="21"/>
        <v>0</v>
      </c>
      <c r="R249" s="20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17" t="str">
        <f t="shared" si="18"/>
        <v/>
      </c>
      <c r="J250" s="139"/>
      <c r="K250" s="139"/>
      <c r="L250" s="18">
        <f t="shared" si="19"/>
        <v>0</v>
      </c>
      <c r="M250" s="106"/>
      <c r="N250" s="106"/>
      <c r="O250" s="106"/>
      <c r="P250" s="8">
        <f t="shared" si="20"/>
        <v>0</v>
      </c>
      <c r="Q250" s="19">
        <f t="shared" si="21"/>
        <v>0</v>
      </c>
      <c r="R250" s="20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17" t="str">
        <f t="shared" si="18"/>
        <v/>
      </c>
      <c r="J251" s="139"/>
      <c r="K251" s="139"/>
      <c r="L251" s="18">
        <f t="shared" si="19"/>
        <v>0</v>
      </c>
      <c r="M251" s="106"/>
      <c r="N251" s="106"/>
      <c r="O251" s="106"/>
      <c r="P251" s="8">
        <f t="shared" si="20"/>
        <v>0</v>
      </c>
      <c r="Q251" s="19">
        <f t="shared" si="21"/>
        <v>0</v>
      </c>
      <c r="R251" s="20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17" t="str">
        <f t="shared" si="18"/>
        <v/>
      </c>
      <c r="J252" s="139"/>
      <c r="K252" s="139"/>
      <c r="L252" s="18">
        <f t="shared" si="19"/>
        <v>0</v>
      </c>
      <c r="M252" s="106"/>
      <c r="N252" s="106"/>
      <c r="O252" s="106"/>
      <c r="P252" s="8">
        <f t="shared" si="20"/>
        <v>0</v>
      </c>
      <c r="Q252" s="19">
        <f t="shared" si="21"/>
        <v>0</v>
      </c>
      <c r="R252" s="20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17" t="str">
        <f t="shared" si="18"/>
        <v/>
      </c>
      <c r="J253" s="139"/>
      <c r="K253" s="139"/>
      <c r="L253" s="18">
        <f t="shared" si="19"/>
        <v>0</v>
      </c>
      <c r="M253" s="106"/>
      <c r="N253" s="106"/>
      <c r="O253" s="106"/>
      <c r="P253" s="8">
        <f t="shared" si="20"/>
        <v>0</v>
      </c>
      <c r="Q253" s="19">
        <f t="shared" si="21"/>
        <v>0</v>
      </c>
      <c r="R253" s="20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17" t="str">
        <f t="shared" si="18"/>
        <v/>
      </c>
      <c r="J254" s="139"/>
      <c r="K254" s="139"/>
      <c r="L254" s="18">
        <f t="shared" si="19"/>
        <v>0</v>
      </c>
      <c r="M254" s="106"/>
      <c r="N254" s="106"/>
      <c r="O254" s="106"/>
      <c r="P254" s="8">
        <f t="shared" si="20"/>
        <v>0</v>
      </c>
      <c r="Q254" s="19">
        <f t="shared" si="21"/>
        <v>0</v>
      </c>
      <c r="R254" s="20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17" t="str">
        <f t="shared" si="18"/>
        <v/>
      </c>
      <c r="J255" s="139"/>
      <c r="K255" s="139"/>
      <c r="L255" s="18">
        <f t="shared" si="19"/>
        <v>0</v>
      </c>
      <c r="M255" s="106"/>
      <c r="N255" s="106"/>
      <c r="O255" s="106"/>
      <c r="P255" s="8">
        <f t="shared" si="20"/>
        <v>0</v>
      </c>
      <c r="Q255" s="19">
        <f t="shared" si="21"/>
        <v>0</v>
      </c>
      <c r="R255" s="20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17" t="str">
        <f t="shared" si="18"/>
        <v/>
      </c>
      <c r="J256" s="139"/>
      <c r="K256" s="139"/>
      <c r="L256" s="18">
        <f t="shared" si="19"/>
        <v>0</v>
      </c>
      <c r="M256" s="106"/>
      <c r="N256" s="106"/>
      <c r="O256" s="106"/>
      <c r="P256" s="8">
        <f t="shared" si="20"/>
        <v>0</v>
      </c>
      <c r="Q256" s="19">
        <f t="shared" si="21"/>
        <v>0</v>
      </c>
      <c r="R256" s="20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17" t="str">
        <f t="shared" si="18"/>
        <v/>
      </c>
      <c r="J257" s="139"/>
      <c r="K257" s="139"/>
      <c r="L257" s="18">
        <f t="shared" si="19"/>
        <v>0</v>
      </c>
      <c r="M257" s="106"/>
      <c r="N257" s="106"/>
      <c r="O257" s="106"/>
      <c r="P257" s="8">
        <f t="shared" si="20"/>
        <v>0</v>
      </c>
      <c r="Q257" s="19">
        <f t="shared" si="21"/>
        <v>0</v>
      </c>
      <c r="R257" s="20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17" t="str">
        <f t="shared" si="18"/>
        <v/>
      </c>
      <c r="J258" s="139"/>
      <c r="K258" s="139"/>
      <c r="L258" s="18">
        <f t="shared" si="19"/>
        <v>0</v>
      </c>
      <c r="M258" s="106"/>
      <c r="N258" s="106"/>
      <c r="O258" s="106"/>
      <c r="P258" s="8">
        <f t="shared" si="20"/>
        <v>0</v>
      </c>
      <c r="Q258" s="19">
        <f t="shared" si="21"/>
        <v>0</v>
      </c>
      <c r="R258" s="20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17" t="str">
        <f t="shared" si="18"/>
        <v/>
      </c>
      <c r="J259" s="139"/>
      <c r="K259" s="139"/>
      <c r="L259" s="18">
        <f t="shared" si="19"/>
        <v>0</v>
      </c>
      <c r="M259" s="106"/>
      <c r="N259" s="106"/>
      <c r="O259" s="106"/>
      <c r="P259" s="8">
        <f t="shared" si="20"/>
        <v>0</v>
      </c>
      <c r="Q259" s="19">
        <f t="shared" si="21"/>
        <v>0</v>
      </c>
      <c r="R259" s="20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17" t="str">
        <f t="shared" si="18"/>
        <v/>
      </c>
      <c r="J260" s="139"/>
      <c r="K260" s="139"/>
      <c r="L260" s="18">
        <f t="shared" si="19"/>
        <v>0</v>
      </c>
      <c r="M260" s="106"/>
      <c r="N260" s="106"/>
      <c r="O260" s="106"/>
      <c r="P260" s="8">
        <f t="shared" si="20"/>
        <v>0</v>
      </c>
      <c r="Q260" s="19">
        <f t="shared" si="21"/>
        <v>0</v>
      </c>
      <c r="R260" s="20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17" t="str">
        <f t="shared" si="18"/>
        <v/>
      </c>
      <c r="J261" s="139"/>
      <c r="K261" s="139"/>
      <c r="L261" s="18">
        <f t="shared" si="19"/>
        <v>0</v>
      </c>
      <c r="M261" s="106"/>
      <c r="N261" s="106"/>
      <c r="O261" s="106"/>
      <c r="P261" s="8">
        <f t="shared" si="20"/>
        <v>0</v>
      </c>
      <c r="Q261" s="19">
        <f t="shared" si="21"/>
        <v>0</v>
      </c>
      <c r="R261" s="20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17" t="str">
        <f t="shared" si="18"/>
        <v/>
      </c>
      <c r="J262" s="139"/>
      <c r="K262" s="139"/>
      <c r="L262" s="18">
        <f t="shared" si="19"/>
        <v>0</v>
      </c>
      <c r="M262" s="106"/>
      <c r="N262" s="106"/>
      <c r="O262" s="106"/>
      <c r="P262" s="8">
        <f t="shared" si="20"/>
        <v>0</v>
      </c>
      <c r="Q262" s="19">
        <f t="shared" si="21"/>
        <v>0</v>
      </c>
      <c r="R262" s="20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17" t="str">
        <f t="shared" si="18"/>
        <v/>
      </c>
      <c r="J263" s="139"/>
      <c r="K263" s="139"/>
      <c r="L263" s="18">
        <f t="shared" si="19"/>
        <v>0</v>
      </c>
      <c r="M263" s="106"/>
      <c r="N263" s="106"/>
      <c r="O263" s="106"/>
      <c r="P263" s="8">
        <f t="shared" si="20"/>
        <v>0</v>
      </c>
      <c r="Q263" s="19">
        <f t="shared" si="21"/>
        <v>0</v>
      </c>
      <c r="R263" s="20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17" t="str">
        <f t="shared" ref="I264:I327" si="24">IF(G264=0,"",H264/G264)</f>
        <v/>
      </c>
      <c r="J264" s="139"/>
      <c r="K264" s="139"/>
      <c r="L264" s="18">
        <f t="shared" ref="L264:L327" si="25">K264-J264</f>
        <v>0</v>
      </c>
      <c r="M264" s="106"/>
      <c r="N264" s="106"/>
      <c r="O264" s="106"/>
      <c r="P264" s="8">
        <f t="shared" ref="P264:P327" si="26">IF(L264=0,0,R264/L264)</f>
        <v>0</v>
      </c>
      <c r="Q264" s="19">
        <f t="shared" ref="Q264:Q327" si="27">IF(L264=0,0,L264/R264)</f>
        <v>0</v>
      </c>
      <c r="R264" s="20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17" t="str">
        <f t="shared" si="24"/>
        <v/>
      </c>
      <c r="J265" s="139"/>
      <c r="K265" s="139"/>
      <c r="L265" s="18">
        <f t="shared" si="25"/>
        <v>0</v>
      </c>
      <c r="M265" s="106"/>
      <c r="N265" s="106"/>
      <c r="O265" s="106"/>
      <c r="P265" s="8">
        <f t="shared" si="26"/>
        <v>0</v>
      </c>
      <c r="Q265" s="19">
        <f t="shared" si="27"/>
        <v>0</v>
      </c>
      <c r="R265" s="20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17" t="str">
        <f t="shared" si="24"/>
        <v/>
      </c>
      <c r="J266" s="139"/>
      <c r="K266" s="139"/>
      <c r="L266" s="18">
        <f t="shared" si="25"/>
        <v>0</v>
      </c>
      <c r="M266" s="106"/>
      <c r="N266" s="106"/>
      <c r="O266" s="106"/>
      <c r="P266" s="8">
        <f t="shared" si="26"/>
        <v>0</v>
      </c>
      <c r="Q266" s="19">
        <f t="shared" si="27"/>
        <v>0</v>
      </c>
      <c r="R266" s="20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17" t="str">
        <f t="shared" si="24"/>
        <v/>
      </c>
      <c r="J267" s="139"/>
      <c r="K267" s="139"/>
      <c r="L267" s="18">
        <f t="shared" si="25"/>
        <v>0</v>
      </c>
      <c r="M267" s="106"/>
      <c r="N267" s="106"/>
      <c r="O267" s="106"/>
      <c r="P267" s="8">
        <f t="shared" si="26"/>
        <v>0</v>
      </c>
      <c r="Q267" s="19">
        <f t="shared" si="27"/>
        <v>0</v>
      </c>
      <c r="R267" s="20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17" t="str">
        <f t="shared" si="24"/>
        <v/>
      </c>
      <c r="J268" s="139"/>
      <c r="K268" s="139"/>
      <c r="L268" s="18">
        <f t="shared" si="25"/>
        <v>0</v>
      </c>
      <c r="M268" s="106"/>
      <c r="N268" s="106"/>
      <c r="O268" s="106"/>
      <c r="P268" s="8">
        <f t="shared" si="26"/>
        <v>0</v>
      </c>
      <c r="Q268" s="19">
        <f t="shared" si="27"/>
        <v>0</v>
      </c>
      <c r="R268" s="20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17" t="str">
        <f t="shared" si="24"/>
        <v/>
      </c>
      <c r="J269" s="139"/>
      <c r="K269" s="139"/>
      <c r="L269" s="18">
        <f t="shared" si="25"/>
        <v>0</v>
      </c>
      <c r="M269" s="106"/>
      <c r="N269" s="106"/>
      <c r="O269" s="106"/>
      <c r="P269" s="8">
        <f t="shared" si="26"/>
        <v>0</v>
      </c>
      <c r="Q269" s="19">
        <f t="shared" si="27"/>
        <v>0</v>
      </c>
      <c r="R269" s="20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17" t="str">
        <f t="shared" si="24"/>
        <v/>
      </c>
      <c r="J270" s="139"/>
      <c r="K270" s="139"/>
      <c r="L270" s="18">
        <f t="shared" si="25"/>
        <v>0</v>
      </c>
      <c r="M270" s="106"/>
      <c r="N270" s="106"/>
      <c r="O270" s="106"/>
      <c r="P270" s="8">
        <f t="shared" si="26"/>
        <v>0</v>
      </c>
      <c r="Q270" s="19">
        <f t="shared" si="27"/>
        <v>0</v>
      </c>
      <c r="R270" s="20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17" t="str">
        <f t="shared" si="24"/>
        <v/>
      </c>
      <c r="J271" s="139"/>
      <c r="K271" s="139"/>
      <c r="L271" s="18">
        <f t="shared" si="25"/>
        <v>0</v>
      </c>
      <c r="M271" s="106"/>
      <c r="N271" s="106"/>
      <c r="O271" s="106"/>
      <c r="P271" s="8">
        <f t="shared" si="26"/>
        <v>0</v>
      </c>
      <c r="Q271" s="19">
        <f t="shared" si="27"/>
        <v>0</v>
      </c>
      <c r="R271" s="20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17" t="str">
        <f t="shared" si="24"/>
        <v/>
      </c>
      <c r="J272" s="139"/>
      <c r="K272" s="139"/>
      <c r="L272" s="18">
        <f t="shared" si="25"/>
        <v>0</v>
      </c>
      <c r="M272" s="106"/>
      <c r="N272" s="106"/>
      <c r="O272" s="106"/>
      <c r="P272" s="8">
        <f t="shared" si="26"/>
        <v>0</v>
      </c>
      <c r="Q272" s="19">
        <f t="shared" si="27"/>
        <v>0</v>
      </c>
      <c r="R272" s="20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17" t="str">
        <f t="shared" si="24"/>
        <v/>
      </c>
      <c r="J273" s="139"/>
      <c r="K273" s="139"/>
      <c r="L273" s="18">
        <f t="shared" si="25"/>
        <v>0</v>
      </c>
      <c r="M273" s="106"/>
      <c r="N273" s="106"/>
      <c r="O273" s="106"/>
      <c r="P273" s="8">
        <f t="shared" si="26"/>
        <v>0</v>
      </c>
      <c r="Q273" s="19">
        <f t="shared" si="27"/>
        <v>0</v>
      </c>
      <c r="R273" s="20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17" t="str">
        <f t="shared" si="24"/>
        <v/>
      </c>
      <c r="J274" s="139"/>
      <c r="K274" s="139"/>
      <c r="L274" s="18">
        <f t="shared" si="25"/>
        <v>0</v>
      </c>
      <c r="M274" s="106"/>
      <c r="N274" s="106"/>
      <c r="O274" s="106"/>
      <c r="P274" s="8">
        <f t="shared" si="26"/>
        <v>0</v>
      </c>
      <c r="Q274" s="19">
        <f t="shared" si="27"/>
        <v>0</v>
      </c>
      <c r="R274" s="20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17" t="str">
        <f t="shared" si="24"/>
        <v/>
      </c>
      <c r="J275" s="139"/>
      <c r="K275" s="139"/>
      <c r="L275" s="18">
        <f t="shared" si="25"/>
        <v>0</v>
      </c>
      <c r="M275" s="106"/>
      <c r="N275" s="106"/>
      <c r="O275" s="106"/>
      <c r="P275" s="8">
        <f t="shared" si="26"/>
        <v>0</v>
      </c>
      <c r="Q275" s="19">
        <f t="shared" si="27"/>
        <v>0</v>
      </c>
      <c r="R275" s="20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17" t="str">
        <f t="shared" si="24"/>
        <v/>
      </c>
      <c r="J276" s="139"/>
      <c r="K276" s="139"/>
      <c r="L276" s="18">
        <f t="shared" si="25"/>
        <v>0</v>
      </c>
      <c r="M276" s="106"/>
      <c r="N276" s="106"/>
      <c r="O276" s="106"/>
      <c r="P276" s="8">
        <f t="shared" si="26"/>
        <v>0</v>
      </c>
      <c r="Q276" s="19">
        <f t="shared" si="27"/>
        <v>0</v>
      </c>
      <c r="R276" s="20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17" t="str">
        <f t="shared" si="24"/>
        <v/>
      </c>
      <c r="J277" s="139"/>
      <c r="K277" s="139"/>
      <c r="L277" s="18">
        <f t="shared" si="25"/>
        <v>0</v>
      </c>
      <c r="M277" s="106"/>
      <c r="N277" s="106"/>
      <c r="O277" s="106"/>
      <c r="P277" s="8">
        <f t="shared" si="26"/>
        <v>0</v>
      </c>
      <c r="Q277" s="19">
        <f t="shared" si="27"/>
        <v>0</v>
      </c>
      <c r="R277" s="20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17" t="str">
        <f t="shared" si="24"/>
        <v/>
      </c>
      <c r="J278" s="139"/>
      <c r="K278" s="139"/>
      <c r="L278" s="18">
        <f t="shared" si="25"/>
        <v>0</v>
      </c>
      <c r="M278" s="106"/>
      <c r="N278" s="106"/>
      <c r="O278" s="106"/>
      <c r="P278" s="8">
        <f t="shared" si="26"/>
        <v>0</v>
      </c>
      <c r="Q278" s="19">
        <f t="shared" si="27"/>
        <v>0</v>
      </c>
      <c r="R278" s="20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17" t="str">
        <f t="shared" si="24"/>
        <v/>
      </c>
      <c r="J279" s="139"/>
      <c r="K279" s="139"/>
      <c r="L279" s="18">
        <f t="shared" si="25"/>
        <v>0</v>
      </c>
      <c r="M279" s="106"/>
      <c r="N279" s="106"/>
      <c r="O279" s="106"/>
      <c r="P279" s="8">
        <f t="shared" si="26"/>
        <v>0</v>
      </c>
      <c r="Q279" s="19">
        <f t="shared" si="27"/>
        <v>0</v>
      </c>
      <c r="R279" s="20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17" t="str">
        <f t="shared" si="24"/>
        <v/>
      </c>
      <c r="J280" s="139"/>
      <c r="K280" s="139"/>
      <c r="L280" s="18">
        <f t="shared" si="25"/>
        <v>0</v>
      </c>
      <c r="M280" s="106"/>
      <c r="N280" s="106"/>
      <c r="O280" s="106"/>
      <c r="P280" s="8">
        <f t="shared" si="26"/>
        <v>0</v>
      </c>
      <c r="Q280" s="19">
        <f t="shared" si="27"/>
        <v>0</v>
      </c>
      <c r="R280" s="20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17" t="str">
        <f t="shared" si="24"/>
        <v/>
      </c>
      <c r="J281" s="139"/>
      <c r="K281" s="139"/>
      <c r="L281" s="18">
        <f t="shared" si="25"/>
        <v>0</v>
      </c>
      <c r="M281" s="106"/>
      <c r="N281" s="106"/>
      <c r="O281" s="106"/>
      <c r="P281" s="8">
        <f t="shared" si="26"/>
        <v>0</v>
      </c>
      <c r="Q281" s="19">
        <f t="shared" si="27"/>
        <v>0</v>
      </c>
      <c r="R281" s="20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17" t="str">
        <f t="shared" si="24"/>
        <v/>
      </c>
      <c r="J282" s="139"/>
      <c r="K282" s="139"/>
      <c r="L282" s="18">
        <f t="shared" si="25"/>
        <v>0</v>
      </c>
      <c r="M282" s="106"/>
      <c r="N282" s="106"/>
      <c r="O282" s="106"/>
      <c r="P282" s="8">
        <f t="shared" si="26"/>
        <v>0</v>
      </c>
      <c r="Q282" s="19">
        <f t="shared" si="27"/>
        <v>0</v>
      </c>
      <c r="R282" s="20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17" t="str">
        <f t="shared" si="24"/>
        <v/>
      </c>
      <c r="J283" s="139"/>
      <c r="K283" s="139"/>
      <c r="L283" s="18">
        <f t="shared" si="25"/>
        <v>0</v>
      </c>
      <c r="M283" s="106"/>
      <c r="N283" s="106"/>
      <c r="O283" s="106"/>
      <c r="P283" s="8">
        <f t="shared" si="26"/>
        <v>0</v>
      </c>
      <c r="Q283" s="19">
        <f t="shared" si="27"/>
        <v>0</v>
      </c>
      <c r="R283" s="20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17" t="str">
        <f t="shared" si="24"/>
        <v/>
      </c>
      <c r="J284" s="139"/>
      <c r="K284" s="139"/>
      <c r="L284" s="18">
        <f t="shared" si="25"/>
        <v>0</v>
      </c>
      <c r="M284" s="106"/>
      <c r="N284" s="106"/>
      <c r="O284" s="106"/>
      <c r="P284" s="8">
        <f t="shared" si="26"/>
        <v>0</v>
      </c>
      <c r="Q284" s="19">
        <f t="shared" si="27"/>
        <v>0</v>
      </c>
      <c r="R284" s="20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17" t="str">
        <f t="shared" si="24"/>
        <v/>
      </c>
      <c r="J285" s="139"/>
      <c r="K285" s="139"/>
      <c r="L285" s="18">
        <f t="shared" si="25"/>
        <v>0</v>
      </c>
      <c r="M285" s="106"/>
      <c r="N285" s="106"/>
      <c r="O285" s="106"/>
      <c r="P285" s="8">
        <f t="shared" si="26"/>
        <v>0</v>
      </c>
      <c r="Q285" s="19">
        <f t="shared" si="27"/>
        <v>0</v>
      </c>
      <c r="R285" s="20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17" t="str">
        <f t="shared" si="24"/>
        <v/>
      </c>
      <c r="J286" s="139"/>
      <c r="K286" s="139"/>
      <c r="L286" s="18">
        <f t="shared" si="25"/>
        <v>0</v>
      </c>
      <c r="M286" s="106"/>
      <c r="N286" s="106"/>
      <c r="O286" s="106"/>
      <c r="P286" s="8">
        <f t="shared" si="26"/>
        <v>0</v>
      </c>
      <c r="Q286" s="19">
        <f t="shared" si="27"/>
        <v>0</v>
      </c>
      <c r="R286" s="20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17" t="str">
        <f t="shared" si="24"/>
        <v/>
      </c>
      <c r="J287" s="139"/>
      <c r="K287" s="139"/>
      <c r="L287" s="18">
        <f t="shared" si="25"/>
        <v>0</v>
      </c>
      <c r="M287" s="106"/>
      <c r="N287" s="106"/>
      <c r="O287" s="106"/>
      <c r="P287" s="8">
        <f t="shared" si="26"/>
        <v>0</v>
      </c>
      <c r="Q287" s="19">
        <f t="shared" si="27"/>
        <v>0</v>
      </c>
      <c r="R287" s="20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17" t="str">
        <f t="shared" si="24"/>
        <v/>
      </c>
      <c r="J288" s="139"/>
      <c r="K288" s="139"/>
      <c r="L288" s="18">
        <f t="shared" si="25"/>
        <v>0</v>
      </c>
      <c r="M288" s="106"/>
      <c r="N288" s="106"/>
      <c r="O288" s="106"/>
      <c r="P288" s="8">
        <f t="shared" si="26"/>
        <v>0</v>
      </c>
      <c r="Q288" s="19">
        <f t="shared" si="27"/>
        <v>0</v>
      </c>
      <c r="R288" s="20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17" t="str">
        <f t="shared" si="24"/>
        <v/>
      </c>
      <c r="J289" s="139"/>
      <c r="K289" s="139"/>
      <c r="L289" s="18">
        <f t="shared" si="25"/>
        <v>0</v>
      </c>
      <c r="M289" s="106"/>
      <c r="N289" s="106"/>
      <c r="O289" s="106"/>
      <c r="P289" s="8">
        <f t="shared" si="26"/>
        <v>0</v>
      </c>
      <c r="Q289" s="19">
        <f t="shared" si="27"/>
        <v>0</v>
      </c>
      <c r="R289" s="20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17" t="str">
        <f t="shared" si="24"/>
        <v/>
      </c>
      <c r="J290" s="139"/>
      <c r="K290" s="139"/>
      <c r="L290" s="18">
        <f t="shared" si="25"/>
        <v>0</v>
      </c>
      <c r="M290" s="106"/>
      <c r="N290" s="106"/>
      <c r="O290" s="106"/>
      <c r="P290" s="8">
        <f t="shared" si="26"/>
        <v>0</v>
      </c>
      <c r="Q290" s="19">
        <f t="shared" si="27"/>
        <v>0</v>
      </c>
      <c r="R290" s="20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17" t="str">
        <f t="shared" si="24"/>
        <v/>
      </c>
      <c r="J291" s="139"/>
      <c r="K291" s="139"/>
      <c r="L291" s="18">
        <f t="shared" si="25"/>
        <v>0</v>
      </c>
      <c r="M291" s="106"/>
      <c r="N291" s="106"/>
      <c r="O291" s="106"/>
      <c r="P291" s="8">
        <f t="shared" si="26"/>
        <v>0</v>
      </c>
      <c r="Q291" s="19">
        <f t="shared" si="27"/>
        <v>0</v>
      </c>
      <c r="R291" s="20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17" t="str">
        <f t="shared" si="24"/>
        <v/>
      </c>
      <c r="J292" s="139"/>
      <c r="K292" s="139"/>
      <c r="L292" s="18">
        <f t="shared" si="25"/>
        <v>0</v>
      </c>
      <c r="M292" s="106"/>
      <c r="N292" s="106"/>
      <c r="O292" s="106"/>
      <c r="P292" s="8">
        <f t="shared" si="26"/>
        <v>0</v>
      </c>
      <c r="Q292" s="19">
        <f t="shared" si="27"/>
        <v>0</v>
      </c>
      <c r="R292" s="20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17" t="str">
        <f t="shared" si="24"/>
        <v/>
      </c>
      <c r="J293" s="139"/>
      <c r="K293" s="139"/>
      <c r="L293" s="18">
        <f t="shared" si="25"/>
        <v>0</v>
      </c>
      <c r="M293" s="106"/>
      <c r="N293" s="106"/>
      <c r="O293" s="106"/>
      <c r="P293" s="8">
        <f t="shared" si="26"/>
        <v>0</v>
      </c>
      <c r="Q293" s="19">
        <f t="shared" si="27"/>
        <v>0</v>
      </c>
      <c r="R293" s="20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17" t="str">
        <f t="shared" si="24"/>
        <v/>
      </c>
      <c r="J294" s="139"/>
      <c r="K294" s="139"/>
      <c r="L294" s="18">
        <f t="shared" si="25"/>
        <v>0</v>
      </c>
      <c r="M294" s="106"/>
      <c r="N294" s="106"/>
      <c r="O294" s="106"/>
      <c r="P294" s="8">
        <f t="shared" si="26"/>
        <v>0</v>
      </c>
      <c r="Q294" s="19">
        <f t="shared" si="27"/>
        <v>0</v>
      </c>
      <c r="R294" s="20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17" t="str">
        <f t="shared" si="24"/>
        <v/>
      </c>
      <c r="J295" s="139"/>
      <c r="K295" s="139"/>
      <c r="L295" s="18">
        <f t="shared" si="25"/>
        <v>0</v>
      </c>
      <c r="M295" s="106"/>
      <c r="N295" s="106"/>
      <c r="O295" s="106"/>
      <c r="P295" s="8">
        <f t="shared" si="26"/>
        <v>0</v>
      </c>
      <c r="Q295" s="19">
        <f t="shared" si="27"/>
        <v>0</v>
      </c>
      <c r="R295" s="20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17" t="str">
        <f t="shared" si="24"/>
        <v/>
      </c>
      <c r="J296" s="139"/>
      <c r="K296" s="139"/>
      <c r="L296" s="18">
        <f t="shared" si="25"/>
        <v>0</v>
      </c>
      <c r="M296" s="106"/>
      <c r="N296" s="106"/>
      <c r="O296" s="106"/>
      <c r="P296" s="8">
        <f t="shared" si="26"/>
        <v>0</v>
      </c>
      <c r="Q296" s="19">
        <f t="shared" si="27"/>
        <v>0</v>
      </c>
      <c r="R296" s="20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17" t="str">
        <f t="shared" si="24"/>
        <v/>
      </c>
      <c r="J297" s="139"/>
      <c r="K297" s="139"/>
      <c r="L297" s="18">
        <f t="shared" si="25"/>
        <v>0</v>
      </c>
      <c r="M297" s="106"/>
      <c r="N297" s="106"/>
      <c r="O297" s="106"/>
      <c r="P297" s="8">
        <f t="shared" si="26"/>
        <v>0</v>
      </c>
      <c r="Q297" s="19">
        <f t="shared" si="27"/>
        <v>0</v>
      </c>
      <c r="R297" s="20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17" t="str">
        <f t="shared" si="24"/>
        <v/>
      </c>
      <c r="J298" s="139"/>
      <c r="K298" s="139"/>
      <c r="L298" s="18">
        <f t="shared" si="25"/>
        <v>0</v>
      </c>
      <c r="M298" s="106"/>
      <c r="N298" s="106"/>
      <c r="O298" s="106"/>
      <c r="P298" s="8">
        <f t="shared" si="26"/>
        <v>0</v>
      </c>
      <c r="Q298" s="19">
        <f t="shared" si="27"/>
        <v>0</v>
      </c>
      <c r="R298" s="20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17" t="str">
        <f t="shared" si="24"/>
        <v/>
      </c>
      <c r="J299" s="139"/>
      <c r="K299" s="139"/>
      <c r="L299" s="18">
        <f t="shared" si="25"/>
        <v>0</v>
      </c>
      <c r="M299" s="106"/>
      <c r="N299" s="106"/>
      <c r="O299" s="106"/>
      <c r="P299" s="8">
        <f t="shared" si="26"/>
        <v>0</v>
      </c>
      <c r="Q299" s="19">
        <f t="shared" si="27"/>
        <v>0</v>
      </c>
      <c r="R299" s="20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17" t="str">
        <f t="shared" si="24"/>
        <v/>
      </c>
      <c r="J300" s="139"/>
      <c r="K300" s="139"/>
      <c r="L300" s="18">
        <f t="shared" si="25"/>
        <v>0</v>
      </c>
      <c r="M300" s="106"/>
      <c r="N300" s="106"/>
      <c r="O300" s="106"/>
      <c r="P300" s="8">
        <f t="shared" si="26"/>
        <v>0</v>
      </c>
      <c r="Q300" s="19">
        <f t="shared" si="27"/>
        <v>0</v>
      </c>
      <c r="R300" s="20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17" t="str">
        <f t="shared" si="24"/>
        <v/>
      </c>
      <c r="J301" s="139"/>
      <c r="K301" s="139"/>
      <c r="L301" s="18">
        <f t="shared" si="25"/>
        <v>0</v>
      </c>
      <c r="M301" s="106"/>
      <c r="N301" s="106"/>
      <c r="O301" s="106"/>
      <c r="P301" s="8">
        <f t="shared" si="26"/>
        <v>0</v>
      </c>
      <c r="Q301" s="19">
        <f t="shared" si="27"/>
        <v>0</v>
      </c>
      <c r="R301" s="20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17" t="str">
        <f t="shared" si="24"/>
        <v/>
      </c>
      <c r="J302" s="139"/>
      <c r="K302" s="139"/>
      <c r="L302" s="18">
        <f t="shared" si="25"/>
        <v>0</v>
      </c>
      <c r="M302" s="106"/>
      <c r="N302" s="106"/>
      <c r="O302" s="106"/>
      <c r="P302" s="8">
        <f t="shared" si="26"/>
        <v>0</v>
      </c>
      <c r="Q302" s="19">
        <f t="shared" si="27"/>
        <v>0</v>
      </c>
      <c r="R302" s="20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17" t="str">
        <f t="shared" si="24"/>
        <v/>
      </c>
      <c r="J303" s="139"/>
      <c r="K303" s="139"/>
      <c r="L303" s="18">
        <f t="shared" si="25"/>
        <v>0</v>
      </c>
      <c r="M303" s="106"/>
      <c r="N303" s="106"/>
      <c r="O303" s="106"/>
      <c r="P303" s="8">
        <f t="shared" si="26"/>
        <v>0</v>
      </c>
      <c r="Q303" s="19">
        <f t="shared" si="27"/>
        <v>0</v>
      </c>
      <c r="R303" s="20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17" t="str">
        <f t="shared" si="24"/>
        <v/>
      </c>
      <c r="J304" s="139"/>
      <c r="K304" s="139"/>
      <c r="L304" s="18">
        <f t="shared" si="25"/>
        <v>0</v>
      </c>
      <c r="M304" s="106"/>
      <c r="N304" s="106"/>
      <c r="O304" s="106"/>
      <c r="P304" s="8">
        <f t="shared" si="26"/>
        <v>0</v>
      </c>
      <c r="Q304" s="19">
        <f t="shared" si="27"/>
        <v>0</v>
      </c>
      <c r="R304" s="20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17" t="str">
        <f t="shared" si="24"/>
        <v/>
      </c>
      <c r="J305" s="139"/>
      <c r="K305" s="139"/>
      <c r="L305" s="18">
        <f t="shared" si="25"/>
        <v>0</v>
      </c>
      <c r="M305" s="106"/>
      <c r="N305" s="106"/>
      <c r="O305" s="106"/>
      <c r="P305" s="8">
        <f t="shared" si="26"/>
        <v>0</v>
      </c>
      <c r="Q305" s="19">
        <f t="shared" si="27"/>
        <v>0</v>
      </c>
      <c r="R305" s="20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17" t="str">
        <f t="shared" si="24"/>
        <v/>
      </c>
      <c r="J306" s="139"/>
      <c r="K306" s="139"/>
      <c r="L306" s="18">
        <f t="shared" si="25"/>
        <v>0</v>
      </c>
      <c r="M306" s="106"/>
      <c r="N306" s="106"/>
      <c r="O306" s="106"/>
      <c r="P306" s="8">
        <f t="shared" si="26"/>
        <v>0</v>
      </c>
      <c r="Q306" s="19">
        <f t="shared" si="27"/>
        <v>0</v>
      </c>
      <c r="R306" s="20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17" t="str">
        <f t="shared" si="24"/>
        <v/>
      </c>
      <c r="J307" s="139"/>
      <c r="K307" s="139"/>
      <c r="L307" s="18">
        <f t="shared" si="25"/>
        <v>0</v>
      </c>
      <c r="M307" s="106"/>
      <c r="N307" s="106"/>
      <c r="O307" s="106"/>
      <c r="P307" s="8">
        <f t="shared" si="26"/>
        <v>0</v>
      </c>
      <c r="Q307" s="19">
        <f t="shared" si="27"/>
        <v>0</v>
      </c>
      <c r="R307" s="20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17" t="str">
        <f t="shared" si="24"/>
        <v/>
      </c>
      <c r="J308" s="139"/>
      <c r="K308" s="139"/>
      <c r="L308" s="18">
        <f t="shared" si="25"/>
        <v>0</v>
      </c>
      <c r="M308" s="106"/>
      <c r="N308" s="106"/>
      <c r="O308" s="106"/>
      <c r="P308" s="8">
        <f t="shared" si="26"/>
        <v>0</v>
      </c>
      <c r="Q308" s="19">
        <f t="shared" si="27"/>
        <v>0</v>
      </c>
      <c r="R308" s="20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17" t="str">
        <f t="shared" si="24"/>
        <v/>
      </c>
      <c r="J309" s="139"/>
      <c r="K309" s="139"/>
      <c r="L309" s="18">
        <f t="shared" si="25"/>
        <v>0</v>
      </c>
      <c r="M309" s="106"/>
      <c r="N309" s="106"/>
      <c r="O309" s="106"/>
      <c r="P309" s="8">
        <f t="shared" si="26"/>
        <v>0</v>
      </c>
      <c r="Q309" s="19">
        <f t="shared" si="27"/>
        <v>0</v>
      </c>
      <c r="R309" s="20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17" t="str">
        <f t="shared" si="24"/>
        <v/>
      </c>
      <c r="J310" s="139"/>
      <c r="K310" s="139"/>
      <c r="L310" s="18">
        <f t="shared" si="25"/>
        <v>0</v>
      </c>
      <c r="M310" s="106"/>
      <c r="N310" s="106"/>
      <c r="O310" s="106"/>
      <c r="P310" s="8">
        <f t="shared" si="26"/>
        <v>0</v>
      </c>
      <c r="Q310" s="19">
        <f t="shared" si="27"/>
        <v>0</v>
      </c>
      <c r="R310" s="20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17" t="str">
        <f t="shared" si="24"/>
        <v/>
      </c>
      <c r="J311" s="139"/>
      <c r="K311" s="139"/>
      <c r="L311" s="18">
        <f t="shared" si="25"/>
        <v>0</v>
      </c>
      <c r="M311" s="106"/>
      <c r="N311" s="106"/>
      <c r="O311" s="106"/>
      <c r="P311" s="8">
        <f t="shared" si="26"/>
        <v>0</v>
      </c>
      <c r="Q311" s="19">
        <f t="shared" si="27"/>
        <v>0</v>
      </c>
      <c r="R311" s="20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17" t="str">
        <f t="shared" si="24"/>
        <v/>
      </c>
      <c r="J312" s="139"/>
      <c r="K312" s="139"/>
      <c r="L312" s="18">
        <f t="shared" si="25"/>
        <v>0</v>
      </c>
      <c r="M312" s="106"/>
      <c r="N312" s="106"/>
      <c r="O312" s="106"/>
      <c r="P312" s="8">
        <f t="shared" si="26"/>
        <v>0</v>
      </c>
      <c r="Q312" s="19">
        <f t="shared" si="27"/>
        <v>0</v>
      </c>
      <c r="R312" s="20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17" t="str">
        <f t="shared" si="24"/>
        <v/>
      </c>
      <c r="J313" s="139"/>
      <c r="K313" s="139"/>
      <c r="L313" s="18">
        <f t="shared" si="25"/>
        <v>0</v>
      </c>
      <c r="M313" s="106"/>
      <c r="N313" s="106"/>
      <c r="O313" s="106"/>
      <c r="P313" s="8">
        <f t="shared" si="26"/>
        <v>0</v>
      </c>
      <c r="Q313" s="19">
        <f t="shared" si="27"/>
        <v>0</v>
      </c>
      <c r="R313" s="20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17" t="str">
        <f t="shared" si="24"/>
        <v/>
      </c>
      <c r="J314" s="139"/>
      <c r="K314" s="139"/>
      <c r="L314" s="18">
        <f t="shared" si="25"/>
        <v>0</v>
      </c>
      <c r="M314" s="106"/>
      <c r="N314" s="106"/>
      <c r="O314" s="106"/>
      <c r="P314" s="8">
        <f t="shared" si="26"/>
        <v>0</v>
      </c>
      <c r="Q314" s="19">
        <f t="shared" si="27"/>
        <v>0</v>
      </c>
      <c r="R314" s="20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17" t="str">
        <f t="shared" si="24"/>
        <v/>
      </c>
      <c r="J315" s="139"/>
      <c r="K315" s="139"/>
      <c r="L315" s="18">
        <f t="shared" si="25"/>
        <v>0</v>
      </c>
      <c r="M315" s="106"/>
      <c r="N315" s="106"/>
      <c r="O315" s="106"/>
      <c r="P315" s="8">
        <f t="shared" si="26"/>
        <v>0</v>
      </c>
      <c r="Q315" s="19">
        <f t="shared" si="27"/>
        <v>0</v>
      </c>
      <c r="R315" s="20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17" t="str">
        <f t="shared" si="24"/>
        <v/>
      </c>
      <c r="J316" s="139"/>
      <c r="K316" s="139"/>
      <c r="L316" s="18">
        <f t="shared" si="25"/>
        <v>0</v>
      </c>
      <c r="M316" s="106"/>
      <c r="N316" s="106"/>
      <c r="O316" s="106"/>
      <c r="P316" s="8">
        <f t="shared" si="26"/>
        <v>0</v>
      </c>
      <c r="Q316" s="19">
        <f t="shared" si="27"/>
        <v>0</v>
      </c>
      <c r="R316" s="20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17" t="str">
        <f t="shared" si="24"/>
        <v/>
      </c>
      <c r="J317" s="139"/>
      <c r="K317" s="139"/>
      <c r="L317" s="18">
        <f t="shared" si="25"/>
        <v>0</v>
      </c>
      <c r="M317" s="106"/>
      <c r="N317" s="106"/>
      <c r="O317" s="106"/>
      <c r="P317" s="8">
        <f t="shared" si="26"/>
        <v>0</v>
      </c>
      <c r="Q317" s="19">
        <f t="shared" si="27"/>
        <v>0</v>
      </c>
      <c r="R317" s="20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17" t="str">
        <f t="shared" si="24"/>
        <v/>
      </c>
      <c r="J318" s="139"/>
      <c r="K318" s="139"/>
      <c r="L318" s="18">
        <f t="shared" si="25"/>
        <v>0</v>
      </c>
      <c r="M318" s="106"/>
      <c r="N318" s="106"/>
      <c r="O318" s="106"/>
      <c r="P318" s="8">
        <f t="shared" si="26"/>
        <v>0</v>
      </c>
      <c r="Q318" s="19">
        <f t="shared" si="27"/>
        <v>0</v>
      </c>
      <c r="R318" s="20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17" t="str">
        <f t="shared" si="24"/>
        <v/>
      </c>
      <c r="J319" s="139"/>
      <c r="K319" s="139"/>
      <c r="L319" s="18">
        <f t="shared" si="25"/>
        <v>0</v>
      </c>
      <c r="M319" s="106"/>
      <c r="N319" s="106"/>
      <c r="O319" s="106"/>
      <c r="P319" s="8">
        <f t="shared" si="26"/>
        <v>0</v>
      </c>
      <c r="Q319" s="19">
        <f t="shared" si="27"/>
        <v>0</v>
      </c>
      <c r="R319" s="20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17" t="str">
        <f t="shared" si="24"/>
        <v/>
      </c>
      <c r="J320" s="139"/>
      <c r="K320" s="139"/>
      <c r="L320" s="18">
        <f t="shared" si="25"/>
        <v>0</v>
      </c>
      <c r="M320" s="106"/>
      <c r="N320" s="106"/>
      <c r="O320" s="106"/>
      <c r="P320" s="8">
        <f t="shared" si="26"/>
        <v>0</v>
      </c>
      <c r="Q320" s="19">
        <f t="shared" si="27"/>
        <v>0</v>
      </c>
      <c r="R320" s="20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17" t="str">
        <f t="shared" si="24"/>
        <v/>
      </c>
      <c r="J321" s="139"/>
      <c r="K321" s="139"/>
      <c r="L321" s="18">
        <f t="shared" si="25"/>
        <v>0</v>
      </c>
      <c r="M321" s="106"/>
      <c r="N321" s="106"/>
      <c r="O321" s="106"/>
      <c r="P321" s="8">
        <f t="shared" si="26"/>
        <v>0</v>
      </c>
      <c r="Q321" s="19">
        <f t="shared" si="27"/>
        <v>0</v>
      </c>
      <c r="R321" s="20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17" t="str">
        <f t="shared" si="24"/>
        <v/>
      </c>
      <c r="J322" s="139"/>
      <c r="K322" s="139"/>
      <c r="L322" s="18">
        <f t="shared" si="25"/>
        <v>0</v>
      </c>
      <c r="M322" s="106"/>
      <c r="N322" s="106"/>
      <c r="O322" s="106"/>
      <c r="P322" s="8">
        <f t="shared" si="26"/>
        <v>0</v>
      </c>
      <c r="Q322" s="19">
        <f t="shared" si="27"/>
        <v>0</v>
      </c>
      <c r="R322" s="20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17" t="str">
        <f t="shared" si="24"/>
        <v/>
      </c>
      <c r="J323" s="139"/>
      <c r="K323" s="139"/>
      <c r="L323" s="18">
        <f t="shared" si="25"/>
        <v>0</v>
      </c>
      <c r="M323" s="106"/>
      <c r="N323" s="106"/>
      <c r="O323" s="106"/>
      <c r="P323" s="8">
        <f t="shared" si="26"/>
        <v>0</v>
      </c>
      <c r="Q323" s="19">
        <f t="shared" si="27"/>
        <v>0</v>
      </c>
      <c r="R323" s="20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17" t="str">
        <f t="shared" si="24"/>
        <v/>
      </c>
      <c r="J324" s="139"/>
      <c r="K324" s="139"/>
      <c r="L324" s="18">
        <f t="shared" si="25"/>
        <v>0</v>
      </c>
      <c r="M324" s="106"/>
      <c r="N324" s="106"/>
      <c r="O324" s="106"/>
      <c r="P324" s="8">
        <f t="shared" si="26"/>
        <v>0</v>
      </c>
      <c r="Q324" s="19">
        <f t="shared" si="27"/>
        <v>0</v>
      </c>
      <c r="R324" s="20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17" t="str">
        <f t="shared" si="24"/>
        <v/>
      </c>
      <c r="J325" s="139"/>
      <c r="K325" s="139"/>
      <c r="L325" s="18">
        <f t="shared" si="25"/>
        <v>0</v>
      </c>
      <c r="M325" s="106"/>
      <c r="N325" s="106"/>
      <c r="O325" s="106"/>
      <c r="P325" s="8">
        <f t="shared" si="26"/>
        <v>0</v>
      </c>
      <c r="Q325" s="19">
        <f t="shared" si="27"/>
        <v>0</v>
      </c>
      <c r="R325" s="20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17" t="str">
        <f t="shared" si="24"/>
        <v/>
      </c>
      <c r="J326" s="139"/>
      <c r="K326" s="139"/>
      <c r="L326" s="18">
        <f t="shared" si="25"/>
        <v>0</v>
      </c>
      <c r="M326" s="106"/>
      <c r="N326" s="106"/>
      <c r="O326" s="106"/>
      <c r="P326" s="8">
        <f t="shared" si="26"/>
        <v>0</v>
      </c>
      <c r="Q326" s="19">
        <f t="shared" si="27"/>
        <v>0</v>
      </c>
      <c r="R326" s="20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17" t="str">
        <f t="shared" si="24"/>
        <v/>
      </c>
      <c r="J327" s="139"/>
      <c r="K327" s="139"/>
      <c r="L327" s="18">
        <f t="shared" si="25"/>
        <v>0</v>
      </c>
      <c r="M327" s="106"/>
      <c r="N327" s="106"/>
      <c r="O327" s="106"/>
      <c r="P327" s="8">
        <f t="shared" si="26"/>
        <v>0</v>
      </c>
      <c r="Q327" s="19">
        <f t="shared" si="27"/>
        <v>0</v>
      </c>
      <c r="R327" s="20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17" t="str">
        <f t="shared" ref="I328:I391" si="30">IF(G328=0,"",H328/G328)</f>
        <v/>
      </c>
      <c r="J328" s="139"/>
      <c r="K328" s="139"/>
      <c r="L328" s="18">
        <f t="shared" ref="L328:L391" si="31">K328-J328</f>
        <v>0</v>
      </c>
      <c r="M328" s="106"/>
      <c r="N328" s="106"/>
      <c r="O328" s="106"/>
      <c r="P328" s="8">
        <f t="shared" ref="P328:P391" si="32">IF(L328=0,0,R328/L328)</f>
        <v>0</v>
      </c>
      <c r="Q328" s="19">
        <f t="shared" ref="Q328:Q391" si="33">IF(L328=0,0,L328/R328)</f>
        <v>0</v>
      </c>
      <c r="R328" s="20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17" t="str">
        <f t="shared" si="30"/>
        <v/>
      </c>
      <c r="J329" s="139"/>
      <c r="K329" s="139"/>
      <c r="L329" s="18">
        <f t="shared" si="31"/>
        <v>0</v>
      </c>
      <c r="M329" s="106"/>
      <c r="N329" s="106"/>
      <c r="O329" s="106"/>
      <c r="P329" s="8">
        <f t="shared" si="32"/>
        <v>0</v>
      </c>
      <c r="Q329" s="19">
        <f t="shared" si="33"/>
        <v>0</v>
      </c>
      <c r="R329" s="20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17" t="str">
        <f t="shared" si="30"/>
        <v/>
      </c>
      <c r="J330" s="139"/>
      <c r="K330" s="139"/>
      <c r="L330" s="18">
        <f t="shared" si="31"/>
        <v>0</v>
      </c>
      <c r="M330" s="106"/>
      <c r="N330" s="106"/>
      <c r="O330" s="106"/>
      <c r="P330" s="8">
        <f t="shared" si="32"/>
        <v>0</v>
      </c>
      <c r="Q330" s="19">
        <f t="shared" si="33"/>
        <v>0</v>
      </c>
      <c r="R330" s="20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17" t="str">
        <f t="shared" si="30"/>
        <v/>
      </c>
      <c r="J331" s="139"/>
      <c r="K331" s="139"/>
      <c r="L331" s="18">
        <f t="shared" si="31"/>
        <v>0</v>
      </c>
      <c r="M331" s="106"/>
      <c r="N331" s="106"/>
      <c r="O331" s="106"/>
      <c r="P331" s="8">
        <f t="shared" si="32"/>
        <v>0</v>
      </c>
      <c r="Q331" s="19">
        <f t="shared" si="33"/>
        <v>0</v>
      </c>
      <c r="R331" s="20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17" t="str">
        <f t="shared" si="30"/>
        <v/>
      </c>
      <c r="J332" s="139"/>
      <c r="K332" s="139"/>
      <c r="L332" s="18">
        <f t="shared" si="31"/>
        <v>0</v>
      </c>
      <c r="M332" s="106"/>
      <c r="N332" s="106"/>
      <c r="O332" s="106"/>
      <c r="P332" s="8">
        <f t="shared" si="32"/>
        <v>0</v>
      </c>
      <c r="Q332" s="19">
        <f t="shared" si="33"/>
        <v>0</v>
      </c>
      <c r="R332" s="20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17" t="str">
        <f t="shared" si="30"/>
        <v/>
      </c>
      <c r="J333" s="139"/>
      <c r="K333" s="139"/>
      <c r="L333" s="18">
        <f t="shared" si="31"/>
        <v>0</v>
      </c>
      <c r="M333" s="106"/>
      <c r="N333" s="106"/>
      <c r="O333" s="106"/>
      <c r="P333" s="8">
        <f t="shared" si="32"/>
        <v>0</v>
      </c>
      <c r="Q333" s="19">
        <f t="shared" si="33"/>
        <v>0</v>
      </c>
      <c r="R333" s="20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17" t="str">
        <f t="shared" si="30"/>
        <v/>
      </c>
      <c r="J334" s="139"/>
      <c r="K334" s="139"/>
      <c r="L334" s="18">
        <f t="shared" si="31"/>
        <v>0</v>
      </c>
      <c r="M334" s="106"/>
      <c r="N334" s="106"/>
      <c r="O334" s="106"/>
      <c r="P334" s="8">
        <f t="shared" si="32"/>
        <v>0</v>
      </c>
      <c r="Q334" s="19">
        <f t="shared" si="33"/>
        <v>0</v>
      </c>
      <c r="R334" s="20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17" t="str">
        <f t="shared" si="30"/>
        <v/>
      </c>
      <c r="J335" s="139"/>
      <c r="K335" s="139"/>
      <c r="L335" s="18">
        <f t="shared" si="31"/>
        <v>0</v>
      </c>
      <c r="M335" s="106"/>
      <c r="N335" s="106"/>
      <c r="O335" s="106"/>
      <c r="P335" s="8">
        <f t="shared" si="32"/>
        <v>0</v>
      </c>
      <c r="Q335" s="19">
        <f t="shared" si="33"/>
        <v>0</v>
      </c>
      <c r="R335" s="20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17" t="str">
        <f t="shared" si="30"/>
        <v/>
      </c>
      <c r="J336" s="139"/>
      <c r="K336" s="139"/>
      <c r="L336" s="18">
        <f t="shared" si="31"/>
        <v>0</v>
      </c>
      <c r="M336" s="106"/>
      <c r="N336" s="106"/>
      <c r="O336" s="106"/>
      <c r="P336" s="8">
        <f t="shared" si="32"/>
        <v>0</v>
      </c>
      <c r="Q336" s="19">
        <f t="shared" si="33"/>
        <v>0</v>
      </c>
      <c r="R336" s="20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17" t="str">
        <f t="shared" si="30"/>
        <v/>
      </c>
      <c r="J337" s="139"/>
      <c r="K337" s="139"/>
      <c r="L337" s="18">
        <f t="shared" si="31"/>
        <v>0</v>
      </c>
      <c r="M337" s="106"/>
      <c r="N337" s="106"/>
      <c r="O337" s="106"/>
      <c r="P337" s="8">
        <f t="shared" si="32"/>
        <v>0</v>
      </c>
      <c r="Q337" s="19">
        <f t="shared" si="33"/>
        <v>0</v>
      </c>
      <c r="R337" s="20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17" t="str">
        <f t="shared" si="30"/>
        <v/>
      </c>
      <c r="J338" s="139"/>
      <c r="K338" s="139"/>
      <c r="L338" s="18">
        <f t="shared" si="31"/>
        <v>0</v>
      </c>
      <c r="M338" s="106"/>
      <c r="N338" s="106"/>
      <c r="O338" s="106"/>
      <c r="P338" s="8">
        <f t="shared" si="32"/>
        <v>0</v>
      </c>
      <c r="Q338" s="19">
        <f t="shared" si="33"/>
        <v>0</v>
      </c>
      <c r="R338" s="20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17" t="str">
        <f t="shared" si="30"/>
        <v/>
      </c>
      <c r="J339" s="139"/>
      <c r="K339" s="139"/>
      <c r="L339" s="18">
        <f t="shared" si="31"/>
        <v>0</v>
      </c>
      <c r="M339" s="106"/>
      <c r="N339" s="106"/>
      <c r="O339" s="106"/>
      <c r="P339" s="8">
        <f t="shared" si="32"/>
        <v>0</v>
      </c>
      <c r="Q339" s="19">
        <f t="shared" si="33"/>
        <v>0</v>
      </c>
      <c r="R339" s="20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17" t="str">
        <f t="shared" si="30"/>
        <v/>
      </c>
      <c r="J340" s="139"/>
      <c r="K340" s="139"/>
      <c r="L340" s="18">
        <f t="shared" si="31"/>
        <v>0</v>
      </c>
      <c r="M340" s="106"/>
      <c r="N340" s="106"/>
      <c r="O340" s="106"/>
      <c r="P340" s="8">
        <f t="shared" si="32"/>
        <v>0</v>
      </c>
      <c r="Q340" s="19">
        <f t="shared" si="33"/>
        <v>0</v>
      </c>
      <c r="R340" s="20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17" t="str">
        <f t="shared" si="30"/>
        <v/>
      </c>
      <c r="J341" s="139"/>
      <c r="K341" s="139"/>
      <c r="L341" s="18">
        <f t="shared" si="31"/>
        <v>0</v>
      </c>
      <c r="M341" s="106"/>
      <c r="N341" s="106"/>
      <c r="O341" s="106"/>
      <c r="P341" s="8">
        <f t="shared" si="32"/>
        <v>0</v>
      </c>
      <c r="Q341" s="19">
        <f t="shared" si="33"/>
        <v>0</v>
      </c>
      <c r="R341" s="20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17" t="str">
        <f t="shared" si="30"/>
        <v/>
      </c>
      <c r="J342" s="139"/>
      <c r="K342" s="139"/>
      <c r="L342" s="18">
        <f t="shared" si="31"/>
        <v>0</v>
      </c>
      <c r="M342" s="106"/>
      <c r="N342" s="106"/>
      <c r="O342" s="106"/>
      <c r="P342" s="8">
        <f t="shared" si="32"/>
        <v>0</v>
      </c>
      <c r="Q342" s="19">
        <f t="shared" si="33"/>
        <v>0</v>
      </c>
      <c r="R342" s="20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17" t="str">
        <f t="shared" si="30"/>
        <v/>
      </c>
      <c r="J343" s="139"/>
      <c r="K343" s="139"/>
      <c r="L343" s="18">
        <f t="shared" si="31"/>
        <v>0</v>
      </c>
      <c r="M343" s="106"/>
      <c r="N343" s="106"/>
      <c r="O343" s="106"/>
      <c r="P343" s="8">
        <f t="shared" si="32"/>
        <v>0</v>
      </c>
      <c r="Q343" s="19">
        <f t="shared" si="33"/>
        <v>0</v>
      </c>
      <c r="R343" s="20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17" t="str">
        <f t="shared" si="30"/>
        <v/>
      </c>
      <c r="J344" s="139"/>
      <c r="K344" s="139"/>
      <c r="L344" s="18">
        <f t="shared" si="31"/>
        <v>0</v>
      </c>
      <c r="M344" s="106"/>
      <c r="N344" s="106"/>
      <c r="O344" s="106"/>
      <c r="P344" s="8">
        <f t="shared" si="32"/>
        <v>0</v>
      </c>
      <c r="Q344" s="19">
        <f t="shared" si="33"/>
        <v>0</v>
      </c>
      <c r="R344" s="20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17" t="str">
        <f t="shared" si="30"/>
        <v/>
      </c>
      <c r="J345" s="139"/>
      <c r="K345" s="139"/>
      <c r="L345" s="18">
        <f t="shared" si="31"/>
        <v>0</v>
      </c>
      <c r="M345" s="106"/>
      <c r="N345" s="106"/>
      <c r="O345" s="106"/>
      <c r="P345" s="8">
        <f t="shared" si="32"/>
        <v>0</v>
      </c>
      <c r="Q345" s="19">
        <f t="shared" si="33"/>
        <v>0</v>
      </c>
      <c r="R345" s="20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17" t="str">
        <f t="shared" si="30"/>
        <v/>
      </c>
      <c r="J346" s="139"/>
      <c r="K346" s="139"/>
      <c r="L346" s="18">
        <f t="shared" si="31"/>
        <v>0</v>
      </c>
      <c r="M346" s="106"/>
      <c r="N346" s="106"/>
      <c r="O346" s="106"/>
      <c r="P346" s="8">
        <f t="shared" si="32"/>
        <v>0</v>
      </c>
      <c r="Q346" s="19">
        <f t="shared" si="33"/>
        <v>0</v>
      </c>
      <c r="R346" s="20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17" t="str">
        <f t="shared" si="30"/>
        <v/>
      </c>
      <c r="J347" s="139"/>
      <c r="K347" s="139"/>
      <c r="L347" s="18">
        <f t="shared" si="31"/>
        <v>0</v>
      </c>
      <c r="M347" s="106"/>
      <c r="N347" s="106"/>
      <c r="O347" s="106"/>
      <c r="P347" s="8">
        <f t="shared" si="32"/>
        <v>0</v>
      </c>
      <c r="Q347" s="19">
        <f t="shared" si="33"/>
        <v>0</v>
      </c>
      <c r="R347" s="20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17" t="str">
        <f t="shared" si="30"/>
        <v/>
      </c>
      <c r="J348" s="139"/>
      <c r="K348" s="139"/>
      <c r="L348" s="18">
        <f t="shared" si="31"/>
        <v>0</v>
      </c>
      <c r="M348" s="106"/>
      <c r="N348" s="106"/>
      <c r="O348" s="106"/>
      <c r="P348" s="8">
        <f t="shared" si="32"/>
        <v>0</v>
      </c>
      <c r="Q348" s="19">
        <f t="shared" si="33"/>
        <v>0</v>
      </c>
      <c r="R348" s="20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17" t="str">
        <f t="shared" si="30"/>
        <v/>
      </c>
      <c r="J349" s="139"/>
      <c r="K349" s="139"/>
      <c r="L349" s="18">
        <f t="shared" si="31"/>
        <v>0</v>
      </c>
      <c r="M349" s="106"/>
      <c r="N349" s="106"/>
      <c r="O349" s="106"/>
      <c r="P349" s="8">
        <f t="shared" si="32"/>
        <v>0</v>
      </c>
      <c r="Q349" s="19">
        <f t="shared" si="33"/>
        <v>0</v>
      </c>
      <c r="R349" s="20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17" t="str">
        <f t="shared" si="30"/>
        <v/>
      </c>
      <c r="J350" s="139"/>
      <c r="K350" s="139"/>
      <c r="L350" s="18">
        <f t="shared" si="31"/>
        <v>0</v>
      </c>
      <c r="M350" s="106"/>
      <c r="N350" s="106"/>
      <c r="O350" s="106"/>
      <c r="P350" s="8">
        <f t="shared" si="32"/>
        <v>0</v>
      </c>
      <c r="Q350" s="19">
        <f t="shared" si="33"/>
        <v>0</v>
      </c>
      <c r="R350" s="20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17" t="str">
        <f t="shared" si="30"/>
        <v/>
      </c>
      <c r="J351" s="139"/>
      <c r="K351" s="139"/>
      <c r="L351" s="18">
        <f t="shared" si="31"/>
        <v>0</v>
      </c>
      <c r="M351" s="106"/>
      <c r="N351" s="106"/>
      <c r="O351" s="106"/>
      <c r="P351" s="8">
        <f t="shared" si="32"/>
        <v>0</v>
      </c>
      <c r="Q351" s="19">
        <f t="shared" si="33"/>
        <v>0</v>
      </c>
      <c r="R351" s="20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17" t="str">
        <f t="shared" si="30"/>
        <v/>
      </c>
      <c r="J352" s="139"/>
      <c r="K352" s="139"/>
      <c r="L352" s="18">
        <f t="shared" si="31"/>
        <v>0</v>
      </c>
      <c r="M352" s="106"/>
      <c r="N352" s="106"/>
      <c r="O352" s="106"/>
      <c r="P352" s="8">
        <f t="shared" si="32"/>
        <v>0</v>
      </c>
      <c r="Q352" s="19">
        <f t="shared" si="33"/>
        <v>0</v>
      </c>
      <c r="R352" s="20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17" t="str">
        <f t="shared" si="30"/>
        <v/>
      </c>
      <c r="J353" s="139"/>
      <c r="K353" s="139"/>
      <c r="L353" s="18">
        <f t="shared" si="31"/>
        <v>0</v>
      </c>
      <c r="M353" s="106"/>
      <c r="N353" s="106"/>
      <c r="O353" s="106"/>
      <c r="P353" s="8">
        <f t="shared" si="32"/>
        <v>0</v>
      </c>
      <c r="Q353" s="19">
        <f t="shared" si="33"/>
        <v>0</v>
      </c>
      <c r="R353" s="20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17" t="str">
        <f t="shared" si="30"/>
        <v/>
      </c>
      <c r="J354" s="139"/>
      <c r="K354" s="139"/>
      <c r="L354" s="18">
        <f t="shared" si="31"/>
        <v>0</v>
      </c>
      <c r="M354" s="106"/>
      <c r="N354" s="106"/>
      <c r="O354" s="106"/>
      <c r="P354" s="8">
        <f t="shared" si="32"/>
        <v>0</v>
      </c>
      <c r="Q354" s="19">
        <f t="shared" si="33"/>
        <v>0</v>
      </c>
      <c r="R354" s="20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17" t="str">
        <f t="shared" si="30"/>
        <v/>
      </c>
      <c r="J355" s="139"/>
      <c r="K355" s="139"/>
      <c r="L355" s="18">
        <f t="shared" si="31"/>
        <v>0</v>
      </c>
      <c r="M355" s="106"/>
      <c r="N355" s="106"/>
      <c r="O355" s="106"/>
      <c r="P355" s="8">
        <f t="shared" si="32"/>
        <v>0</v>
      </c>
      <c r="Q355" s="19">
        <f t="shared" si="33"/>
        <v>0</v>
      </c>
      <c r="R355" s="20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17" t="str">
        <f t="shared" si="30"/>
        <v/>
      </c>
      <c r="J356" s="139"/>
      <c r="K356" s="139"/>
      <c r="L356" s="18">
        <f t="shared" si="31"/>
        <v>0</v>
      </c>
      <c r="M356" s="106"/>
      <c r="N356" s="106"/>
      <c r="O356" s="106"/>
      <c r="P356" s="8">
        <f t="shared" si="32"/>
        <v>0</v>
      </c>
      <c r="Q356" s="19">
        <f t="shared" si="33"/>
        <v>0</v>
      </c>
      <c r="R356" s="20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17" t="str">
        <f t="shared" si="30"/>
        <v/>
      </c>
      <c r="J357" s="139"/>
      <c r="K357" s="139"/>
      <c r="L357" s="18">
        <f t="shared" si="31"/>
        <v>0</v>
      </c>
      <c r="M357" s="106"/>
      <c r="N357" s="106"/>
      <c r="O357" s="106"/>
      <c r="P357" s="8">
        <f t="shared" si="32"/>
        <v>0</v>
      </c>
      <c r="Q357" s="19">
        <f t="shared" si="33"/>
        <v>0</v>
      </c>
      <c r="R357" s="20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17" t="str">
        <f t="shared" si="30"/>
        <v/>
      </c>
      <c r="J358" s="139"/>
      <c r="K358" s="139"/>
      <c r="L358" s="18">
        <f t="shared" si="31"/>
        <v>0</v>
      </c>
      <c r="M358" s="106"/>
      <c r="N358" s="106"/>
      <c r="O358" s="106"/>
      <c r="P358" s="8">
        <f t="shared" si="32"/>
        <v>0</v>
      </c>
      <c r="Q358" s="19">
        <f t="shared" si="33"/>
        <v>0</v>
      </c>
      <c r="R358" s="20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17" t="str">
        <f t="shared" si="30"/>
        <v/>
      </c>
      <c r="J359" s="139"/>
      <c r="K359" s="139"/>
      <c r="L359" s="18">
        <f t="shared" si="31"/>
        <v>0</v>
      </c>
      <c r="M359" s="106"/>
      <c r="N359" s="106"/>
      <c r="O359" s="106"/>
      <c r="P359" s="8">
        <f t="shared" si="32"/>
        <v>0</v>
      </c>
      <c r="Q359" s="19">
        <f t="shared" si="33"/>
        <v>0</v>
      </c>
      <c r="R359" s="20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17" t="str">
        <f t="shared" si="30"/>
        <v/>
      </c>
      <c r="J360" s="139"/>
      <c r="K360" s="139"/>
      <c r="L360" s="18">
        <f t="shared" si="31"/>
        <v>0</v>
      </c>
      <c r="M360" s="106"/>
      <c r="N360" s="106"/>
      <c r="O360" s="106"/>
      <c r="P360" s="8">
        <f t="shared" si="32"/>
        <v>0</v>
      </c>
      <c r="Q360" s="19">
        <f t="shared" si="33"/>
        <v>0</v>
      </c>
      <c r="R360" s="20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17" t="str">
        <f t="shared" si="30"/>
        <v/>
      </c>
      <c r="J361" s="139"/>
      <c r="K361" s="139"/>
      <c r="L361" s="18">
        <f t="shared" si="31"/>
        <v>0</v>
      </c>
      <c r="M361" s="106"/>
      <c r="N361" s="106"/>
      <c r="O361" s="106"/>
      <c r="P361" s="8">
        <f t="shared" si="32"/>
        <v>0</v>
      </c>
      <c r="Q361" s="19">
        <f t="shared" si="33"/>
        <v>0</v>
      </c>
      <c r="R361" s="20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17" t="str">
        <f t="shared" si="30"/>
        <v/>
      </c>
      <c r="J362" s="139"/>
      <c r="K362" s="139"/>
      <c r="L362" s="18">
        <f t="shared" si="31"/>
        <v>0</v>
      </c>
      <c r="M362" s="106"/>
      <c r="N362" s="106"/>
      <c r="O362" s="106"/>
      <c r="P362" s="8">
        <f t="shared" si="32"/>
        <v>0</v>
      </c>
      <c r="Q362" s="19">
        <f t="shared" si="33"/>
        <v>0</v>
      </c>
      <c r="R362" s="20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17" t="str">
        <f t="shared" si="30"/>
        <v/>
      </c>
      <c r="J363" s="139"/>
      <c r="K363" s="139"/>
      <c r="L363" s="18">
        <f t="shared" si="31"/>
        <v>0</v>
      </c>
      <c r="M363" s="106"/>
      <c r="N363" s="106"/>
      <c r="O363" s="106"/>
      <c r="P363" s="8">
        <f t="shared" si="32"/>
        <v>0</v>
      </c>
      <c r="Q363" s="19">
        <f t="shared" si="33"/>
        <v>0</v>
      </c>
      <c r="R363" s="20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17" t="str">
        <f t="shared" si="30"/>
        <v/>
      </c>
      <c r="J364" s="139"/>
      <c r="K364" s="139"/>
      <c r="L364" s="18">
        <f t="shared" si="31"/>
        <v>0</v>
      </c>
      <c r="M364" s="106"/>
      <c r="N364" s="106"/>
      <c r="O364" s="106"/>
      <c r="P364" s="8">
        <f t="shared" si="32"/>
        <v>0</v>
      </c>
      <c r="Q364" s="19">
        <f t="shared" si="33"/>
        <v>0</v>
      </c>
      <c r="R364" s="20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17" t="str">
        <f t="shared" si="30"/>
        <v/>
      </c>
      <c r="J365" s="139"/>
      <c r="K365" s="139"/>
      <c r="L365" s="18">
        <f t="shared" si="31"/>
        <v>0</v>
      </c>
      <c r="M365" s="106"/>
      <c r="N365" s="106"/>
      <c r="O365" s="106"/>
      <c r="P365" s="8">
        <f t="shared" si="32"/>
        <v>0</v>
      </c>
      <c r="Q365" s="19">
        <f t="shared" si="33"/>
        <v>0</v>
      </c>
      <c r="R365" s="20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17" t="str">
        <f t="shared" si="30"/>
        <v/>
      </c>
      <c r="J366" s="139"/>
      <c r="K366" s="139"/>
      <c r="L366" s="18">
        <f t="shared" si="31"/>
        <v>0</v>
      </c>
      <c r="M366" s="106"/>
      <c r="N366" s="106"/>
      <c r="O366" s="106"/>
      <c r="P366" s="8">
        <f t="shared" si="32"/>
        <v>0</v>
      </c>
      <c r="Q366" s="19">
        <f t="shared" si="33"/>
        <v>0</v>
      </c>
      <c r="R366" s="20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17" t="str">
        <f t="shared" si="30"/>
        <v/>
      </c>
      <c r="J367" s="139"/>
      <c r="K367" s="139"/>
      <c r="L367" s="18">
        <f t="shared" si="31"/>
        <v>0</v>
      </c>
      <c r="M367" s="106"/>
      <c r="N367" s="106"/>
      <c r="O367" s="106"/>
      <c r="P367" s="8">
        <f t="shared" si="32"/>
        <v>0</v>
      </c>
      <c r="Q367" s="19">
        <f t="shared" si="33"/>
        <v>0</v>
      </c>
      <c r="R367" s="20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17" t="str">
        <f t="shared" si="30"/>
        <v/>
      </c>
      <c r="J368" s="139"/>
      <c r="K368" s="139"/>
      <c r="L368" s="18">
        <f t="shared" si="31"/>
        <v>0</v>
      </c>
      <c r="M368" s="106"/>
      <c r="N368" s="106"/>
      <c r="O368" s="106"/>
      <c r="P368" s="8">
        <f t="shared" si="32"/>
        <v>0</v>
      </c>
      <c r="Q368" s="19">
        <f t="shared" si="33"/>
        <v>0</v>
      </c>
      <c r="R368" s="20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17" t="str">
        <f t="shared" si="30"/>
        <v/>
      </c>
      <c r="J369" s="139"/>
      <c r="K369" s="139"/>
      <c r="L369" s="18">
        <f t="shared" si="31"/>
        <v>0</v>
      </c>
      <c r="M369" s="106"/>
      <c r="N369" s="106"/>
      <c r="O369" s="106"/>
      <c r="P369" s="8">
        <f t="shared" si="32"/>
        <v>0</v>
      </c>
      <c r="Q369" s="19">
        <f t="shared" si="33"/>
        <v>0</v>
      </c>
      <c r="R369" s="20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17" t="str">
        <f t="shared" si="30"/>
        <v/>
      </c>
      <c r="J370" s="139"/>
      <c r="K370" s="139"/>
      <c r="L370" s="18">
        <f t="shared" si="31"/>
        <v>0</v>
      </c>
      <c r="M370" s="106"/>
      <c r="N370" s="106"/>
      <c r="O370" s="106"/>
      <c r="P370" s="8">
        <f t="shared" si="32"/>
        <v>0</v>
      </c>
      <c r="Q370" s="19">
        <f t="shared" si="33"/>
        <v>0</v>
      </c>
      <c r="R370" s="20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17" t="str">
        <f t="shared" si="30"/>
        <v/>
      </c>
      <c r="J371" s="139"/>
      <c r="K371" s="139"/>
      <c r="L371" s="18">
        <f t="shared" si="31"/>
        <v>0</v>
      </c>
      <c r="M371" s="106"/>
      <c r="N371" s="106"/>
      <c r="O371" s="106"/>
      <c r="P371" s="8">
        <f t="shared" si="32"/>
        <v>0</v>
      </c>
      <c r="Q371" s="19">
        <f t="shared" si="33"/>
        <v>0</v>
      </c>
      <c r="R371" s="20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17" t="str">
        <f t="shared" si="30"/>
        <v/>
      </c>
      <c r="J372" s="139"/>
      <c r="K372" s="139"/>
      <c r="L372" s="18">
        <f t="shared" si="31"/>
        <v>0</v>
      </c>
      <c r="M372" s="106"/>
      <c r="N372" s="106"/>
      <c r="O372" s="106"/>
      <c r="P372" s="8">
        <f t="shared" si="32"/>
        <v>0</v>
      </c>
      <c r="Q372" s="19">
        <f t="shared" si="33"/>
        <v>0</v>
      </c>
      <c r="R372" s="20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17" t="str">
        <f t="shared" si="30"/>
        <v/>
      </c>
      <c r="J373" s="139"/>
      <c r="K373" s="139"/>
      <c r="L373" s="18">
        <f t="shared" si="31"/>
        <v>0</v>
      </c>
      <c r="M373" s="106"/>
      <c r="N373" s="106"/>
      <c r="O373" s="106"/>
      <c r="P373" s="8">
        <f t="shared" si="32"/>
        <v>0</v>
      </c>
      <c r="Q373" s="19">
        <f t="shared" si="33"/>
        <v>0</v>
      </c>
      <c r="R373" s="20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17" t="str">
        <f t="shared" si="30"/>
        <v/>
      </c>
      <c r="J374" s="139"/>
      <c r="K374" s="139"/>
      <c r="L374" s="18">
        <f t="shared" si="31"/>
        <v>0</v>
      </c>
      <c r="M374" s="106"/>
      <c r="N374" s="106"/>
      <c r="O374" s="106"/>
      <c r="P374" s="8">
        <f t="shared" si="32"/>
        <v>0</v>
      </c>
      <c r="Q374" s="19">
        <f t="shared" si="33"/>
        <v>0</v>
      </c>
      <c r="R374" s="20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17" t="str">
        <f t="shared" si="30"/>
        <v/>
      </c>
      <c r="J375" s="139"/>
      <c r="K375" s="139"/>
      <c r="L375" s="18">
        <f t="shared" si="31"/>
        <v>0</v>
      </c>
      <c r="M375" s="106"/>
      <c r="N375" s="106"/>
      <c r="O375" s="106"/>
      <c r="P375" s="8">
        <f t="shared" si="32"/>
        <v>0</v>
      </c>
      <c r="Q375" s="19">
        <f t="shared" si="33"/>
        <v>0</v>
      </c>
      <c r="R375" s="20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17" t="str">
        <f t="shared" si="30"/>
        <v/>
      </c>
      <c r="J376" s="139"/>
      <c r="K376" s="139"/>
      <c r="L376" s="18">
        <f t="shared" si="31"/>
        <v>0</v>
      </c>
      <c r="M376" s="106"/>
      <c r="N376" s="106"/>
      <c r="O376" s="106"/>
      <c r="P376" s="8">
        <f t="shared" si="32"/>
        <v>0</v>
      </c>
      <c r="Q376" s="19">
        <f t="shared" si="33"/>
        <v>0</v>
      </c>
      <c r="R376" s="20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17" t="str">
        <f t="shared" si="30"/>
        <v/>
      </c>
      <c r="J377" s="139"/>
      <c r="K377" s="139"/>
      <c r="L377" s="18">
        <f t="shared" si="31"/>
        <v>0</v>
      </c>
      <c r="M377" s="106"/>
      <c r="N377" s="106"/>
      <c r="O377" s="106"/>
      <c r="P377" s="8">
        <f t="shared" si="32"/>
        <v>0</v>
      </c>
      <c r="Q377" s="19">
        <f t="shared" si="33"/>
        <v>0</v>
      </c>
      <c r="R377" s="20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17" t="str">
        <f t="shared" si="30"/>
        <v/>
      </c>
      <c r="J378" s="139"/>
      <c r="K378" s="139"/>
      <c r="L378" s="18">
        <f t="shared" si="31"/>
        <v>0</v>
      </c>
      <c r="M378" s="106"/>
      <c r="N378" s="106"/>
      <c r="O378" s="106"/>
      <c r="P378" s="8">
        <f t="shared" si="32"/>
        <v>0</v>
      </c>
      <c r="Q378" s="19">
        <f t="shared" si="33"/>
        <v>0</v>
      </c>
      <c r="R378" s="20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17" t="str">
        <f t="shared" si="30"/>
        <v/>
      </c>
      <c r="J379" s="139"/>
      <c r="K379" s="139"/>
      <c r="L379" s="18">
        <f t="shared" si="31"/>
        <v>0</v>
      </c>
      <c r="M379" s="106"/>
      <c r="N379" s="106"/>
      <c r="O379" s="106"/>
      <c r="P379" s="8">
        <f t="shared" si="32"/>
        <v>0</v>
      </c>
      <c r="Q379" s="19">
        <f t="shared" si="33"/>
        <v>0</v>
      </c>
      <c r="R379" s="20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17" t="str">
        <f t="shared" si="30"/>
        <v/>
      </c>
      <c r="J380" s="139"/>
      <c r="K380" s="139"/>
      <c r="L380" s="18">
        <f t="shared" si="31"/>
        <v>0</v>
      </c>
      <c r="M380" s="106"/>
      <c r="N380" s="106"/>
      <c r="O380" s="106"/>
      <c r="P380" s="8">
        <f t="shared" si="32"/>
        <v>0</v>
      </c>
      <c r="Q380" s="19">
        <f t="shared" si="33"/>
        <v>0</v>
      </c>
      <c r="R380" s="20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17" t="str">
        <f t="shared" si="30"/>
        <v/>
      </c>
      <c r="J381" s="139"/>
      <c r="K381" s="139"/>
      <c r="L381" s="18">
        <f t="shared" si="31"/>
        <v>0</v>
      </c>
      <c r="M381" s="106"/>
      <c r="N381" s="106"/>
      <c r="O381" s="106"/>
      <c r="P381" s="8">
        <f t="shared" si="32"/>
        <v>0</v>
      </c>
      <c r="Q381" s="19">
        <f t="shared" si="33"/>
        <v>0</v>
      </c>
      <c r="R381" s="20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17" t="str">
        <f t="shared" si="30"/>
        <v/>
      </c>
      <c r="J382" s="139"/>
      <c r="K382" s="139"/>
      <c r="L382" s="18">
        <f t="shared" si="31"/>
        <v>0</v>
      </c>
      <c r="M382" s="106"/>
      <c r="N382" s="106"/>
      <c r="O382" s="106"/>
      <c r="P382" s="8">
        <f t="shared" si="32"/>
        <v>0</v>
      </c>
      <c r="Q382" s="19">
        <f t="shared" si="33"/>
        <v>0</v>
      </c>
      <c r="R382" s="20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17" t="str">
        <f t="shared" si="30"/>
        <v/>
      </c>
      <c r="J383" s="139"/>
      <c r="K383" s="139"/>
      <c r="L383" s="18">
        <f t="shared" si="31"/>
        <v>0</v>
      </c>
      <c r="M383" s="106"/>
      <c r="N383" s="106"/>
      <c r="O383" s="106"/>
      <c r="P383" s="8">
        <f t="shared" si="32"/>
        <v>0</v>
      </c>
      <c r="Q383" s="19">
        <f t="shared" si="33"/>
        <v>0</v>
      </c>
      <c r="R383" s="20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17" t="str">
        <f t="shared" si="30"/>
        <v/>
      </c>
      <c r="J384" s="139"/>
      <c r="K384" s="139"/>
      <c r="L384" s="18">
        <f t="shared" si="31"/>
        <v>0</v>
      </c>
      <c r="M384" s="106"/>
      <c r="N384" s="106"/>
      <c r="O384" s="106"/>
      <c r="P384" s="8">
        <f t="shared" si="32"/>
        <v>0</v>
      </c>
      <c r="Q384" s="19">
        <f t="shared" si="33"/>
        <v>0</v>
      </c>
      <c r="R384" s="20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17" t="str">
        <f t="shared" si="30"/>
        <v/>
      </c>
      <c r="J385" s="139"/>
      <c r="K385" s="139"/>
      <c r="L385" s="18">
        <f t="shared" si="31"/>
        <v>0</v>
      </c>
      <c r="M385" s="106"/>
      <c r="N385" s="106"/>
      <c r="O385" s="106"/>
      <c r="P385" s="8">
        <f t="shared" si="32"/>
        <v>0</v>
      </c>
      <c r="Q385" s="19">
        <f t="shared" si="33"/>
        <v>0</v>
      </c>
      <c r="R385" s="20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17" t="str">
        <f t="shared" si="30"/>
        <v/>
      </c>
      <c r="J386" s="139"/>
      <c r="K386" s="139"/>
      <c r="L386" s="18">
        <f t="shared" si="31"/>
        <v>0</v>
      </c>
      <c r="M386" s="106"/>
      <c r="N386" s="106"/>
      <c r="O386" s="106"/>
      <c r="P386" s="8">
        <f t="shared" si="32"/>
        <v>0</v>
      </c>
      <c r="Q386" s="19">
        <f t="shared" si="33"/>
        <v>0</v>
      </c>
      <c r="R386" s="20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17" t="str">
        <f t="shared" si="30"/>
        <v/>
      </c>
      <c r="J387" s="139"/>
      <c r="K387" s="139"/>
      <c r="L387" s="18">
        <f t="shared" si="31"/>
        <v>0</v>
      </c>
      <c r="M387" s="106"/>
      <c r="N387" s="106"/>
      <c r="O387" s="106"/>
      <c r="P387" s="8">
        <f t="shared" si="32"/>
        <v>0</v>
      </c>
      <c r="Q387" s="19">
        <f t="shared" si="33"/>
        <v>0</v>
      </c>
      <c r="R387" s="20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17" t="str">
        <f t="shared" si="30"/>
        <v/>
      </c>
      <c r="J388" s="139"/>
      <c r="K388" s="139"/>
      <c r="L388" s="18">
        <f t="shared" si="31"/>
        <v>0</v>
      </c>
      <c r="M388" s="106"/>
      <c r="N388" s="106"/>
      <c r="O388" s="106"/>
      <c r="P388" s="8">
        <f t="shared" si="32"/>
        <v>0</v>
      </c>
      <c r="Q388" s="19">
        <f t="shared" si="33"/>
        <v>0</v>
      </c>
      <c r="R388" s="20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17" t="str">
        <f t="shared" si="30"/>
        <v/>
      </c>
      <c r="J389" s="139"/>
      <c r="K389" s="139"/>
      <c r="L389" s="18">
        <f t="shared" si="31"/>
        <v>0</v>
      </c>
      <c r="M389" s="106"/>
      <c r="N389" s="106"/>
      <c r="O389" s="106"/>
      <c r="P389" s="8">
        <f t="shared" si="32"/>
        <v>0</v>
      </c>
      <c r="Q389" s="19">
        <f t="shared" si="33"/>
        <v>0</v>
      </c>
      <c r="R389" s="20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17" t="str">
        <f t="shared" si="30"/>
        <v/>
      </c>
      <c r="J390" s="139"/>
      <c r="K390" s="139"/>
      <c r="L390" s="18">
        <f t="shared" si="31"/>
        <v>0</v>
      </c>
      <c r="M390" s="106"/>
      <c r="N390" s="106"/>
      <c r="O390" s="106"/>
      <c r="P390" s="8">
        <f t="shared" si="32"/>
        <v>0</v>
      </c>
      <c r="Q390" s="19">
        <f t="shared" si="33"/>
        <v>0</v>
      </c>
      <c r="R390" s="20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17" t="str">
        <f t="shared" si="30"/>
        <v/>
      </c>
      <c r="J391" s="139"/>
      <c r="K391" s="139"/>
      <c r="L391" s="18">
        <f t="shared" si="31"/>
        <v>0</v>
      </c>
      <c r="M391" s="106"/>
      <c r="N391" s="106"/>
      <c r="O391" s="106"/>
      <c r="P391" s="8">
        <f t="shared" si="32"/>
        <v>0</v>
      </c>
      <c r="Q391" s="19">
        <f t="shared" si="33"/>
        <v>0</v>
      </c>
      <c r="R391" s="20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17" t="str">
        <f t="shared" ref="I392:I455" si="36">IF(G392=0,"",H392/G392)</f>
        <v/>
      </c>
      <c r="J392" s="139"/>
      <c r="K392" s="139"/>
      <c r="L392" s="18">
        <f t="shared" ref="L392:L455" si="37">K392-J392</f>
        <v>0</v>
      </c>
      <c r="M392" s="106"/>
      <c r="N392" s="106"/>
      <c r="O392" s="106"/>
      <c r="P392" s="8">
        <f t="shared" ref="P392:P455" si="38">IF(L392=0,0,R392/L392)</f>
        <v>0</v>
      </c>
      <c r="Q392" s="19">
        <f t="shared" ref="Q392:Q455" si="39">IF(L392=0,0,L392/R392)</f>
        <v>0</v>
      </c>
      <c r="R392" s="20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17" t="str">
        <f t="shared" si="36"/>
        <v/>
      </c>
      <c r="J393" s="139"/>
      <c r="K393" s="139"/>
      <c r="L393" s="18">
        <f t="shared" si="37"/>
        <v>0</v>
      </c>
      <c r="M393" s="106"/>
      <c r="N393" s="106"/>
      <c r="O393" s="106"/>
      <c r="P393" s="8">
        <f t="shared" si="38"/>
        <v>0</v>
      </c>
      <c r="Q393" s="19">
        <f t="shared" si="39"/>
        <v>0</v>
      </c>
      <c r="R393" s="20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17" t="str">
        <f t="shared" si="36"/>
        <v/>
      </c>
      <c r="J394" s="139"/>
      <c r="K394" s="139"/>
      <c r="L394" s="18">
        <f t="shared" si="37"/>
        <v>0</v>
      </c>
      <c r="M394" s="106"/>
      <c r="N394" s="106"/>
      <c r="O394" s="106"/>
      <c r="P394" s="8">
        <f t="shared" si="38"/>
        <v>0</v>
      </c>
      <c r="Q394" s="19">
        <f t="shared" si="39"/>
        <v>0</v>
      </c>
      <c r="R394" s="20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17" t="str">
        <f t="shared" si="36"/>
        <v/>
      </c>
      <c r="J395" s="139"/>
      <c r="K395" s="139"/>
      <c r="L395" s="18">
        <f t="shared" si="37"/>
        <v>0</v>
      </c>
      <c r="M395" s="106"/>
      <c r="N395" s="106"/>
      <c r="O395" s="106"/>
      <c r="P395" s="8">
        <f t="shared" si="38"/>
        <v>0</v>
      </c>
      <c r="Q395" s="19">
        <f t="shared" si="39"/>
        <v>0</v>
      </c>
      <c r="R395" s="20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17" t="str">
        <f t="shared" si="36"/>
        <v/>
      </c>
      <c r="J396" s="139"/>
      <c r="K396" s="139"/>
      <c r="L396" s="18">
        <f t="shared" si="37"/>
        <v>0</v>
      </c>
      <c r="M396" s="106"/>
      <c r="N396" s="106"/>
      <c r="O396" s="106"/>
      <c r="P396" s="8">
        <f t="shared" si="38"/>
        <v>0</v>
      </c>
      <c r="Q396" s="19">
        <f t="shared" si="39"/>
        <v>0</v>
      </c>
      <c r="R396" s="20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17" t="str">
        <f t="shared" si="36"/>
        <v/>
      </c>
      <c r="J397" s="139"/>
      <c r="K397" s="139"/>
      <c r="L397" s="18">
        <f t="shared" si="37"/>
        <v>0</v>
      </c>
      <c r="M397" s="106"/>
      <c r="N397" s="106"/>
      <c r="O397" s="106"/>
      <c r="P397" s="8">
        <f t="shared" si="38"/>
        <v>0</v>
      </c>
      <c r="Q397" s="19">
        <f t="shared" si="39"/>
        <v>0</v>
      </c>
      <c r="R397" s="20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17" t="str">
        <f t="shared" si="36"/>
        <v/>
      </c>
      <c r="J398" s="139"/>
      <c r="K398" s="139"/>
      <c r="L398" s="18">
        <f t="shared" si="37"/>
        <v>0</v>
      </c>
      <c r="M398" s="106"/>
      <c r="N398" s="106"/>
      <c r="O398" s="106"/>
      <c r="P398" s="8">
        <f t="shared" si="38"/>
        <v>0</v>
      </c>
      <c r="Q398" s="19">
        <f t="shared" si="39"/>
        <v>0</v>
      </c>
      <c r="R398" s="20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17" t="str">
        <f t="shared" si="36"/>
        <v/>
      </c>
      <c r="J399" s="139"/>
      <c r="K399" s="139"/>
      <c r="L399" s="18">
        <f t="shared" si="37"/>
        <v>0</v>
      </c>
      <c r="M399" s="106"/>
      <c r="N399" s="106"/>
      <c r="O399" s="106"/>
      <c r="P399" s="8">
        <f t="shared" si="38"/>
        <v>0</v>
      </c>
      <c r="Q399" s="19">
        <f t="shared" si="39"/>
        <v>0</v>
      </c>
      <c r="R399" s="20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17" t="str">
        <f t="shared" si="36"/>
        <v/>
      </c>
      <c r="J400" s="139"/>
      <c r="K400" s="139"/>
      <c r="L400" s="18">
        <f t="shared" si="37"/>
        <v>0</v>
      </c>
      <c r="M400" s="106"/>
      <c r="N400" s="106"/>
      <c r="O400" s="106"/>
      <c r="P400" s="8">
        <f t="shared" si="38"/>
        <v>0</v>
      </c>
      <c r="Q400" s="19">
        <f t="shared" si="39"/>
        <v>0</v>
      </c>
      <c r="R400" s="20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17" t="str">
        <f t="shared" si="36"/>
        <v/>
      </c>
      <c r="J401" s="139"/>
      <c r="K401" s="139"/>
      <c r="L401" s="18">
        <f t="shared" si="37"/>
        <v>0</v>
      </c>
      <c r="M401" s="106"/>
      <c r="N401" s="106"/>
      <c r="O401" s="106"/>
      <c r="P401" s="8">
        <f t="shared" si="38"/>
        <v>0</v>
      </c>
      <c r="Q401" s="19">
        <f t="shared" si="39"/>
        <v>0</v>
      </c>
      <c r="R401" s="20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17" t="str">
        <f t="shared" si="36"/>
        <v/>
      </c>
      <c r="J402" s="139"/>
      <c r="K402" s="139"/>
      <c r="L402" s="18">
        <f t="shared" si="37"/>
        <v>0</v>
      </c>
      <c r="M402" s="106"/>
      <c r="N402" s="106"/>
      <c r="O402" s="106"/>
      <c r="P402" s="8">
        <f t="shared" si="38"/>
        <v>0</v>
      </c>
      <c r="Q402" s="19">
        <f t="shared" si="39"/>
        <v>0</v>
      </c>
      <c r="R402" s="20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17" t="str">
        <f t="shared" si="36"/>
        <v/>
      </c>
      <c r="J403" s="139"/>
      <c r="K403" s="139"/>
      <c r="L403" s="18">
        <f t="shared" si="37"/>
        <v>0</v>
      </c>
      <c r="M403" s="106"/>
      <c r="N403" s="106"/>
      <c r="O403" s="106"/>
      <c r="P403" s="8">
        <f t="shared" si="38"/>
        <v>0</v>
      </c>
      <c r="Q403" s="19">
        <f t="shared" si="39"/>
        <v>0</v>
      </c>
      <c r="R403" s="20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17" t="str">
        <f t="shared" si="36"/>
        <v/>
      </c>
      <c r="J404" s="139"/>
      <c r="K404" s="139"/>
      <c r="L404" s="18">
        <f t="shared" si="37"/>
        <v>0</v>
      </c>
      <c r="M404" s="106"/>
      <c r="N404" s="106"/>
      <c r="O404" s="106"/>
      <c r="P404" s="8">
        <f t="shared" si="38"/>
        <v>0</v>
      </c>
      <c r="Q404" s="19">
        <f t="shared" si="39"/>
        <v>0</v>
      </c>
      <c r="R404" s="20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17" t="str">
        <f t="shared" si="36"/>
        <v/>
      </c>
      <c r="J405" s="139"/>
      <c r="K405" s="139"/>
      <c r="L405" s="18">
        <f t="shared" si="37"/>
        <v>0</v>
      </c>
      <c r="M405" s="106"/>
      <c r="N405" s="106"/>
      <c r="O405" s="106"/>
      <c r="P405" s="8">
        <f t="shared" si="38"/>
        <v>0</v>
      </c>
      <c r="Q405" s="19">
        <f t="shared" si="39"/>
        <v>0</v>
      </c>
      <c r="R405" s="20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17" t="str">
        <f t="shared" si="36"/>
        <v/>
      </c>
      <c r="J406" s="139"/>
      <c r="K406" s="139"/>
      <c r="L406" s="18">
        <f t="shared" si="37"/>
        <v>0</v>
      </c>
      <c r="M406" s="106"/>
      <c r="N406" s="106"/>
      <c r="O406" s="106"/>
      <c r="P406" s="8">
        <f t="shared" si="38"/>
        <v>0</v>
      </c>
      <c r="Q406" s="19">
        <f t="shared" si="39"/>
        <v>0</v>
      </c>
      <c r="R406" s="20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17" t="str">
        <f t="shared" si="36"/>
        <v/>
      </c>
      <c r="J407" s="139"/>
      <c r="K407" s="139"/>
      <c r="L407" s="18">
        <f t="shared" si="37"/>
        <v>0</v>
      </c>
      <c r="M407" s="106"/>
      <c r="N407" s="106"/>
      <c r="O407" s="106"/>
      <c r="P407" s="8">
        <f t="shared" si="38"/>
        <v>0</v>
      </c>
      <c r="Q407" s="19">
        <f t="shared" si="39"/>
        <v>0</v>
      </c>
      <c r="R407" s="20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17" t="str">
        <f t="shared" si="36"/>
        <v/>
      </c>
      <c r="J408" s="139"/>
      <c r="K408" s="139"/>
      <c r="L408" s="18">
        <f t="shared" si="37"/>
        <v>0</v>
      </c>
      <c r="M408" s="106"/>
      <c r="N408" s="106"/>
      <c r="O408" s="106"/>
      <c r="P408" s="8">
        <f t="shared" si="38"/>
        <v>0</v>
      </c>
      <c r="Q408" s="19">
        <f t="shared" si="39"/>
        <v>0</v>
      </c>
      <c r="R408" s="20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17" t="str">
        <f t="shared" si="36"/>
        <v/>
      </c>
      <c r="J409" s="139"/>
      <c r="K409" s="139"/>
      <c r="L409" s="18">
        <f t="shared" si="37"/>
        <v>0</v>
      </c>
      <c r="M409" s="106"/>
      <c r="N409" s="106"/>
      <c r="O409" s="106"/>
      <c r="P409" s="8">
        <f t="shared" si="38"/>
        <v>0</v>
      </c>
      <c r="Q409" s="19">
        <f t="shared" si="39"/>
        <v>0</v>
      </c>
      <c r="R409" s="20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17" t="str">
        <f t="shared" si="36"/>
        <v/>
      </c>
      <c r="J410" s="139"/>
      <c r="K410" s="139"/>
      <c r="L410" s="18">
        <f t="shared" si="37"/>
        <v>0</v>
      </c>
      <c r="M410" s="106"/>
      <c r="N410" s="106"/>
      <c r="O410" s="106"/>
      <c r="P410" s="8">
        <f t="shared" si="38"/>
        <v>0</v>
      </c>
      <c r="Q410" s="19">
        <f t="shared" si="39"/>
        <v>0</v>
      </c>
      <c r="R410" s="20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17" t="str">
        <f t="shared" si="36"/>
        <v/>
      </c>
      <c r="J411" s="139"/>
      <c r="K411" s="139"/>
      <c r="L411" s="18">
        <f t="shared" si="37"/>
        <v>0</v>
      </c>
      <c r="M411" s="106"/>
      <c r="N411" s="106"/>
      <c r="O411" s="106"/>
      <c r="P411" s="8">
        <f t="shared" si="38"/>
        <v>0</v>
      </c>
      <c r="Q411" s="19">
        <f t="shared" si="39"/>
        <v>0</v>
      </c>
      <c r="R411" s="20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17" t="str">
        <f t="shared" si="36"/>
        <v/>
      </c>
      <c r="J412" s="139"/>
      <c r="K412" s="139"/>
      <c r="L412" s="18">
        <f t="shared" si="37"/>
        <v>0</v>
      </c>
      <c r="M412" s="106"/>
      <c r="N412" s="106"/>
      <c r="O412" s="106"/>
      <c r="P412" s="8">
        <f t="shared" si="38"/>
        <v>0</v>
      </c>
      <c r="Q412" s="19">
        <f t="shared" si="39"/>
        <v>0</v>
      </c>
      <c r="R412" s="20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17" t="str">
        <f t="shared" si="36"/>
        <v/>
      </c>
      <c r="J413" s="139"/>
      <c r="K413" s="139"/>
      <c r="L413" s="18">
        <f t="shared" si="37"/>
        <v>0</v>
      </c>
      <c r="M413" s="106"/>
      <c r="N413" s="106"/>
      <c r="O413" s="106"/>
      <c r="P413" s="8">
        <f t="shared" si="38"/>
        <v>0</v>
      </c>
      <c r="Q413" s="19">
        <f t="shared" si="39"/>
        <v>0</v>
      </c>
      <c r="R413" s="20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17" t="str">
        <f t="shared" si="36"/>
        <v/>
      </c>
      <c r="J414" s="139"/>
      <c r="K414" s="139"/>
      <c r="L414" s="18">
        <f t="shared" si="37"/>
        <v>0</v>
      </c>
      <c r="M414" s="106"/>
      <c r="N414" s="106"/>
      <c r="O414" s="106"/>
      <c r="P414" s="8">
        <f t="shared" si="38"/>
        <v>0</v>
      </c>
      <c r="Q414" s="19">
        <f t="shared" si="39"/>
        <v>0</v>
      </c>
      <c r="R414" s="20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17" t="str">
        <f t="shared" si="36"/>
        <v/>
      </c>
      <c r="J415" s="139"/>
      <c r="K415" s="139"/>
      <c r="L415" s="18">
        <f t="shared" si="37"/>
        <v>0</v>
      </c>
      <c r="M415" s="106"/>
      <c r="N415" s="106"/>
      <c r="O415" s="106"/>
      <c r="P415" s="8">
        <f t="shared" si="38"/>
        <v>0</v>
      </c>
      <c r="Q415" s="19">
        <f t="shared" si="39"/>
        <v>0</v>
      </c>
      <c r="R415" s="20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17" t="str">
        <f t="shared" si="36"/>
        <v/>
      </c>
      <c r="J416" s="139"/>
      <c r="K416" s="139"/>
      <c r="L416" s="18">
        <f t="shared" si="37"/>
        <v>0</v>
      </c>
      <c r="M416" s="106"/>
      <c r="N416" s="106"/>
      <c r="O416" s="106"/>
      <c r="P416" s="8">
        <f t="shared" si="38"/>
        <v>0</v>
      </c>
      <c r="Q416" s="19">
        <f t="shared" si="39"/>
        <v>0</v>
      </c>
      <c r="R416" s="20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17" t="str">
        <f t="shared" si="36"/>
        <v/>
      </c>
      <c r="J417" s="139"/>
      <c r="K417" s="139"/>
      <c r="L417" s="18">
        <f t="shared" si="37"/>
        <v>0</v>
      </c>
      <c r="M417" s="106"/>
      <c r="N417" s="106"/>
      <c r="O417" s="106"/>
      <c r="P417" s="8">
        <f t="shared" si="38"/>
        <v>0</v>
      </c>
      <c r="Q417" s="19">
        <f t="shared" si="39"/>
        <v>0</v>
      </c>
      <c r="R417" s="20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17" t="str">
        <f t="shared" si="36"/>
        <v/>
      </c>
      <c r="J418" s="139"/>
      <c r="K418" s="139"/>
      <c r="L418" s="18">
        <f t="shared" si="37"/>
        <v>0</v>
      </c>
      <c r="M418" s="106"/>
      <c r="N418" s="106"/>
      <c r="O418" s="106"/>
      <c r="P418" s="8">
        <f t="shared" si="38"/>
        <v>0</v>
      </c>
      <c r="Q418" s="19">
        <f t="shared" si="39"/>
        <v>0</v>
      </c>
      <c r="R418" s="20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17" t="str">
        <f t="shared" si="36"/>
        <v/>
      </c>
      <c r="J419" s="139"/>
      <c r="K419" s="139"/>
      <c r="L419" s="18">
        <f t="shared" si="37"/>
        <v>0</v>
      </c>
      <c r="M419" s="106"/>
      <c r="N419" s="106"/>
      <c r="O419" s="106"/>
      <c r="P419" s="8">
        <f t="shared" si="38"/>
        <v>0</v>
      </c>
      <c r="Q419" s="19">
        <f t="shared" si="39"/>
        <v>0</v>
      </c>
      <c r="R419" s="20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17" t="str">
        <f t="shared" si="36"/>
        <v/>
      </c>
      <c r="J420" s="139"/>
      <c r="K420" s="139"/>
      <c r="L420" s="18">
        <f t="shared" si="37"/>
        <v>0</v>
      </c>
      <c r="M420" s="106"/>
      <c r="N420" s="106"/>
      <c r="O420" s="106"/>
      <c r="P420" s="8">
        <f t="shared" si="38"/>
        <v>0</v>
      </c>
      <c r="Q420" s="19">
        <f t="shared" si="39"/>
        <v>0</v>
      </c>
      <c r="R420" s="20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17" t="str">
        <f t="shared" si="36"/>
        <v/>
      </c>
      <c r="J421" s="139"/>
      <c r="K421" s="139"/>
      <c r="L421" s="18">
        <f t="shared" si="37"/>
        <v>0</v>
      </c>
      <c r="M421" s="106"/>
      <c r="N421" s="106"/>
      <c r="O421" s="106"/>
      <c r="P421" s="8">
        <f t="shared" si="38"/>
        <v>0</v>
      </c>
      <c r="Q421" s="19">
        <f t="shared" si="39"/>
        <v>0</v>
      </c>
      <c r="R421" s="20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17" t="str">
        <f t="shared" si="36"/>
        <v/>
      </c>
      <c r="J422" s="139"/>
      <c r="K422" s="139"/>
      <c r="L422" s="18">
        <f t="shared" si="37"/>
        <v>0</v>
      </c>
      <c r="M422" s="106"/>
      <c r="N422" s="106"/>
      <c r="O422" s="106"/>
      <c r="P422" s="8">
        <f t="shared" si="38"/>
        <v>0</v>
      </c>
      <c r="Q422" s="19">
        <f t="shared" si="39"/>
        <v>0</v>
      </c>
      <c r="R422" s="20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17" t="str">
        <f t="shared" si="36"/>
        <v/>
      </c>
      <c r="J423" s="139"/>
      <c r="K423" s="139"/>
      <c r="L423" s="18">
        <f t="shared" si="37"/>
        <v>0</v>
      </c>
      <c r="M423" s="106"/>
      <c r="N423" s="106"/>
      <c r="O423" s="106"/>
      <c r="P423" s="8">
        <f t="shared" si="38"/>
        <v>0</v>
      </c>
      <c r="Q423" s="19">
        <f t="shared" si="39"/>
        <v>0</v>
      </c>
      <c r="R423" s="20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17" t="str">
        <f t="shared" si="36"/>
        <v/>
      </c>
      <c r="J424" s="139"/>
      <c r="K424" s="139"/>
      <c r="L424" s="18">
        <f t="shared" si="37"/>
        <v>0</v>
      </c>
      <c r="M424" s="106"/>
      <c r="N424" s="106"/>
      <c r="O424" s="106"/>
      <c r="P424" s="8">
        <f t="shared" si="38"/>
        <v>0</v>
      </c>
      <c r="Q424" s="19">
        <f t="shared" si="39"/>
        <v>0</v>
      </c>
      <c r="R424" s="20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17" t="str">
        <f t="shared" si="36"/>
        <v/>
      </c>
      <c r="J425" s="139"/>
      <c r="K425" s="139"/>
      <c r="L425" s="18">
        <f t="shared" si="37"/>
        <v>0</v>
      </c>
      <c r="M425" s="106"/>
      <c r="N425" s="106"/>
      <c r="O425" s="106"/>
      <c r="P425" s="8">
        <f t="shared" si="38"/>
        <v>0</v>
      </c>
      <c r="Q425" s="19">
        <f t="shared" si="39"/>
        <v>0</v>
      </c>
      <c r="R425" s="20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17" t="str">
        <f t="shared" si="36"/>
        <v/>
      </c>
      <c r="J426" s="139"/>
      <c r="K426" s="139"/>
      <c r="L426" s="18">
        <f t="shared" si="37"/>
        <v>0</v>
      </c>
      <c r="M426" s="106"/>
      <c r="N426" s="106"/>
      <c r="O426" s="106"/>
      <c r="P426" s="8">
        <f t="shared" si="38"/>
        <v>0</v>
      </c>
      <c r="Q426" s="19">
        <f t="shared" si="39"/>
        <v>0</v>
      </c>
      <c r="R426" s="20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17" t="str">
        <f t="shared" si="36"/>
        <v/>
      </c>
      <c r="J427" s="139"/>
      <c r="K427" s="139"/>
      <c r="L427" s="18">
        <f t="shared" si="37"/>
        <v>0</v>
      </c>
      <c r="M427" s="106"/>
      <c r="N427" s="106"/>
      <c r="O427" s="106"/>
      <c r="P427" s="8">
        <f t="shared" si="38"/>
        <v>0</v>
      </c>
      <c r="Q427" s="19">
        <f t="shared" si="39"/>
        <v>0</v>
      </c>
      <c r="R427" s="20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17" t="str">
        <f t="shared" si="36"/>
        <v/>
      </c>
      <c r="J428" s="139"/>
      <c r="K428" s="139"/>
      <c r="L428" s="18">
        <f t="shared" si="37"/>
        <v>0</v>
      </c>
      <c r="M428" s="106"/>
      <c r="N428" s="106"/>
      <c r="O428" s="106"/>
      <c r="P428" s="8">
        <f t="shared" si="38"/>
        <v>0</v>
      </c>
      <c r="Q428" s="19">
        <f t="shared" si="39"/>
        <v>0</v>
      </c>
      <c r="R428" s="20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17" t="str">
        <f t="shared" si="36"/>
        <v/>
      </c>
      <c r="J429" s="139"/>
      <c r="K429" s="139"/>
      <c r="L429" s="18">
        <f t="shared" si="37"/>
        <v>0</v>
      </c>
      <c r="M429" s="106"/>
      <c r="N429" s="106"/>
      <c r="O429" s="106"/>
      <c r="P429" s="8">
        <f t="shared" si="38"/>
        <v>0</v>
      </c>
      <c r="Q429" s="19">
        <f t="shared" si="39"/>
        <v>0</v>
      </c>
      <c r="R429" s="20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17" t="str">
        <f t="shared" si="36"/>
        <v/>
      </c>
      <c r="J430" s="139"/>
      <c r="K430" s="139"/>
      <c r="L430" s="18">
        <f t="shared" si="37"/>
        <v>0</v>
      </c>
      <c r="M430" s="106"/>
      <c r="N430" s="106"/>
      <c r="O430" s="106"/>
      <c r="P430" s="8">
        <f t="shared" si="38"/>
        <v>0</v>
      </c>
      <c r="Q430" s="19">
        <f t="shared" si="39"/>
        <v>0</v>
      </c>
      <c r="R430" s="20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17" t="str">
        <f t="shared" si="36"/>
        <v/>
      </c>
      <c r="J431" s="139"/>
      <c r="K431" s="139"/>
      <c r="L431" s="18">
        <f t="shared" si="37"/>
        <v>0</v>
      </c>
      <c r="M431" s="106"/>
      <c r="N431" s="106"/>
      <c r="O431" s="106"/>
      <c r="P431" s="8">
        <f t="shared" si="38"/>
        <v>0</v>
      </c>
      <c r="Q431" s="19">
        <f t="shared" si="39"/>
        <v>0</v>
      </c>
      <c r="R431" s="20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17" t="str">
        <f t="shared" si="36"/>
        <v/>
      </c>
      <c r="J432" s="139"/>
      <c r="K432" s="139"/>
      <c r="L432" s="18">
        <f t="shared" si="37"/>
        <v>0</v>
      </c>
      <c r="M432" s="106"/>
      <c r="N432" s="106"/>
      <c r="O432" s="106"/>
      <c r="P432" s="8">
        <f t="shared" si="38"/>
        <v>0</v>
      </c>
      <c r="Q432" s="19">
        <f t="shared" si="39"/>
        <v>0</v>
      </c>
      <c r="R432" s="20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17" t="str">
        <f t="shared" si="36"/>
        <v/>
      </c>
      <c r="J433" s="139"/>
      <c r="K433" s="139"/>
      <c r="L433" s="18">
        <f t="shared" si="37"/>
        <v>0</v>
      </c>
      <c r="M433" s="106"/>
      <c r="N433" s="106"/>
      <c r="O433" s="106"/>
      <c r="P433" s="8">
        <f t="shared" si="38"/>
        <v>0</v>
      </c>
      <c r="Q433" s="19">
        <f t="shared" si="39"/>
        <v>0</v>
      </c>
      <c r="R433" s="20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17" t="str">
        <f t="shared" si="36"/>
        <v/>
      </c>
      <c r="J434" s="139"/>
      <c r="K434" s="139"/>
      <c r="L434" s="18">
        <f t="shared" si="37"/>
        <v>0</v>
      </c>
      <c r="M434" s="106"/>
      <c r="N434" s="106"/>
      <c r="O434" s="106"/>
      <c r="P434" s="8">
        <f t="shared" si="38"/>
        <v>0</v>
      </c>
      <c r="Q434" s="19">
        <f t="shared" si="39"/>
        <v>0</v>
      </c>
      <c r="R434" s="20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17" t="str">
        <f t="shared" si="36"/>
        <v/>
      </c>
      <c r="J435" s="139"/>
      <c r="K435" s="139"/>
      <c r="L435" s="18">
        <f t="shared" si="37"/>
        <v>0</v>
      </c>
      <c r="M435" s="106"/>
      <c r="N435" s="106"/>
      <c r="O435" s="106"/>
      <c r="P435" s="8">
        <f t="shared" si="38"/>
        <v>0</v>
      </c>
      <c r="Q435" s="19">
        <f t="shared" si="39"/>
        <v>0</v>
      </c>
      <c r="R435" s="20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17" t="str">
        <f t="shared" si="36"/>
        <v/>
      </c>
      <c r="J436" s="139"/>
      <c r="K436" s="139"/>
      <c r="L436" s="18">
        <f t="shared" si="37"/>
        <v>0</v>
      </c>
      <c r="M436" s="106"/>
      <c r="N436" s="106"/>
      <c r="O436" s="106"/>
      <c r="P436" s="8">
        <f t="shared" si="38"/>
        <v>0</v>
      </c>
      <c r="Q436" s="19">
        <f t="shared" si="39"/>
        <v>0</v>
      </c>
      <c r="R436" s="20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17" t="str">
        <f t="shared" si="36"/>
        <v/>
      </c>
      <c r="J437" s="139"/>
      <c r="K437" s="139"/>
      <c r="L437" s="18">
        <f t="shared" si="37"/>
        <v>0</v>
      </c>
      <c r="M437" s="106"/>
      <c r="N437" s="106"/>
      <c r="O437" s="106"/>
      <c r="P437" s="8">
        <f t="shared" si="38"/>
        <v>0</v>
      </c>
      <c r="Q437" s="19">
        <f t="shared" si="39"/>
        <v>0</v>
      </c>
      <c r="R437" s="20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17" t="str">
        <f t="shared" si="36"/>
        <v/>
      </c>
      <c r="J438" s="139"/>
      <c r="K438" s="139"/>
      <c r="L438" s="18">
        <f t="shared" si="37"/>
        <v>0</v>
      </c>
      <c r="M438" s="106"/>
      <c r="N438" s="106"/>
      <c r="O438" s="106"/>
      <c r="P438" s="8">
        <f t="shared" si="38"/>
        <v>0</v>
      </c>
      <c r="Q438" s="19">
        <f t="shared" si="39"/>
        <v>0</v>
      </c>
      <c r="R438" s="20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17" t="str">
        <f t="shared" si="36"/>
        <v/>
      </c>
      <c r="J439" s="139"/>
      <c r="K439" s="139"/>
      <c r="L439" s="18">
        <f t="shared" si="37"/>
        <v>0</v>
      </c>
      <c r="M439" s="106"/>
      <c r="N439" s="106"/>
      <c r="O439" s="106"/>
      <c r="P439" s="8">
        <f t="shared" si="38"/>
        <v>0</v>
      </c>
      <c r="Q439" s="19">
        <f t="shared" si="39"/>
        <v>0</v>
      </c>
      <c r="R439" s="20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17" t="str">
        <f t="shared" si="36"/>
        <v/>
      </c>
      <c r="J440" s="139"/>
      <c r="K440" s="139"/>
      <c r="L440" s="18">
        <f t="shared" si="37"/>
        <v>0</v>
      </c>
      <c r="M440" s="106"/>
      <c r="N440" s="106"/>
      <c r="O440" s="106"/>
      <c r="P440" s="8">
        <f t="shared" si="38"/>
        <v>0</v>
      </c>
      <c r="Q440" s="19">
        <f t="shared" si="39"/>
        <v>0</v>
      </c>
      <c r="R440" s="20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17" t="str">
        <f t="shared" si="36"/>
        <v/>
      </c>
      <c r="J441" s="139"/>
      <c r="K441" s="139"/>
      <c r="L441" s="18">
        <f t="shared" si="37"/>
        <v>0</v>
      </c>
      <c r="M441" s="106"/>
      <c r="N441" s="106"/>
      <c r="O441" s="106"/>
      <c r="P441" s="8">
        <f t="shared" si="38"/>
        <v>0</v>
      </c>
      <c r="Q441" s="19">
        <f t="shared" si="39"/>
        <v>0</v>
      </c>
      <c r="R441" s="20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17" t="str">
        <f t="shared" si="36"/>
        <v/>
      </c>
      <c r="J442" s="139"/>
      <c r="K442" s="139"/>
      <c r="L442" s="18">
        <f t="shared" si="37"/>
        <v>0</v>
      </c>
      <c r="M442" s="106"/>
      <c r="N442" s="106"/>
      <c r="O442" s="106"/>
      <c r="P442" s="8">
        <f t="shared" si="38"/>
        <v>0</v>
      </c>
      <c r="Q442" s="19">
        <f t="shared" si="39"/>
        <v>0</v>
      </c>
      <c r="R442" s="20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17" t="str">
        <f t="shared" si="36"/>
        <v/>
      </c>
      <c r="J443" s="139"/>
      <c r="K443" s="139"/>
      <c r="L443" s="18">
        <f t="shared" si="37"/>
        <v>0</v>
      </c>
      <c r="M443" s="106"/>
      <c r="N443" s="106"/>
      <c r="O443" s="106"/>
      <c r="P443" s="8">
        <f t="shared" si="38"/>
        <v>0</v>
      </c>
      <c r="Q443" s="19">
        <f t="shared" si="39"/>
        <v>0</v>
      </c>
      <c r="R443" s="20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17" t="str">
        <f t="shared" si="36"/>
        <v/>
      </c>
      <c r="J444" s="139"/>
      <c r="K444" s="139"/>
      <c r="L444" s="18">
        <f t="shared" si="37"/>
        <v>0</v>
      </c>
      <c r="M444" s="106"/>
      <c r="N444" s="106"/>
      <c r="O444" s="106"/>
      <c r="P444" s="8">
        <f t="shared" si="38"/>
        <v>0</v>
      </c>
      <c r="Q444" s="19">
        <f t="shared" si="39"/>
        <v>0</v>
      </c>
      <c r="R444" s="20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17" t="str">
        <f t="shared" si="36"/>
        <v/>
      </c>
      <c r="J445" s="139"/>
      <c r="K445" s="139"/>
      <c r="L445" s="18">
        <f t="shared" si="37"/>
        <v>0</v>
      </c>
      <c r="M445" s="106"/>
      <c r="N445" s="106"/>
      <c r="O445" s="106"/>
      <c r="P445" s="8">
        <f t="shared" si="38"/>
        <v>0</v>
      </c>
      <c r="Q445" s="19">
        <f t="shared" si="39"/>
        <v>0</v>
      </c>
      <c r="R445" s="20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17" t="str">
        <f t="shared" si="36"/>
        <v/>
      </c>
      <c r="J446" s="139"/>
      <c r="K446" s="139"/>
      <c r="L446" s="18">
        <f t="shared" si="37"/>
        <v>0</v>
      </c>
      <c r="M446" s="106"/>
      <c r="N446" s="106"/>
      <c r="O446" s="106"/>
      <c r="P446" s="8">
        <f t="shared" si="38"/>
        <v>0</v>
      </c>
      <c r="Q446" s="19">
        <f t="shared" si="39"/>
        <v>0</v>
      </c>
      <c r="R446" s="20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17" t="str">
        <f t="shared" si="36"/>
        <v/>
      </c>
      <c r="J447" s="139"/>
      <c r="K447" s="139"/>
      <c r="L447" s="18">
        <f t="shared" si="37"/>
        <v>0</v>
      </c>
      <c r="M447" s="106"/>
      <c r="N447" s="106"/>
      <c r="O447" s="106"/>
      <c r="P447" s="8">
        <f t="shared" si="38"/>
        <v>0</v>
      </c>
      <c r="Q447" s="19">
        <f t="shared" si="39"/>
        <v>0</v>
      </c>
      <c r="R447" s="20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17" t="str">
        <f t="shared" si="36"/>
        <v/>
      </c>
      <c r="J448" s="139"/>
      <c r="K448" s="139"/>
      <c r="L448" s="18">
        <f t="shared" si="37"/>
        <v>0</v>
      </c>
      <c r="M448" s="106"/>
      <c r="N448" s="106"/>
      <c r="O448" s="106"/>
      <c r="P448" s="8">
        <f t="shared" si="38"/>
        <v>0</v>
      </c>
      <c r="Q448" s="19">
        <f t="shared" si="39"/>
        <v>0</v>
      </c>
      <c r="R448" s="20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17" t="str">
        <f t="shared" si="36"/>
        <v/>
      </c>
      <c r="J449" s="139"/>
      <c r="K449" s="139"/>
      <c r="L449" s="18">
        <f t="shared" si="37"/>
        <v>0</v>
      </c>
      <c r="M449" s="106"/>
      <c r="N449" s="106"/>
      <c r="O449" s="106"/>
      <c r="P449" s="8">
        <f t="shared" si="38"/>
        <v>0</v>
      </c>
      <c r="Q449" s="19">
        <f t="shared" si="39"/>
        <v>0</v>
      </c>
      <c r="R449" s="20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17" t="str">
        <f t="shared" si="36"/>
        <v/>
      </c>
      <c r="J450" s="139"/>
      <c r="K450" s="139"/>
      <c r="L450" s="18">
        <f t="shared" si="37"/>
        <v>0</v>
      </c>
      <c r="M450" s="106"/>
      <c r="N450" s="106"/>
      <c r="O450" s="106"/>
      <c r="P450" s="8">
        <f t="shared" si="38"/>
        <v>0</v>
      </c>
      <c r="Q450" s="19">
        <f t="shared" si="39"/>
        <v>0</v>
      </c>
      <c r="R450" s="20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17" t="str">
        <f t="shared" si="36"/>
        <v/>
      </c>
      <c r="J451" s="139"/>
      <c r="K451" s="139"/>
      <c r="L451" s="18">
        <f t="shared" si="37"/>
        <v>0</v>
      </c>
      <c r="M451" s="106"/>
      <c r="N451" s="106"/>
      <c r="O451" s="106"/>
      <c r="P451" s="8">
        <f t="shared" si="38"/>
        <v>0</v>
      </c>
      <c r="Q451" s="19">
        <f t="shared" si="39"/>
        <v>0</v>
      </c>
      <c r="R451" s="20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17" t="str">
        <f t="shared" si="36"/>
        <v/>
      </c>
      <c r="J452" s="139"/>
      <c r="K452" s="139"/>
      <c r="L452" s="18">
        <f t="shared" si="37"/>
        <v>0</v>
      </c>
      <c r="M452" s="106"/>
      <c r="N452" s="106"/>
      <c r="O452" s="106"/>
      <c r="P452" s="8">
        <f t="shared" si="38"/>
        <v>0</v>
      </c>
      <c r="Q452" s="19">
        <f t="shared" si="39"/>
        <v>0</v>
      </c>
      <c r="R452" s="20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17" t="str">
        <f t="shared" si="36"/>
        <v/>
      </c>
      <c r="J453" s="139"/>
      <c r="K453" s="139"/>
      <c r="L453" s="18">
        <f t="shared" si="37"/>
        <v>0</v>
      </c>
      <c r="M453" s="106"/>
      <c r="N453" s="106"/>
      <c r="O453" s="106"/>
      <c r="P453" s="8">
        <f t="shared" si="38"/>
        <v>0</v>
      </c>
      <c r="Q453" s="19">
        <f t="shared" si="39"/>
        <v>0</v>
      </c>
      <c r="R453" s="20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17" t="str">
        <f t="shared" si="36"/>
        <v/>
      </c>
      <c r="J454" s="139"/>
      <c r="K454" s="139"/>
      <c r="L454" s="18">
        <f t="shared" si="37"/>
        <v>0</v>
      </c>
      <c r="M454" s="106"/>
      <c r="N454" s="106"/>
      <c r="O454" s="106"/>
      <c r="P454" s="8">
        <f t="shared" si="38"/>
        <v>0</v>
      </c>
      <c r="Q454" s="19">
        <f t="shared" si="39"/>
        <v>0</v>
      </c>
      <c r="R454" s="20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17" t="str">
        <f t="shared" si="36"/>
        <v/>
      </c>
      <c r="J455" s="139"/>
      <c r="K455" s="139"/>
      <c r="L455" s="18">
        <f t="shared" si="37"/>
        <v>0</v>
      </c>
      <c r="M455" s="106"/>
      <c r="N455" s="106"/>
      <c r="O455" s="106"/>
      <c r="P455" s="8">
        <f t="shared" si="38"/>
        <v>0</v>
      </c>
      <c r="Q455" s="19">
        <f t="shared" si="39"/>
        <v>0</v>
      </c>
      <c r="R455" s="20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17" t="str">
        <f t="shared" ref="I456:I519" si="42">IF(G456=0,"",H456/G456)</f>
        <v/>
      </c>
      <c r="J456" s="139"/>
      <c r="K456" s="139"/>
      <c r="L456" s="18">
        <f t="shared" ref="L456:L519" si="43">K456-J456</f>
        <v>0</v>
      </c>
      <c r="M456" s="106"/>
      <c r="N456" s="106"/>
      <c r="O456" s="106"/>
      <c r="P456" s="8">
        <f t="shared" ref="P456:P519" si="44">IF(L456=0,0,R456/L456)</f>
        <v>0</v>
      </c>
      <c r="Q456" s="19">
        <f t="shared" ref="Q456:Q519" si="45">IF(L456=0,0,L456/R456)</f>
        <v>0</v>
      </c>
      <c r="R456" s="20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17" t="str">
        <f t="shared" si="42"/>
        <v/>
      </c>
      <c r="J457" s="139"/>
      <c r="K457" s="139"/>
      <c r="L457" s="18">
        <f t="shared" si="43"/>
        <v>0</v>
      </c>
      <c r="M457" s="106"/>
      <c r="N457" s="106"/>
      <c r="O457" s="106"/>
      <c r="P457" s="8">
        <f t="shared" si="44"/>
        <v>0</v>
      </c>
      <c r="Q457" s="19">
        <f t="shared" si="45"/>
        <v>0</v>
      </c>
      <c r="R457" s="20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17" t="str">
        <f t="shared" si="42"/>
        <v/>
      </c>
      <c r="J458" s="139"/>
      <c r="K458" s="139"/>
      <c r="L458" s="18">
        <f t="shared" si="43"/>
        <v>0</v>
      </c>
      <c r="M458" s="106"/>
      <c r="N458" s="106"/>
      <c r="O458" s="106"/>
      <c r="P458" s="8">
        <f t="shared" si="44"/>
        <v>0</v>
      </c>
      <c r="Q458" s="19">
        <f t="shared" si="45"/>
        <v>0</v>
      </c>
      <c r="R458" s="20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17" t="str">
        <f t="shared" si="42"/>
        <v/>
      </c>
      <c r="J459" s="139"/>
      <c r="K459" s="139"/>
      <c r="L459" s="18">
        <f t="shared" si="43"/>
        <v>0</v>
      </c>
      <c r="M459" s="106"/>
      <c r="N459" s="106"/>
      <c r="O459" s="106"/>
      <c r="P459" s="8">
        <f t="shared" si="44"/>
        <v>0</v>
      </c>
      <c r="Q459" s="19">
        <f t="shared" si="45"/>
        <v>0</v>
      </c>
      <c r="R459" s="20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17" t="str">
        <f t="shared" si="42"/>
        <v/>
      </c>
      <c r="J460" s="139"/>
      <c r="K460" s="139"/>
      <c r="L460" s="18">
        <f t="shared" si="43"/>
        <v>0</v>
      </c>
      <c r="M460" s="106"/>
      <c r="N460" s="106"/>
      <c r="O460" s="106"/>
      <c r="P460" s="8">
        <f t="shared" si="44"/>
        <v>0</v>
      </c>
      <c r="Q460" s="19">
        <f t="shared" si="45"/>
        <v>0</v>
      </c>
      <c r="R460" s="20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17" t="str">
        <f t="shared" si="42"/>
        <v/>
      </c>
      <c r="J461" s="139"/>
      <c r="K461" s="139"/>
      <c r="L461" s="18">
        <f t="shared" si="43"/>
        <v>0</v>
      </c>
      <c r="M461" s="106"/>
      <c r="N461" s="106"/>
      <c r="O461" s="106"/>
      <c r="P461" s="8">
        <f t="shared" si="44"/>
        <v>0</v>
      </c>
      <c r="Q461" s="19">
        <f t="shared" si="45"/>
        <v>0</v>
      </c>
      <c r="R461" s="20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17" t="str">
        <f t="shared" si="42"/>
        <v/>
      </c>
      <c r="J462" s="139"/>
      <c r="K462" s="139"/>
      <c r="L462" s="18">
        <f t="shared" si="43"/>
        <v>0</v>
      </c>
      <c r="M462" s="106"/>
      <c r="N462" s="106"/>
      <c r="O462" s="106"/>
      <c r="P462" s="8">
        <f t="shared" si="44"/>
        <v>0</v>
      </c>
      <c r="Q462" s="19">
        <f t="shared" si="45"/>
        <v>0</v>
      </c>
      <c r="R462" s="20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17" t="str">
        <f t="shared" si="42"/>
        <v/>
      </c>
      <c r="J463" s="139"/>
      <c r="K463" s="139"/>
      <c r="L463" s="18">
        <f t="shared" si="43"/>
        <v>0</v>
      </c>
      <c r="M463" s="106"/>
      <c r="N463" s="106"/>
      <c r="O463" s="106"/>
      <c r="P463" s="8">
        <f t="shared" si="44"/>
        <v>0</v>
      </c>
      <c r="Q463" s="19">
        <f t="shared" si="45"/>
        <v>0</v>
      </c>
      <c r="R463" s="20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17" t="str">
        <f t="shared" si="42"/>
        <v/>
      </c>
      <c r="J464" s="139"/>
      <c r="K464" s="139"/>
      <c r="L464" s="18">
        <f t="shared" si="43"/>
        <v>0</v>
      </c>
      <c r="M464" s="106"/>
      <c r="N464" s="106"/>
      <c r="O464" s="106"/>
      <c r="P464" s="8">
        <f t="shared" si="44"/>
        <v>0</v>
      </c>
      <c r="Q464" s="19">
        <f t="shared" si="45"/>
        <v>0</v>
      </c>
      <c r="R464" s="20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17" t="str">
        <f t="shared" si="42"/>
        <v/>
      </c>
      <c r="J465" s="139"/>
      <c r="K465" s="139"/>
      <c r="L465" s="18">
        <f t="shared" si="43"/>
        <v>0</v>
      </c>
      <c r="M465" s="106"/>
      <c r="N465" s="106"/>
      <c r="O465" s="106"/>
      <c r="P465" s="8">
        <f t="shared" si="44"/>
        <v>0</v>
      </c>
      <c r="Q465" s="19">
        <f t="shared" si="45"/>
        <v>0</v>
      </c>
      <c r="R465" s="20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17" t="str">
        <f t="shared" si="42"/>
        <v/>
      </c>
      <c r="J466" s="139"/>
      <c r="K466" s="139"/>
      <c r="L466" s="18">
        <f t="shared" si="43"/>
        <v>0</v>
      </c>
      <c r="M466" s="106"/>
      <c r="N466" s="106"/>
      <c r="O466" s="106"/>
      <c r="P466" s="8">
        <f t="shared" si="44"/>
        <v>0</v>
      </c>
      <c r="Q466" s="19">
        <f t="shared" si="45"/>
        <v>0</v>
      </c>
      <c r="R466" s="20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17" t="str">
        <f t="shared" si="42"/>
        <v/>
      </c>
      <c r="J467" s="139"/>
      <c r="K467" s="139"/>
      <c r="L467" s="18">
        <f t="shared" si="43"/>
        <v>0</v>
      </c>
      <c r="M467" s="106"/>
      <c r="N467" s="106"/>
      <c r="O467" s="106"/>
      <c r="P467" s="8">
        <f t="shared" si="44"/>
        <v>0</v>
      </c>
      <c r="Q467" s="19">
        <f t="shared" si="45"/>
        <v>0</v>
      </c>
      <c r="R467" s="20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17" t="str">
        <f t="shared" si="42"/>
        <v/>
      </c>
      <c r="J468" s="139"/>
      <c r="K468" s="139"/>
      <c r="L468" s="18">
        <f t="shared" si="43"/>
        <v>0</v>
      </c>
      <c r="M468" s="106"/>
      <c r="N468" s="106"/>
      <c r="O468" s="106"/>
      <c r="P468" s="8">
        <f t="shared" si="44"/>
        <v>0</v>
      </c>
      <c r="Q468" s="19">
        <f t="shared" si="45"/>
        <v>0</v>
      </c>
      <c r="R468" s="20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17" t="str">
        <f t="shared" si="42"/>
        <v/>
      </c>
      <c r="J469" s="139"/>
      <c r="K469" s="139"/>
      <c r="L469" s="18">
        <f t="shared" si="43"/>
        <v>0</v>
      </c>
      <c r="M469" s="106"/>
      <c r="N469" s="106"/>
      <c r="O469" s="106"/>
      <c r="P469" s="8">
        <f t="shared" si="44"/>
        <v>0</v>
      </c>
      <c r="Q469" s="19">
        <f t="shared" si="45"/>
        <v>0</v>
      </c>
      <c r="R469" s="20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17" t="str">
        <f t="shared" si="42"/>
        <v/>
      </c>
      <c r="J470" s="139"/>
      <c r="K470" s="139"/>
      <c r="L470" s="18">
        <f t="shared" si="43"/>
        <v>0</v>
      </c>
      <c r="M470" s="106"/>
      <c r="N470" s="106"/>
      <c r="O470" s="106"/>
      <c r="P470" s="8">
        <f t="shared" si="44"/>
        <v>0</v>
      </c>
      <c r="Q470" s="19">
        <f t="shared" si="45"/>
        <v>0</v>
      </c>
      <c r="R470" s="20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17" t="str">
        <f t="shared" si="42"/>
        <v/>
      </c>
      <c r="J471" s="139"/>
      <c r="K471" s="139"/>
      <c r="L471" s="18">
        <f t="shared" si="43"/>
        <v>0</v>
      </c>
      <c r="M471" s="106"/>
      <c r="N471" s="106"/>
      <c r="O471" s="106"/>
      <c r="P471" s="8">
        <f t="shared" si="44"/>
        <v>0</v>
      </c>
      <c r="Q471" s="19">
        <f t="shared" si="45"/>
        <v>0</v>
      </c>
      <c r="R471" s="20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17" t="str">
        <f t="shared" si="42"/>
        <v/>
      </c>
      <c r="J472" s="139"/>
      <c r="K472" s="139"/>
      <c r="L472" s="18">
        <f t="shared" si="43"/>
        <v>0</v>
      </c>
      <c r="M472" s="106"/>
      <c r="N472" s="106"/>
      <c r="O472" s="106"/>
      <c r="P472" s="8">
        <f t="shared" si="44"/>
        <v>0</v>
      </c>
      <c r="Q472" s="19">
        <f t="shared" si="45"/>
        <v>0</v>
      </c>
      <c r="R472" s="20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17" t="str">
        <f t="shared" si="42"/>
        <v/>
      </c>
      <c r="J473" s="139"/>
      <c r="K473" s="139"/>
      <c r="L473" s="18">
        <f t="shared" si="43"/>
        <v>0</v>
      </c>
      <c r="M473" s="106"/>
      <c r="N473" s="106"/>
      <c r="O473" s="106"/>
      <c r="P473" s="8">
        <f t="shared" si="44"/>
        <v>0</v>
      </c>
      <c r="Q473" s="19">
        <f t="shared" si="45"/>
        <v>0</v>
      </c>
      <c r="R473" s="20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17" t="str">
        <f t="shared" si="42"/>
        <v/>
      </c>
      <c r="J474" s="139"/>
      <c r="K474" s="139"/>
      <c r="L474" s="18">
        <f t="shared" si="43"/>
        <v>0</v>
      </c>
      <c r="M474" s="106"/>
      <c r="N474" s="106"/>
      <c r="O474" s="106"/>
      <c r="P474" s="8">
        <f t="shared" si="44"/>
        <v>0</v>
      </c>
      <c r="Q474" s="19">
        <f t="shared" si="45"/>
        <v>0</v>
      </c>
      <c r="R474" s="20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17" t="str">
        <f t="shared" si="42"/>
        <v/>
      </c>
      <c r="J475" s="139"/>
      <c r="K475" s="139"/>
      <c r="L475" s="18">
        <f t="shared" si="43"/>
        <v>0</v>
      </c>
      <c r="M475" s="106"/>
      <c r="N475" s="106"/>
      <c r="O475" s="106"/>
      <c r="P475" s="8">
        <f t="shared" si="44"/>
        <v>0</v>
      </c>
      <c r="Q475" s="19">
        <f t="shared" si="45"/>
        <v>0</v>
      </c>
      <c r="R475" s="20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17" t="str">
        <f t="shared" si="42"/>
        <v/>
      </c>
      <c r="J476" s="139"/>
      <c r="K476" s="139"/>
      <c r="L476" s="18">
        <f t="shared" si="43"/>
        <v>0</v>
      </c>
      <c r="M476" s="106"/>
      <c r="N476" s="106"/>
      <c r="O476" s="106"/>
      <c r="P476" s="8">
        <f t="shared" si="44"/>
        <v>0</v>
      </c>
      <c r="Q476" s="19">
        <f t="shared" si="45"/>
        <v>0</v>
      </c>
      <c r="R476" s="20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17" t="str">
        <f t="shared" si="42"/>
        <v/>
      </c>
      <c r="J477" s="139"/>
      <c r="K477" s="139"/>
      <c r="L477" s="18">
        <f t="shared" si="43"/>
        <v>0</v>
      </c>
      <c r="M477" s="106"/>
      <c r="N477" s="106"/>
      <c r="O477" s="106"/>
      <c r="P477" s="8">
        <f t="shared" si="44"/>
        <v>0</v>
      </c>
      <c r="Q477" s="19">
        <f t="shared" si="45"/>
        <v>0</v>
      </c>
      <c r="R477" s="20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17" t="str">
        <f t="shared" si="42"/>
        <v/>
      </c>
      <c r="J478" s="139"/>
      <c r="K478" s="139"/>
      <c r="L478" s="18">
        <f t="shared" si="43"/>
        <v>0</v>
      </c>
      <c r="M478" s="106"/>
      <c r="N478" s="106"/>
      <c r="O478" s="106"/>
      <c r="P478" s="8">
        <f t="shared" si="44"/>
        <v>0</v>
      </c>
      <c r="Q478" s="19">
        <f t="shared" si="45"/>
        <v>0</v>
      </c>
      <c r="R478" s="20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17" t="str">
        <f t="shared" si="42"/>
        <v/>
      </c>
      <c r="J479" s="139"/>
      <c r="K479" s="139"/>
      <c r="L479" s="18">
        <f t="shared" si="43"/>
        <v>0</v>
      </c>
      <c r="M479" s="106"/>
      <c r="N479" s="106"/>
      <c r="O479" s="106"/>
      <c r="P479" s="8">
        <f t="shared" si="44"/>
        <v>0</v>
      </c>
      <c r="Q479" s="19">
        <f t="shared" si="45"/>
        <v>0</v>
      </c>
      <c r="R479" s="20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17" t="str">
        <f t="shared" si="42"/>
        <v/>
      </c>
      <c r="J480" s="139"/>
      <c r="K480" s="139"/>
      <c r="L480" s="18">
        <f t="shared" si="43"/>
        <v>0</v>
      </c>
      <c r="M480" s="106"/>
      <c r="N480" s="106"/>
      <c r="O480" s="106"/>
      <c r="P480" s="8">
        <f t="shared" si="44"/>
        <v>0</v>
      </c>
      <c r="Q480" s="19">
        <f t="shared" si="45"/>
        <v>0</v>
      </c>
      <c r="R480" s="20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17" t="str">
        <f t="shared" si="42"/>
        <v/>
      </c>
      <c r="J481" s="139"/>
      <c r="K481" s="139"/>
      <c r="L481" s="18">
        <f t="shared" si="43"/>
        <v>0</v>
      </c>
      <c r="M481" s="106"/>
      <c r="N481" s="106"/>
      <c r="O481" s="106"/>
      <c r="P481" s="8">
        <f t="shared" si="44"/>
        <v>0</v>
      </c>
      <c r="Q481" s="19">
        <f t="shared" si="45"/>
        <v>0</v>
      </c>
      <c r="R481" s="20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17" t="str">
        <f t="shared" si="42"/>
        <v/>
      </c>
      <c r="J482" s="139"/>
      <c r="K482" s="139"/>
      <c r="L482" s="18">
        <f t="shared" si="43"/>
        <v>0</v>
      </c>
      <c r="M482" s="106"/>
      <c r="N482" s="106"/>
      <c r="O482" s="106"/>
      <c r="P482" s="8">
        <f t="shared" si="44"/>
        <v>0</v>
      </c>
      <c r="Q482" s="19">
        <f t="shared" si="45"/>
        <v>0</v>
      </c>
      <c r="R482" s="20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17" t="str">
        <f t="shared" si="42"/>
        <v/>
      </c>
      <c r="J483" s="139"/>
      <c r="K483" s="139"/>
      <c r="L483" s="18">
        <f t="shared" si="43"/>
        <v>0</v>
      </c>
      <c r="M483" s="106"/>
      <c r="N483" s="106"/>
      <c r="O483" s="106"/>
      <c r="P483" s="8">
        <f t="shared" si="44"/>
        <v>0</v>
      </c>
      <c r="Q483" s="19">
        <f t="shared" si="45"/>
        <v>0</v>
      </c>
      <c r="R483" s="20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17" t="str">
        <f t="shared" si="42"/>
        <v/>
      </c>
      <c r="J484" s="139"/>
      <c r="K484" s="139"/>
      <c r="L484" s="18">
        <f t="shared" si="43"/>
        <v>0</v>
      </c>
      <c r="M484" s="106"/>
      <c r="N484" s="106"/>
      <c r="O484" s="106"/>
      <c r="P484" s="8">
        <f t="shared" si="44"/>
        <v>0</v>
      </c>
      <c r="Q484" s="19">
        <f t="shared" si="45"/>
        <v>0</v>
      </c>
      <c r="R484" s="20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17" t="str">
        <f t="shared" si="42"/>
        <v/>
      </c>
      <c r="J485" s="139"/>
      <c r="K485" s="139"/>
      <c r="L485" s="18">
        <f t="shared" si="43"/>
        <v>0</v>
      </c>
      <c r="M485" s="106"/>
      <c r="N485" s="106"/>
      <c r="O485" s="106"/>
      <c r="P485" s="8">
        <f t="shared" si="44"/>
        <v>0</v>
      </c>
      <c r="Q485" s="19">
        <f t="shared" si="45"/>
        <v>0</v>
      </c>
      <c r="R485" s="20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17" t="str">
        <f t="shared" si="42"/>
        <v/>
      </c>
      <c r="J486" s="139"/>
      <c r="K486" s="139"/>
      <c r="L486" s="18">
        <f t="shared" si="43"/>
        <v>0</v>
      </c>
      <c r="M486" s="106"/>
      <c r="N486" s="106"/>
      <c r="O486" s="106"/>
      <c r="P486" s="8">
        <f t="shared" si="44"/>
        <v>0</v>
      </c>
      <c r="Q486" s="19">
        <f t="shared" si="45"/>
        <v>0</v>
      </c>
      <c r="R486" s="20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17" t="str">
        <f t="shared" si="42"/>
        <v/>
      </c>
      <c r="J487" s="139"/>
      <c r="K487" s="139"/>
      <c r="L487" s="18">
        <f t="shared" si="43"/>
        <v>0</v>
      </c>
      <c r="M487" s="106"/>
      <c r="N487" s="106"/>
      <c r="O487" s="106"/>
      <c r="P487" s="8">
        <f t="shared" si="44"/>
        <v>0</v>
      </c>
      <c r="Q487" s="19">
        <f t="shared" si="45"/>
        <v>0</v>
      </c>
      <c r="R487" s="20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17" t="str">
        <f t="shared" si="42"/>
        <v/>
      </c>
      <c r="J488" s="139"/>
      <c r="K488" s="139"/>
      <c r="L488" s="18">
        <f t="shared" si="43"/>
        <v>0</v>
      </c>
      <c r="M488" s="106"/>
      <c r="N488" s="106"/>
      <c r="O488" s="106"/>
      <c r="P488" s="8">
        <f t="shared" si="44"/>
        <v>0</v>
      </c>
      <c r="Q488" s="19">
        <f t="shared" si="45"/>
        <v>0</v>
      </c>
      <c r="R488" s="20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17" t="str">
        <f t="shared" si="42"/>
        <v/>
      </c>
      <c r="J489" s="139"/>
      <c r="K489" s="139"/>
      <c r="L489" s="18">
        <f t="shared" si="43"/>
        <v>0</v>
      </c>
      <c r="M489" s="106"/>
      <c r="N489" s="106"/>
      <c r="O489" s="106"/>
      <c r="P489" s="8">
        <f t="shared" si="44"/>
        <v>0</v>
      </c>
      <c r="Q489" s="19">
        <f t="shared" si="45"/>
        <v>0</v>
      </c>
      <c r="R489" s="20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17" t="str">
        <f t="shared" si="42"/>
        <v/>
      </c>
      <c r="J490" s="139"/>
      <c r="K490" s="139"/>
      <c r="L490" s="18">
        <f t="shared" si="43"/>
        <v>0</v>
      </c>
      <c r="M490" s="106"/>
      <c r="N490" s="106"/>
      <c r="O490" s="106"/>
      <c r="P490" s="8">
        <f t="shared" si="44"/>
        <v>0</v>
      </c>
      <c r="Q490" s="19">
        <f t="shared" si="45"/>
        <v>0</v>
      </c>
      <c r="R490" s="20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17" t="str">
        <f t="shared" si="42"/>
        <v/>
      </c>
      <c r="J491" s="139"/>
      <c r="K491" s="139"/>
      <c r="L491" s="18">
        <f t="shared" si="43"/>
        <v>0</v>
      </c>
      <c r="M491" s="106"/>
      <c r="N491" s="106"/>
      <c r="O491" s="106"/>
      <c r="P491" s="8">
        <f t="shared" si="44"/>
        <v>0</v>
      </c>
      <c r="Q491" s="19">
        <f t="shared" si="45"/>
        <v>0</v>
      </c>
      <c r="R491" s="20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17" t="str">
        <f t="shared" si="42"/>
        <v/>
      </c>
      <c r="J492" s="139"/>
      <c r="K492" s="139"/>
      <c r="L492" s="18">
        <f t="shared" si="43"/>
        <v>0</v>
      </c>
      <c r="M492" s="106"/>
      <c r="N492" s="106"/>
      <c r="O492" s="106"/>
      <c r="P492" s="8">
        <f t="shared" si="44"/>
        <v>0</v>
      </c>
      <c r="Q492" s="19">
        <f t="shared" si="45"/>
        <v>0</v>
      </c>
      <c r="R492" s="20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17" t="str">
        <f t="shared" si="42"/>
        <v/>
      </c>
      <c r="J493" s="139"/>
      <c r="K493" s="139"/>
      <c r="L493" s="18">
        <f t="shared" si="43"/>
        <v>0</v>
      </c>
      <c r="M493" s="106"/>
      <c r="N493" s="106"/>
      <c r="O493" s="106"/>
      <c r="P493" s="8">
        <f t="shared" si="44"/>
        <v>0</v>
      </c>
      <c r="Q493" s="19">
        <f t="shared" si="45"/>
        <v>0</v>
      </c>
      <c r="R493" s="20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17" t="str">
        <f t="shared" si="42"/>
        <v/>
      </c>
      <c r="J494" s="139"/>
      <c r="K494" s="139"/>
      <c r="L494" s="18">
        <f t="shared" si="43"/>
        <v>0</v>
      </c>
      <c r="M494" s="106"/>
      <c r="N494" s="106"/>
      <c r="O494" s="106"/>
      <c r="P494" s="8">
        <f t="shared" si="44"/>
        <v>0</v>
      </c>
      <c r="Q494" s="19">
        <f t="shared" si="45"/>
        <v>0</v>
      </c>
      <c r="R494" s="20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17" t="str">
        <f t="shared" si="42"/>
        <v/>
      </c>
      <c r="J495" s="139"/>
      <c r="K495" s="139"/>
      <c r="L495" s="18">
        <f t="shared" si="43"/>
        <v>0</v>
      </c>
      <c r="M495" s="106"/>
      <c r="N495" s="106"/>
      <c r="O495" s="106"/>
      <c r="P495" s="8">
        <f t="shared" si="44"/>
        <v>0</v>
      </c>
      <c r="Q495" s="19">
        <f t="shared" si="45"/>
        <v>0</v>
      </c>
      <c r="R495" s="20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17" t="str">
        <f t="shared" si="42"/>
        <v/>
      </c>
      <c r="J496" s="139"/>
      <c r="K496" s="139"/>
      <c r="L496" s="18">
        <f t="shared" si="43"/>
        <v>0</v>
      </c>
      <c r="M496" s="106"/>
      <c r="N496" s="106"/>
      <c r="O496" s="106"/>
      <c r="P496" s="8">
        <f t="shared" si="44"/>
        <v>0</v>
      </c>
      <c r="Q496" s="19">
        <f t="shared" si="45"/>
        <v>0</v>
      </c>
      <c r="R496" s="20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17" t="str">
        <f t="shared" si="42"/>
        <v/>
      </c>
      <c r="J497" s="139"/>
      <c r="K497" s="139"/>
      <c r="L497" s="18">
        <f t="shared" si="43"/>
        <v>0</v>
      </c>
      <c r="M497" s="106"/>
      <c r="N497" s="106"/>
      <c r="O497" s="106"/>
      <c r="P497" s="8">
        <f t="shared" si="44"/>
        <v>0</v>
      </c>
      <c r="Q497" s="19">
        <f t="shared" si="45"/>
        <v>0</v>
      </c>
      <c r="R497" s="20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17" t="str">
        <f t="shared" si="42"/>
        <v/>
      </c>
      <c r="J498" s="139"/>
      <c r="K498" s="139"/>
      <c r="L498" s="18">
        <f t="shared" si="43"/>
        <v>0</v>
      </c>
      <c r="M498" s="106"/>
      <c r="N498" s="106"/>
      <c r="O498" s="106"/>
      <c r="P498" s="8">
        <f t="shared" si="44"/>
        <v>0</v>
      </c>
      <c r="Q498" s="19">
        <f t="shared" si="45"/>
        <v>0</v>
      </c>
      <c r="R498" s="20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17" t="str">
        <f t="shared" si="42"/>
        <v/>
      </c>
      <c r="J499" s="139"/>
      <c r="K499" s="139"/>
      <c r="L499" s="18">
        <f t="shared" si="43"/>
        <v>0</v>
      </c>
      <c r="M499" s="106"/>
      <c r="N499" s="106"/>
      <c r="O499" s="106"/>
      <c r="P499" s="8">
        <f t="shared" si="44"/>
        <v>0</v>
      </c>
      <c r="Q499" s="19">
        <f t="shared" si="45"/>
        <v>0</v>
      </c>
      <c r="R499" s="20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17" t="str">
        <f t="shared" si="42"/>
        <v/>
      </c>
      <c r="J500" s="139"/>
      <c r="K500" s="139"/>
      <c r="L500" s="18">
        <f t="shared" si="43"/>
        <v>0</v>
      </c>
      <c r="M500" s="106"/>
      <c r="N500" s="106"/>
      <c r="O500" s="106"/>
      <c r="P500" s="8">
        <f t="shared" si="44"/>
        <v>0</v>
      </c>
      <c r="Q500" s="19">
        <f t="shared" si="45"/>
        <v>0</v>
      </c>
      <c r="R500" s="20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17" t="str">
        <f t="shared" si="42"/>
        <v/>
      </c>
      <c r="J501" s="139"/>
      <c r="K501" s="139"/>
      <c r="L501" s="18">
        <f t="shared" si="43"/>
        <v>0</v>
      </c>
      <c r="M501" s="106"/>
      <c r="N501" s="106"/>
      <c r="O501" s="106"/>
      <c r="P501" s="8">
        <f t="shared" si="44"/>
        <v>0</v>
      </c>
      <c r="Q501" s="19">
        <f t="shared" si="45"/>
        <v>0</v>
      </c>
      <c r="R501" s="20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17" t="str">
        <f t="shared" si="42"/>
        <v/>
      </c>
      <c r="J502" s="139"/>
      <c r="K502" s="139"/>
      <c r="L502" s="18">
        <f t="shared" si="43"/>
        <v>0</v>
      </c>
      <c r="M502" s="106"/>
      <c r="N502" s="106"/>
      <c r="O502" s="106"/>
      <c r="P502" s="8">
        <f t="shared" si="44"/>
        <v>0</v>
      </c>
      <c r="Q502" s="19">
        <f t="shared" si="45"/>
        <v>0</v>
      </c>
      <c r="R502" s="20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17" t="str">
        <f t="shared" si="42"/>
        <v/>
      </c>
      <c r="J503" s="139"/>
      <c r="K503" s="139"/>
      <c r="L503" s="18">
        <f t="shared" si="43"/>
        <v>0</v>
      </c>
      <c r="M503" s="106"/>
      <c r="N503" s="106"/>
      <c r="O503" s="106"/>
      <c r="P503" s="8">
        <f t="shared" si="44"/>
        <v>0</v>
      </c>
      <c r="Q503" s="19">
        <f t="shared" si="45"/>
        <v>0</v>
      </c>
      <c r="R503" s="20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17" t="str">
        <f t="shared" si="42"/>
        <v/>
      </c>
      <c r="J504" s="139"/>
      <c r="K504" s="139"/>
      <c r="L504" s="18">
        <f t="shared" si="43"/>
        <v>0</v>
      </c>
      <c r="M504" s="106"/>
      <c r="N504" s="106"/>
      <c r="O504" s="106"/>
      <c r="P504" s="8">
        <f t="shared" si="44"/>
        <v>0</v>
      </c>
      <c r="Q504" s="19">
        <f t="shared" si="45"/>
        <v>0</v>
      </c>
      <c r="R504" s="20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17" t="str">
        <f t="shared" si="42"/>
        <v/>
      </c>
      <c r="J505" s="139"/>
      <c r="K505" s="139"/>
      <c r="L505" s="18">
        <f t="shared" si="43"/>
        <v>0</v>
      </c>
      <c r="M505" s="106"/>
      <c r="N505" s="106"/>
      <c r="O505" s="106"/>
      <c r="P505" s="8">
        <f t="shared" si="44"/>
        <v>0</v>
      </c>
      <c r="Q505" s="19">
        <f t="shared" si="45"/>
        <v>0</v>
      </c>
      <c r="R505" s="20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17" t="str">
        <f t="shared" si="42"/>
        <v/>
      </c>
      <c r="J506" s="139"/>
      <c r="K506" s="139"/>
      <c r="L506" s="18">
        <f t="shared" si="43"/>
        <v>0</v>
      </c>
      <c r="M506" s="106"/>
      <c r="N506" s="106"/>
      <c r="O506" s="106"/>
      <c r="P506" s="8">
        <f t="shared" si="44"/>
        <v>0</v>
      </c>
      <c r="Q506" s="19">
        <f t="shared" si="45"/>
        <v>0</v>
      </c>
      <c r="R506" s="20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17" t="str">
        <f t="shared" si="42"/>
        <v/>
      </c>
      <c r="J507" s="139"/>
      <c r="K507" s="139"/>
      <c r="L507" s="18">
        <f t="shared" si="43"/>
        <v>0</v>
      </c>
      <c r="M507" s="106"/>
      <c r="N507" s="106"/>
      <c r="O507" s="106"/>
      <c r="P507" s="8">
        <f t="shared" si="44"/>
        <v>0</v>
      </c>
      <c r="Q507" s="19">
        <f t="shared" si="45"/>
        <v>0</v>
      </c>
      <c r="R507" s="20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17" t="str">
        <f t="shared" si="42"/>
        <v/>
      </c>
      <c r="J508" s="139"/>
      <c r="K508" s="139"/>
      <c r="L508" s="18">
        <f t="shared" si="43"/>
        <v>0</v>
      </c>
      <c r="M508" s="106"/>
      <c r="N508" s="106"/>
      <c r="O508" s="106"/>
      <c r="P508" s="8">
        <f t="shared" si="44"/>
        <v>0</v>
      </c>
      <c r="Q508" s="19">
        <f t="shared" si="45"/>
        <v>0</v>
      </c>
      <c r="R508" s="20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17" t="str">
        <f t="shared" si="42"/>
        <v/>
      </c>
      <c r="J509" s="139"/>
      <c r="K509" s="139"/>
      <c r="L509" s="18">
        <f t="shared" si="43"/>
        <v>0</v>
      </c>
      <c r="M509" s="106"/>
      <c r="N509" s="106"/>
      <c r="O509" s="106"/>
      <c r="P509" s="8">
        <f t="shared" si="44"/>
        <v>0</v>
      </c>
      <c r="Q509" s="19">
        <f t="shared" si="45"/>
        <v>0</v>
      </c>
      <c r="R509" s="20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17" t="str">
        <f t="shared" si="42"/>
        <v/>
      </c>
      <c r="J510" s="139"/>
      <c r="K510" s="139"/>
      <c r="L510" s="18">
        <f t="shared" si="43"/>
        <v>0</v>
      </c>
      <c r="M510" s="106"/>
      <c r="N510" s="106"/>
      <c r="O510" s="106"/>
      <c r="P510" s="8">
        <f t="shared" si="44"/>
        <v>0</v>
      </c>
      <c r="Q510" s="19">
        <f t="shared" si="45"/>
        <v>0</v>
      </c>
      <c r="R510" s="20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17" t="str">
        <f t="shared" si="42"/>
        <v/>
      </c>
      <c r="J511" s="139"/>
      <c r="K511" s="139"/>
      <c r="L511" s="18">
        <f t="shared" si="43"/>
        <v>0</v>
      </c>
      <c r="M511" s="106"/>
      <c r="N511" s="106"/>
      <c r="O511" s="106"/>
      <c r="P511" s="8">
        <f t="shared" si="44"/>
        <v>0</v>
      </c>
      <c r="Q511" s="19">
        <f t="shared" si="45"/>
        <v>0</v>
      </c>
      <c r="R511" s="20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17" t="str">
        <f t="shared" si="42"/>
        <v/>
      </c>
      <c r="J512" s="139"/>
      <c r="K512" s="139"/>
      <c r="L512" s="18">
        <f t="shared" si="43"/>
        <v>0</v>
      </c>
      <c r="M512" s="106"/>
      <c r="N512" s="106"/>
      <c r="O512" s="106"/>
      <c r="P512" s="8">
        <f t="shared" si="44"/>
        <v>0</v>
      </c>
      <c r="Q512" s="19">
        <f t="shared" si="45"/>
        <v>0</v>
      </c>
      <c r="R512" s="20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17" t="str">
        <f t="shared" si="42"/>
        <v/>
      </c>
      <c r="J513" s="139"/>
      <c r="K513" s="139"/>
      <c r="L513" s="18">
        <f t="shared" si="43"/>
        <v>0</v>
      </c>
      <c r="M513" s="106"/>
      <c r="N513" s="106"/>
      <c r="O513" s="106"/>
      <c r="P513" s="8">
        <f t="shared" si="44"/>
        <v>0</v>
      </c>
      <c r="Q513" s="19">
        <f t="shared" si="45"/>
        <v>0</v>
      </c>
      <c r="R513" s="20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17" t="str">
        <f t="shared" si="42"/>
        <v/>
      </c>
      <c r="J514" s="139"/>
      <c r="K514" s="139"/>
      <c r="L514" s="18">
        <f t="shared" si="43"/>
        <v>0</v>
      </c>
      <c r="M514" s="106"/>
      <c r="N514" s="106"/>
      <c r="O514" s="106"/>
      <c r="P514" s="8">
        <f t="shared" si="44"/>
        <v>0</v>
      </c>
      <c r="Q514" s="19">
        <f t="shared" si="45"/>
        <v>0</v>
      </c>
      <c r="R514" s="20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17" t="str">
        <f t="shared" si="42"/>
        <v/>
      </c>
      <c r="J515" s="139"/>
      <c r="K515" s="139"/>
      <c r="L515" s="18">
        <f t="shared" si="43"/>
        <v>0</v>
      </c>
      <c r="M515" s="106"/>
      <c r="N515" s="106"/>
      <c r="O515" s="106"/>
      <c r="P515" s="8">
        <f t="shared" si="44"/>
        <v>0</v>
      </c>
      <c r="Q515" s="19">
        <f t="shared" si="45"/>
        <v>0</v>
      </c>
      <c r="R515" s="20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17" t="str">
        <f t="shared" si="42"/>
        <v/>
      </c>
      <c r="J516" s="139"/>
      <c r="K516" s="139"/>
      <c r="L516" s="18">
        <f t="shared" si="43"/>
        <v>0</v>
      </c>
      <c r="M516" s="106"/>
      <c r="N516" s="106"/>
      <c r="O516" s="106"/>
      <c r="P516" s="8">
        <f t="shared" si="44"/>
        <v>0</v>
      </c>
      <c r="Q516" s="19">
        <f t="shared" si="45"/>
        <v>0</v>
      </c>
      <c r="R516" s="20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17" t="str">
        <f t="shared" si="42"/>
        <v/>
      </c>
      <c r="J517" s="139"/>
      <c r="K517" s="139"/>
      <c r="L517" s="18">
        <f t="shared" si="43"/>
        <v>0</v>
      </c>
      <c r="M517" s="106"/>
      <c r="N517" s="106"/>
      <c r="O517" s="106"/>
      <c r="P517" s="8">
        <f t="shared" si="44"/>
        <v>0</v>
      </c>
      <c r="Q517" s="19">
        <f t="shared" si="45"/>
        <v>0</v>
      </c>
      <c r="R517" s="20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17" t="str">
        <f t="shared" si="42"/>
        <v/>
      </c>
      <c r="J518" s="139"/>
      <c r="K518" s="139"/>
      <c r="L518" s="18">
        <f t="shared" si="43"/>
        <v>0</v>
      </c>
      <c r="M518" s="106"/>
      <c r="N518" s="106"/>
      <c r="O518" s="106"/>
      <c r="P518" s="8">
        <f t="shared" si="44"/>
        <v>0</v>
      </c>
      <c r="Q518" s="19">
        <f t="shared" si="45"/>
        <v>0</v>
      </c>
      <c r="R518" s="20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17" t="str">
        <f t="shared" si="42"/>
        <v/>
      </c>
      <c r="J519" s="139"/>
      <c r="K519" s="139"/>
      <c r="L519" s="18">
        <f t="shared" si="43"/>
        <v>0</v>
      </c>
      <c r="M519" s="106"/>
      <c r="N519" s="106"/>
      <c r="O519" s="106"/>
      <c r="P519" s="8">
        <f t="shared" si="44"/>
        <v>0</v>
      </c>
      <c r="Q519" s="19">
        <f t="shared" si="45"/>
        <v>0</v>
      </c>
      <c r="R519" s="20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17" t="str">
        <f t="shared" ref="I520:I583" si="48">IF(G520=0,"",H520/G520)</f>
        <v/>
      </c>
      <c r="J520" s="139"/>
      <c r="K520" s="139"/>
      <c r="L520" s="18">
        <f t="shared" ref="L520:L583" si="49">K520-J520</f>
        <v>0</v>
      </c>
      <c r="M520" s="106"/>
      <c r="N520" s="106"/>
      <c r="O520" s="106"/>
      <c r="P520" s="8">
        <f t="shared" ref="P520:P583" si="50">IF(L520=0,0,R520/L520)</f>
        <v>0</v>
      </c>
      <c r="Q520" s="19">
        <f t="shared" ref="Q520:Q583" si="51">IF(L520=0,0,L520/R520)</f>
        <v>0</v>
      </c>
      <c r="R520" s="20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17" t="str">
        <f t="shared" si="48"/>
        <v/>
      </c>
      <c r="J521" s="139"/>
      <c r="K521" s="139"/>
      <c r="L521" s="18">
        <f t="shared" si="49"/>
        <v>0</v>
      </c>
      <c r="M521" s="106"/>
      <c r="N521" s="106"/>
      <c r="O521" s="106"/>
      <c r="P521" s="8">
        <f t="shared" si="50"/>
        <v>0</v>
      </c>
      <c r="Q521" s="19">
        <f t="shared" si="51"/>
        <v>0</v>
      </c>
      <c r="R521" s="20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17" t="str">
        <f t="shared" si="48"/>
        <v/>
      </c>
      <c r="J522" s="139"/>
      <c r="K522" s="139"/>
      <c r="L522" s="18">
        <f t="shared" si="49"/>
        <v>0</v>
      </c>
      <c r="M522" s="106"/>
      <c r="N522" s="106"/>
      <c r="O522" s="106"/>
      <c r="P522" s="8">
        <f t="shared" si="50"/>
        <v>0</v>
      </c>
      <c r="Q522" s="19">
        <f t="shared" si="51"/>
        <v>0</v>
      </c>
      <c r="R522" s="20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17" t="str">
        <f t="shared" si="48"/>
        <v/>
      </c>
      <c r="J523" s="139"/>
      <c r="K523" s="139"/>
      <c r="L523" s="18">
        <f t="shared" si="49"/>
        <v>0</v>
      </c>
      <c r="M523" s="106"/>
      <c r="N523" s="106"/>
      <c r="O523" s="106"/>
      <c r="P523" s="8">
        <f t="shared" si="50"/>
        <v>0</v>
      </c>
      <c r="Q523" s="19">
        <f t="shared" si="51"/>
        <v>0</v>
      </c>
      <c r="R523" s="20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17" t="str">
        <f t="shared" si="48"/>
        <v/>
      </c>
      <c r="J524" s="139"/>
      <c r="K524" s="139"/>
      <c r="L524" s="18">
        <f t="shared" si="49"/>
        <v>0</v>
      </c>
      <c r="M524" s="106"/>
      <c r="N524" s="106"/>
      <c r="O524" s="106"/>
      <c r="P524" s="8">
        <f t="shared" si="50"/>
        <v>0</v>
      </c>
      <c r="Q524" s="19">
        <f t="shared" si="51"/>
        <v>0</v>
      </c>
      <c r="R524" s="20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17" t="str">
        <f t="shared" si="48"/>
        <v/>
      </c>
      <c r="J525" s="139"/>
      <c r="K525" s="139"/>
      <c r="L525" s="18">
        <f t="shared" si="49"/>
        <v>0</v>
      </c>
      <c r="M525" s="106"/>
      <c r="N525" s="106"/>
      <c r="O525" s="106"/>
      <c r="P525" s="8">
        <f t="shared" si="50"/>
        <v>0</v>
      </c>
      <c r="Q525" s="19">
        <f t="shared" si="51"/>
        <v>0</v>
      </c>
      <c r="R525" s="20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17" t="str">
        <f t="shared" si="48"/>
        <v/>
      </c>
      <c r="J526" s="139"/>
      <c r="K526" s="139"/>
      <c r="L526" s="18">
        <f t="shared" si="49"/>
        <v>0</v>
      </c>
      <c r="M526" s="106"/>
      <c r="N526" s="106"/>
      <c r="O526" s="106"/>
      <c r="P526" s="8">
        <f t="shared" si="50"/>
        <v>0</v>
      </c>
      <c r="Q526" s="19">
        <f t="shared" si="51"/>
        <v>0</v>
      </c>
      <c r="R526" s="20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17" t="str">
        <f t="shared" si="48"/>
        <v/>
      </c>
      <c r="J527" s="139"/>
      <c r="K527" s="139"/>
      <c r="L527" s="18">
        <f t="shared" si="49"/>
        <v>0</v>
      </c>
      <c r="M527" s="106"/>
      <c r="N527" s="106"/>
      <c r="O527" s="106"/>
      <c r="P527" s="8">
        <f t="shared" si="50"/>
        <v>0</v>
      </c>
      <c r="Q527" s="19">
        <f t="shared" si="51"/>
        <v>0</v>
      </c>
      <c r="R527" s="20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17" t="str">
        <f t="shared" si="48"/>
        <v/>
      </c>
      <c r="J528" s="139"/>
      <c r="K528" s="139"/>
      <c r="L528" s="18">
        <f t="shared" si="49"/>
        <v>0</v>
      </c>
      <c r="M528" s="106"/>
      <c r="N528" s="106"/>
      <c r="O528" s="106"/>
      <c r="P528" s="8">
        <f t="shared" si="50"/>
        <v>0</v>
      </c>
      <c r="Q528" s="19">
        <f t="shared" si="51"/>
        <v>0</v>
      </c>
      <c r="R528" s="20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17" t="str">
        <f t="shared" si="48"/>
        <v/>
      </c>
      <c r="J529" s="139"/>
      <c r="K529" s="139"/>
      <c r="L529" s="18">
        <f t="shared" si="49"/>
        <v>0</v>
      </c>
      <c r="M529" s="106"/>
      <c r="N529" s="106"/>
      <c r="O529" s="106"/>
      <c r="P529" s="8">
        <f t="shared" si="50"/>
        <v>0</v>
      </c>
      <c r="Q529" s="19">
        <f t="shared" si="51"/>
        <v>0</v>
      </c>
      <c r="R529" s="20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17" t="str">
        <f t="shared" si="48"/>
        <v/>
      </c>
      <c r="J530" s="139"/>
      <c r="K530" s="139"/>
      <c r="L530" s="18">
        <f t="shared" si="49"/>
        <v>0</v>
      </c>
      <c r="M530" s="106"/>
      <c r="N530" s="106"/>
      <c r="O530" s="106"/>
      <c r="P530" s="8">
        <f t="shared" si="50"/>
        <v>0</v>
      </c>
      <c r="Q530" s="19">
        <f t="shared" si="51"/>
        <v>0</v>
      </c>
      <c r="R530" s="20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17" t="str">
        <f t="shared" si="48"/>
        <v/>
      </c>
      <c r="J531" s="139"/>
      <c r="K531" s="139"/>
      <c r="L531" s="18">
        <f t="shared" si="49"/>
        <v>0</v>
      </c>
      <c r="M531" s="106"/>
      <c r="N531" s="106"/>
      <c r="O531" s="106"/>
      <c r="P531" s="8">
        <f t="shared" si="50"/>
        <v>0</v>
      </c>
      <c r="Q531" s="19">
        <f t="shared" si="51"/>
        <v>0</v>
      </c>
      <c r="R531" s="20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17" t="str">
        <f t="shared" si="48"/>
        <v/>
      </c>
      <c r="J532" s="139"/>
      <c r="K532" s="139"/>
      <c r="L532" s="18">
        <f t="shared" si="49"/>
        <v>0</v>
      </c>
      <c r="M532" s="106"/>
      <c r="N532" s="106"/>
      <c r="O532" s="106"/>
      <c r="P532" s="8">
        <f t="shared" si="50"/>
        <v>0</v>
      </c>
      <c r="Q532" s="19">
        <f t="shared" si="51"/>
        <v>0</v>
      </c>
      <c r="R532" s="20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17" t="str">
        <f t="shared" si="48"/>
        <v/>
      </c>
      <c r="J533" s="139"/>
      <c r="K533" s="139"/>
      <c r="L533" s="18">
        <f t="shared" si="49"/>
        <v>0</v>
      </c>
      <c r="M533" s="106"/>
      <c r="N533" s="106"/>
      <c r="O533" s="106"/>
      <c r="P533" s="8">
        <f t="shared" si="50"/>
        <v>0</v>
      </c>
      <c r="Q533" s="19">
        <f t="shared" si="51"/>
        <v>0</v>
      </c>
      <c r="R533" s="20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17" t="str">
        <f t="shared" si="48"/>
        <v/>
      </c>
      <c r="J534" s="139"/>
      <c r="K534" s="139"/>
      <c r="L534" s="18">
        <f t="shared" si="49"/>
        <v>0</v>
      </c>
      <c r="M534" s="106"/>
      <c r="N534" s="106"/>
      <c r="O534" s="106"/>
      <c r="P534" s="8">
        <f t="shared" si="50"/>
        <v>0</v>
      </c>
      <c r="Q534" s="19">
        <f t="shared" si="51"/>
        <v>0</v>
      </c>
      <c r="R534" s="20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17" t="str">
        <f t="shared" si="48"/>
        <v/>
      </c>
      <c r="J535" s="139"/>
      <c r="K535" s="139"/>
      <c r="L535" s="18">
        <f t="shared" si="49"/>
        <v>0</v>
      </c>
      <c r="M535" s="106"/>
      <c r="N535" s="106"/>
      <c r="O535" s="106"/>
      <c r="P535" s="8">
        <f t="shared" si="50"/>
        <v>0</v>
      </c>
      <c r="Q535" s="19">
        <f t="shared" si="51"/>
        <v>0</v>
      </c>
      <c r="R535" s="20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17" t="str">
        <f t="shared" si="48"/>
        <v/>
      </c>
      <c r="J536" s="139"/>
      <c r="K536" s="139"/>
      <c r="L536" s="18">
        <f t="shared" si="49"/>
        <v>0</v>
      </c>
      <c r="M536" s="106"/>
      <c r="N536" s="106"/>
      <c r="O536" s="106"/>
      <c r="P536" s="8">
        <f t="shared" si="50"/>
        <v>0</v>
      </c>
      <c r="Q536" s="19">
        <f t="shared" si="51"/>
        <v>0</v>
      </c>
      <c r="R536" s="20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17" t="str">
        <f t="shared" si="48"/>
        <v/>
      </c>
      <c r="J537" s="139"/>
      <c r="K537" s="139"/>
      <c r="L537" s="18">
        <f t="shared" si="49"/>
        <v>0</v>
      </c>
      <c r="M537" s="106"/>
      <c r="N537" s="106"/>
      <c r="O537" s="106"/>
      <c r="P537" s="8">
        <f t="shared" si="50"/>
        <v>0</v>
      </c>
      <c r="Q537" s="19">
        <f t="shared" si="51"/>
        <v>0</v>
      </c>
      <c r="R537" s="20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17" t="str">
        <f t="shared" si="48"/>
        <v/>
      </c>
      <c r="J538" s="139"/>
      <c r="K538" s="139"/>
      <c r="L538" s="18">
        <f t="shared" si="49"/>
        <v>0</v>
      </c>
      <c r="M538" s="106"/>
      <c r="N538" s="106"/>
      <c r="O538" s="106"/>
      <c r="P538" s="8">
        <f t="shared" si="50"/>
        <v>0</v>
      </c>
      <c r="Q538" s="19">
        <f t="shared" si="51"/>
        <v>0</v>
      </c>
      <c r="R538" s="20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17" t="str">
        <f t="shared" si="48"/>
        <v/>
      </c>
      <c r="J539" s="139"/>
      <c r="K539" s="139"/>
      <c r="L539" s="18">
        <f t="shared" si="49"/>
        <v>0</v>
      </c>
      <c r="M539" s="106"/>
      <c r="N539" s="106"/>
      <c r="O539" s="106"/>
      <c r="P539" s="8">
        <f t="shared" si="50"/>
        <v>0</v>
      </c>
      <c r="Q539" s="19">
        <f t="shared" si="51"/>
        <v>0</v>
      </c>
      <c r="R539" s="20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17" t="str">
        <f t="shared" si="48"/>
        <v/>
      </c>
      <c r="J540" s="139"/>
      <c r="K540" s="139"/>
      <c r="L540" s="18">
        <f t="shared" si="49"/>
        <v>0</v>
      </c>
      <c r="M540" s="106"/>
      <c r="N540" s="106"/>
      <c r="O540" s="106"/>
      <c r="P540" s="8">
        <f t="shared" si="50"/>
        <v>0</v>
      </c>
      <c r="Q540" s="19">
        <f t="shared" si="51"/>
        <v>0</v>
      </c>
      <c r="R540" s="20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17" t="str">
        <f t="shared" si="48"/>
        <v/>
      </c>
      <c r="J541" s="139"/>
      <c r="K541" s="139"/>
      <c r="L541" s="18">
        <f t="shared" si="49"/>
        <v>0</v>
      </c>
      <c r="M541" s="106"/>
      <c r="N541" s="106"/>
      <c r="O541" s="106"/>
      <c r="P541" s="8">
        <f t="shared" si="50"/>
        <v>0</v>
      </c>
      <c r="Q541" s="19">
        <f t="shared" si="51"/>
        <v>0</v>
      </c>
      <c r="R541" s="20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17" t="str">
        <f t="shared" si="48"/>
        <v/>
      </c>
      <c r="J542" s="139"/>
      <c r="K542" s="139"/>
      <c r="L542" s="18">
        <f t="shared" si="49"/>
        <v>0</v>
      </c>
      <c r="M542" s="106"/>
      <c r="N542" s="106"/>
      <c r="O542" s="106"/>
      <c r="P542" s="8">
        <f t="shared" si="50"/>
        <v>0</v>
      </c>
      <c r="Q542" s="19">
        <f t="shared" si="51"/>
        <v>0</v>
      </c>
      <c r="R542" s="20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17" t="str">
        <f t="shared" si="48"/>
        <v/>
      </c>
      <c r="J543" s="139"/>
      <c r="K543" s="139"/>
      <c r="L543" s="18">
        <f t="shared" si="49"/>
        <v>0</v>
      </c>
      <c r="M543" s="106"/>
      <c r="N543" s="106"/>
      <c r="O543" s="106"/>
      <c r="P543" s="8">
        <f t="shared" si="50"/>
        <v>0</v>
      </c>
      <c r="Q543" s="19">
        <f t="shared" si="51"/>
        <v>0</v>
      </c>
      <c r="R543" s="20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17" t="str">
        <f t="shared" si="48"/>
        <v/>
      </c>
      <c r="J544" s="139"/>
      <c r="K544" s="139"/>
      <c r="L544" s="18">
        <f t="shared" si="49"/>
        <v>0</v>
      </c>
      <c r="M544" s="106"/>
      <c r="N544" s="106"/>
      <c r="O544" s="106"/>
      <c r="P544" s="8">
        <f t="shared" si="50"/>
        <v>0</v>
      </c>
      <c r="Q544" s="19">
        <f t="shared" si="51"/>
        <v>0</v>
      </c>
      <c r="R544" s="20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17" t="str">
        <f t="shared" si="48"/>
        <v/>
      </c>
      <c r="J545" s="139"/>
      <c r="K545" s="139"/>
      <c r="L545" s="18">
        <f t="shared" si="49"/>
        <v>0</v>
      </c>
      <c r="M545" s="106"/>
      <c r="N545" s="106"/>
      <c r="O545" s="106"/>
      <c r="P545" s="8">
        <f t="shared" si="50"/>
        <v>0</v>
      </c>
      <c r="Q545" s="19">
        <f t="shared" si="51"/>
        <v>0</v>
      </c>
      <c r="R545" s="20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17" t="str">
        <f t="shared" si="48"/>
        <v/>
      </c>
      <c r="J546" s="139"/>
      <c r="K546" s="139"/>
      <c r="L546" s="18">
        <f t="shared" si="49"/>
        <v>0</v>
      </c>
      <c r="M546" s="106"/>
      <c r="N546" s="106"/>
      <c r="O546" s="106"/>
      <c r="P546" s="8">
        <f t="shared" si="50"/>
        <v>0</v>
      </c>
      <c r="Q546" s="19">
        <f t="shared" si="51"/>
        <v>0</v>
      </c>
      <c r="R546" s="20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17" t="str">
        <f t="shared" si="48"/>
        <v/>
      </c>
      <c r="J547" s="139"/>
      <c r="K547" s="139"/>
      <c r="L547" s="18">
        <f t="shared" si="49"/>
        <v>0</v>
      </c>
      <c r="M547" s="106"/>
      <c r="N547" s="106"/>
      <c r="O547" s="106"/>
      <c r="P547" s="8">
        <f t="shared" si="50"/>
        <v>0</v>
      </c>
      <c r="Q547" s="19">
        <f t="shared" si="51"/>
        <v>0</v>
      </c>
      <c r="R547" s="20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17" t="str">
        <f t="shared" si="48"/>
        <v/>
      </c>
      <c r="J548" s="139"/>
      <c r="K548" s="139"/>
      <c r="L548" s="18">
        <f t="shared" si="49"/>
        <v>0</v>
      </c>
      <c r="M548" s="106"/>
      <c r="N548" s="106"/>
      <c r="O548" s="106"/>
      <c r="P548" s="8">
        <f t="shared" si="50"/>
        <v>0</v>
      </c>
      <c r="Q548" s="19">
        <f t="shared" si="51"/>
        <v>0</v>
      </c>
      <c r="R548" s="20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17" t="str">
        <f t="shared" si="48"/>
        <v/>
      </c>
      <c r="J549" s="139"/>
      <c r="K549" s="139"/>
      <c r="L549" s="18">
        <f t="shared" si="49"/>
        <v>0</v>
      </c>
      <c r="M549" s="106"/>
      <c r="N549" s="106"/>
      <c r="O549" s="106"/>
      <c r="P549" s="8">
        <f t="shared" si="50"/>
        <v>0</v>
      </c>
      <c r="Q549" s="19">
        <f t="shared" si="51"/>
        <v>0</v>
      </c>
      <c r="R549" s="20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17" t="str">
        <f t="shared" si="48"/>
        <v/>
      </c>
      <c r="J550" s="139"/>
      <c r="K550" s="139"/>
      <c r="L550" s="18">
        <f t="shared" si="49"/>
        <v>0</v>
      </c>
      <c r="M550" s="106"/>
      <c r="N550" s="106"/>
      <c r="O550" s="106"/>
      <c r="P550" s="8">
        <f t="shared" si="50"/>
        <v>0</v>
      </c>
      <c r="Q550" s="19">
        <f t="shared" si="51"/>
        <v>0</v>
      </c>
      <c r="R550" s="20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17" t="str">
        <f t="shared" si="48"/>
        <v/>
      </c>
      <c r="J551" s="139"/>
      <c r="K551" s="139"/>
      <c r="L551" s="18">
        <f t="shared" si="49"/>
        <v>0</v>
      </c>
      <c r="M551" s="106"/>
      <c r="N551" s="106"/>
      <c r="O551" s="106"/>
      <c r="P551" s="8">
        <f t="shared" si="50"/>
        <v>0</v>
      </c>
      <c r="Q551" s="19">
        <f t="shared" si="51"/>
        <v>0</v>
      </c>
      <c r="R551" s="20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17" t="str">
        <f t="shared" si="48"/>
        <v/>
      </c>
      <c r="J552" s="139"/>
      <c r="K552" s="139"/>
      <c r="L552" s="18">
        <f t="shared" si="49"/>
        <v>0</v>
      </c>
      <c r="M552" s="106"/>
      <c r="N552" s="106"/>
      <c r="O552" s="106"/>
      <c r="P552" s="8">
        <f t="shared" si="50"/>
        <v>0</v>
      </c>
      <c r="Q552" s="19">
        <f t="shared" si="51"/>
        <v>0</v>
      </c>
      <c r="R552" s="20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17" t="str">
        <f t="shared" si="48"/>
        <v/>
      </c>
      <c r="J553" s="139"/>
      <c r="K553" s="139"/>
      <c r="L553" s="18">
        <f t="shared" si="49"/>
        <v>0</v>
      </c>
      <c r="M553" s="106"/>
      <c r="N553" s="106"/>
      <c r="O553" s="106"/>
      <c r="P553" s="8">
        <f t="shared" si="50"/>
        <v>0</v>
      </c>
      <c r="Q553" s="19">
        <f t="shared" si="51"/>
        <v>0</v>
      </c>
      <c r="R553" s="20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17" t="str">
        <f t="shared" si="48"/>
        <v/>
      </c>
      <c r="J554" s="139"/>
      <c r="K554" s="139"/>
      <c r="L554" s="18">
        <f t="shared" si="49"/>
        <v>0</v>
      </c>
      <c r="M554" s="106"/>
      <c r="N554" s="106"/>
      <c r="O554" s="106"/>
      <c r="P554" s="8">
        <f t="shared" si="50"/>
        <v>0</v>
      </c>
      <c r="Q554" s="19">
        <f t="shared" si="51"/>
        <v>0</v>
      </c>
      <c r="R554" s="20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17" t="str">
        <f t="shared" si="48"/>
        <v/>
      </c>
      <c r="J555" s="139"/>
      <c r="K555" s="139"/>
      <c r="L555" s="18">
        <f t="shared" si="49"/>
        <v>0</v>
      </c>
      <c r="M555" s="106"/>
      <c r="N555" s="106"/>
      <c r="O555" s="106"/>
      <c r="P555" s="8">
        <f t="shared" si="50"/>
        <v>0</v>
      </c>
      <c r="Q555" s="19">
        <f t="shared" si="51"/>
        <v>0</v>
      </c>
      <c r="R555" s="20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17" t="str">
        <f t="shared" si="48"/>
        <v/>
      </c>
      <c r="J556" s="139"/>
      <c r="K556" s="139"/>
      <c r="L556" s="18">
        <f t="shared" si="49"/>
        <v>0</v>
      </c>
      <c r="M556" s="106"/>
      <c r="N556" s="106"/>
      <c r="O556" s="106"/>
      <c r="P556" s="8">
        <f t="shared" si="50"/>
        <v>0</v>
      </c>
      <c r="Q556" s="19">
        <f t="shared" si="51"/>
        <v>0</v>
      </c>
      <c r="R556" s="20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17" t="str">
        <f t="shared" si="48"/>
        <v/>
      </c>
      <c r="J557" s="139"/>
      <c r="K557" s="139"/>
      <c r="L557" s="18">
        <f t="shared" si="49"/>
        <v>0</v>
      </c>
      <c r="M557" s="106"/>
      <c r="N557" s="106"/>
      <c r="O557" s="106"/>
      <c r="P557" s="8">
        <f t="shared" si="50"/>
        <v>0</v>
      </c>
      <c r="Q557" s="19">
        <f t="shared" si="51"/>
        <v>0</v>
      </c>
      <c r="R557" s="20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17" t="str">
        <f t="shared" si="48"/>
        <v/>
      </c>
      <c r="J558" s="139"/>
      <c r="K558" s="139"/>
      <c r="L558" s="18">
        <f t="shared" si="49"/>
        <v>0</v>
      </c>
      <c r="M558" s="106"/>
      <c r="N558" s="106"/>
      <c r="O558" s="106"/>
      <c r="P558" s="8">
        <f t="shared" si="50"/>
        <v>0</v>
      </c>
      <c r="Q558" s="19">
        <f t="shared" si="51"/>
        <v>0</v>
      </c>
      <c r="R558" s="20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17" t="str">
        <f t="shared" si="48"/>
        <v/>
      </c>
      <c r="J559" s="139"/>
      <c r="K559" s="139"/>
      <c r="L559" s="18">
        <f t="shared" si="49"/>
        <v>0</v>
      </c>
      <c r="M559" s="106"/>
      <c r="N559" s="106"/>
      <c r="O559" s="106"/>
      <c r="P559" s="8">
        <f t="shared" si="50"/>
        <v>0</v>
      </c>
      <c r="Q559" s="19">
        <f t="shared" si="51"/>
        <v>0</v>
      </c>
      <c r="R559" s="20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17" t="str">
        <f t="shared" si="48"/>
        <v/>
      </c>
      <c r="J560" s="139"/>
      <c r="K560" s="139"/>
      <c r="L560" s="18">
        <f t="shared" si="49"/>
        <v>0</v>
      </c>
      <c r="M560" s="106"/>
      <c r="N560" s="106"/>
      <c r="O560" s="106"/>
      <c r="P560" s="8">
        <f t="shared" si="50"/>
        <v>0</v>
      </c>
      <c r="Q560" s="19">
        <f t="shared" si="51"/>
        <v>0</v>
      </c>
      <c r="R560" s="20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17" t="str">
        <f t="shared" si="48"/>
        <v/>
      </c>
      <c r="J561" s="139"/>
      <c r="K561" s="139"/>
      <c r="L561" s="18">
        <f t="shared" si="49"/>
        <v>0</v>
      </c>
      <c r="M561" s="106"/>
      <c r="N561" s="106"/>
      <c r="O561" s="106"/>
      <c r="P561" s="8">
        <f t="shared" si="50"/>
        <v>0</v>
      </c>
      <c r="Q561" s="19">
        <f t="shared" si="51"/>
        <v>0</v>
      </c>
      <c r="R561" s="20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17" t="str">
        <f t="shared" si="48"/>
        <v/>
      </c>
      <c r="J562" s="139"/>
      <c r="K562" s="139"/>
      <c r="L562" s="18">
        <f t="shared" si="49"/>
        <v>0</v>
      </c>
      <c r="M562" s="106"/>
      <c r="N562" s="106"/>
      <c r="O562" s="106"/>
      <c r="P562" s="8">
        <f t="shared" si="50"/>
        <v>0</v>
      </c>
      <c r="Q562" s="19">
        <f t="shared" si="51"/>
        <v>0</v>
      </c>
      <c r="R562" s="20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17" t="str">
        <f t="shared" si="48"/>
        <v/>
      </c>
      <c r="J563" s="139"/>
      <c r="K563" s="139"/>
      <c r="L563" s="18">
        <f t="shared" si="49"/>
        <v>0</v>
      </c>
      <c r="M563" s="106"/>
      <c r="N563" s="106"/>
      <c r="O563" s="106"/>
      <c r="P563" s="8">
        <f t="shared" si="50"/>
        <v>0</v>
      </c>
      <c r="Q563" s="19">
        <f t="shared" si="51"/>
        <v>0</v>
      </c>
      <c r="R563" s="20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17" t="str">
        <f t="shared" si="48"/>
        <v/>
      </c>
      <c r="J564" s="139"/>
      <c r="K564" s="139"/>
      <c r="L564" s="18">
        <f t="shared" si="49"/>
        <v>0</v>
      </c>
      <c r="M564" s="106"/>
      <c r="N564" s="106"/>
      <c r="O564" s="106"/>
      <c r="P564" s="8">
        <f t="shared" si="50"/>
        <v>0</v>
      </c>
      <c r="Q564" s="19">
        <f t="shared" si="51"/>
        <v>0</v>
      </c>
      <c r="R564" s="20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17" t="str">
        <f t="shared" si="48"/>
        <v/>
      </c>
      <c r="J565" s="139"/>
      <c r="K565" s="139"/>
      <c r="L565" s="18">
        <f t="shared" si="49"/>
        <v>0</v>
      </c>
      <c r="M565" s="106"/>
      <c r="N565" s="106"/>
      <c r="O565" s="106"/>
      <c r="P565" s="8">
        <f t="shared" si="50"/>
        <v>0</v>
      </c>
      <c r="Q565" s="19">
        <f t="shared" si="51"/>
        <v>0</v>
      </c>
      <c r="R565" s="20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17" t="str">
        <f t="shared" si="48"/>
        <v/>
      </c>
      <c r="J566" s="139"/>
      <c r="K566" s="139"/>
      <c r="L566" s="18">
        <f t="shared" si="49"/>
        <v>0</v>
      </c>
      <c r="M566" s="106"/>
      <c r="N566" s="106"/>
      <c r="O566" s="106"/>
      <c r="P566" s="8">
        <f t="shared" si="50"/>
        <v>0</v>
      </c>
      <c r="Q566" s="19">
        <f t="shared" si="51"/>
        <v>0</v>
      </c>
      <c r="R566" s="20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17" t="str">
        <f t="shared" si="48"/>
        <v/>
      </c>
      <c r="J567" s="139"/>
      <c r="K567" s="139"/>
      <c r="L567" s="18">
        <f t="shared" si="49"/>
        <v>0</v>
      </c>
      <c r="M567" s="106"/>
      <c r="N567" s="106"/>
      <c r="O567" s="106"/>
      <c r="P567" s="8">
        <f t="shared" si="50"/>
        <v>0</v>
      </c>
      <c r="Q567" s="19">
        <f t="shared" si="51"/>
        <v>0</v>
      </c>
      <c r="R567" s="20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17" t="str">
        <f t="shared" si="48"/>
        <v/>
      </c>
      <c r="J568" s="139"/>
      <c r="K568" s="139"/>
      <c r="L568" s="18">
        <f t="shared" si="49"/>
        <v>0</v>
      </c>
      <c r="M568" s="106"/>
      <c r="N568" s="106"/>
      <c r="O568" s="106"/>
      <c r="P568" s="8">
        <f t="shared" si="50"/>
        <v>0</v>
      </c>
      <c r="Q568" s="19">
        <f t="shared" si="51"/>
        <v>0</v>
      </c>
      <c r="R568" s="20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17" t="str">
        <f t="shared" si="48"/>
        <v/>
      </c>
      <c r="J569" s="139"/>
      <c r="K569" s="139"/>
      <c r="L569" s="18">
        <f t="shared" si="49"/>
        <v>0</v>
      </c>
      <c r="M569" s="106"/>
      <c r="N569" s="106"/>
      <c r="O569" s="106"/>
      <c r="P569" s="8">
        <f t="shared" si="50"/>
        <v>0</v>
      </c>
      <c r="Q569" s="19">
        <f t="shared" si="51"/>
        <v>0</v>
      </c>
      <c r="R569" s="20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17" t="str">
        <f t="shared" si="48"/>
        <v/>
      </c>
      <c r="J570" s="139"/>
      <c r="K570" s="139"/>
      <c r="L570" s="18">
        <f t="shared" si="49"/>
        <v>0</v>
      </c>
      <c r="M570" s="106"/>
      <c r="N570" s="106"/>
      <c r="O570" s="106"/>
      <c r="P570" s="8">
        <f t="shared" si="50"/>
        <v>0</v>
      </c>
      <c r="Q570" s="19">
        <f t="shared" si="51"/>
        <v>0</v>
      </c>
      <c r="R570" s="20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17" t="str">
        <f t="shared" si="48"/>
        <v/>
      </c>
      <c r="J571" s="139"/>
      <c r="K571" s="139"/>
      <c r="L571" s="18">
        <f t="shared" si="49"/>
        <v>0</v>
      </c>
      <c r="M571" s="106"/>
      <c r="N571" s="106"/>
      <c r="O571" s="106"/>
      <c r="P571" s="8">
        <f t="shared" si="50"/>
        <v>0</v>
      </c>
      <c r="Q571" s="19">
        <f t="shared" si="51"/>
        <v>0</v>
      </c>
      <c r="R571" s="20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17" t="str">
        <f t="shared" si="48"/>
        <v/>
      </c>
      <c r="J572" s="139"/>
      <c r="K572" s="139"/>
      <c r="L572" s="18">
        <f t="shared" si="49"/>
        <v>0</v>
      </c>
      <c r="M572" s="106"/>
      <c r="N572" s="106"/>
      <c r="O572" s="106"/>
      <c r="P572" s="8">
        <f t="shared" si="50"/>
        <v>0</v>
      </c>
      <c r="Q572" s="19">
        <f t="shared" si="51"/>
        <v>0</v>
      </c>
      <c r="R572" s="20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17" t="str">
        <f t="shared" si="48"/>
        <v/>
      </c>
      <c r="J573" s="139"/>
      <c r="K573" s="139"/>
      <c r="L573" s="18">
        <f t="shared" si="49"/>
        <v>0</v>
      </c>
      <c r="M573" s="106"/>
      <c r="N573" s="106"/>
      <c r="O573" s="106"/>
      <c r="P573" s="8">
        <f t="shared" si="50"/>
        <v>0</v>
      </c>
      <c r="Q573" s="19">
        <f t="shared" si="51"/>
        <v>0</v>
      </c>
      <c r="R573" s="20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17" t="str">
        <f t="shared" si="48"/>
        <v/>
      </c>
      <c r="J574" s="139"/>
      <c r="K574" s="139"/>
      <c r="L574" s="18">
        <f t="shared" si="49"/>
        <v>0</v>
      </c>
      <c r="M574" s="106"/>
      <c r="N574" s="106"/>
      <c r="O574" s="106"/>
      <c r="P574" s="8">
        <f t="shared" si="50"/>
        <v>0</v>
      </c>
      <c r="Q574" s="19">
        <f t="shared" si="51"/>
        <v>0</v>
      </c>
      <c r="R574" s="20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17" t="str">
        <f t="shared" si="48"/>
        <v/>
      </c>
      <c r="J575" s="139"/>
      <c r="K575" s="139"/>
      <c r="L575" s="18">
        <f t="shared" si="49"/>
        <v>0</v>
      </c>
      <c r="M575" s="106"/>
      <c r="N575" s="106"/>
      <c r="O575" s="106"/>
      <c r="P575" s="8">
        <f t="shared" si="50"/>
        <v>0</v>
      </c>
      <c r="Q575" s="19">
        <f t="shared" si="51"/>
        <v>0</v>
      </c>
      <c r="R575" s="20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17" t="str">
        <f t="shared" si="48"/>
        <v/>
      </c>
      <c r="J576" s="139"/>
      <c r="K576" s="139"/>
      <c r="L576" s="18">
        <f t="shared" si="49"/>
        <v>0</v>
      </c>
      <c r="M576" s="106"/>
      <c r="N576" s="106"/>
      <c r="O576" s="106"/>
      <c r="P576" s="8">
        <f t="shared" si="50"/>
        <v>0</v>
      </c>
      <c r="Q576" s="19">
        <f t="shared" si="51"/>
        <v>0</v>
      </c>
      <c r="R576" s="20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17" t="str">
        <f t="shared" si="48"/>
        <v/>
      </c>
      <c r="J577" s="139"/>
      <c r="K577" s="139"/>
      <c r="L577" s="18">
        <f t="shared" si="49"/>
        <v>0</v>
      </c>
      <c r="M577" s="106"/>
      <c r="N577" s="106"/>
      <c r="O577" s="106"/>
      <c r="P577" s="8">
        <f t="shared" si="50"/>
        <v>0</v>
      </c>
      <c r="Q577" s="19">
        <f t="shared" si="51"/>
        <v>0</v>
      </c>
      <c r="R577" s="20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17" t="str">
        <f t="shared" si="48"/>
        <v/>
      </c>
      <c r="J578" s="139"/>
      <c r="K578" s="139"/>
      <c r="L578" s="18">
        <f t="shared" si="49"/>
        <v>0</v>
      </c>
      <c r="M578" s="106"/>
      <c r="N578" s="106"/>
      <c r="O578" s="106"/>
      <c r="P578" s="8">
        <f t="shared" si="50"/>
        <v>0</v>
      </c>
      <c r="Q578" s="19">
        <f t="shared" si="51"/>
        <v>0</v>
      </c>
      <c r="R578" s="20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17" t="str">
        <f t="shared" si="48"/>
        <v/>
      </c>
      <c r="J579" s="139"/>
      <c r="K579" s="139"/>
      <c r="L579" s="18">
        <f t="shared" si="49"/>
        <v>0</v>
      </c>
      <c r="M579" s="106"/>
      <c r="N579" s="106"/>
      <c r="O579" s="106"/>
      <c r="P579" s="8">
        <f t="shared" si="50"/>
        <v>0</v>
      </c>
      <c r="Q579" s="19">
        <f t="shared" si="51"/>
        <v>0</v>
      </c>
      <c r="R579" s="20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17" t="str">
        <f t="shared" si="48"/>
        <v/>
      </c>
      <c r="J580" s="139"/>
      <c r="K580" s="139"/>
      <c r="L580" s="18">
        <f t="shared" si="49"/>
        <v>0</v>
      </c>
      <c r="M580" s="106"/>
      <c r="N580" s="106"/>
      <c r="O580" s="106"/>
      <c r="P580" s="8">
        <f t="shared" si="50"/>
        <v>0</v>
      </c>
      <c r="Q580" s="19">
        <f t="shared" si="51"/>
        <v>0</v>
      </c>
      <c r="R580" s="20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17" t="str">
        <f t="shared" si="48"/>
        <v/>
      </c>
      <c r="J581" s="139"/>
      <c r="K581" s="139"/>
      <c r="L581" s="18">
        <f t="shared" si="49"/>
        <v>0</v>
      </c>
      <c r="M581" s="106"/>
      <c r="N581" s="106"/>
      <c r="O581" s="106"/>
      <c r="P581" s="8">
        <f t="shared" si="50"/>
        <v>0</v>
      </c>
      <c r="Q581" s="19">
        <f t="shared" si="51"/>
        <v>0</v>
      </c>
      <c r="R581" s="20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17" t="str">
        <f t="shared" si="48"/>
        <v/>
      </c>
      <c r="J582" s="139"/>
      <c r="K582" s="139"/>
      <c r="L582" s="18">
        <f t="shared" si="49"/>
        <v>0</v>
      </c>
      <c r="M582" s="106"/>
      <c r="N582" s="106"/>
      <c r="O582" s="106"/>
      <c r="P582" s="8">
        <f t="shared" si="50"/>
        <v>0</v>
      </c>
      <c r="Q582" s="19">
        <f t="shared" si="51"/>
        <v>0</v>
      </c>
      <c r="R582" s="20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17" t="str">
        <f t="shared" si="48"/>
        <v/>
      </c>
      <c r="J583" s="139"/>
      <c r="K583" s="139"/>
      <c r="L583" s="18">
        <f t="shared" si="49"/>
        <v>0</v>
      </c>
      <c r="M583" s="106"/>
      <c r="N583" s="106"/>
      <c r="O583" s="106"/>
      <c r="P583" s="8">
        <f t="shared" si="50"/>
        <v>0</v>
      </c>
      <c r="Q583" s="19">
        <f t="shared" si="51"/>
        <v>0</v>
      </c>
      <c r="R583" s="20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17" t="str">
        <f t="shared" ref="I584:I647" si="54">IF(G584=0,"",H584/G584)</f>
        <v/>
      </c>
      <c r="J584" s="139"/>
      <c r="K584" s="139"/>
      <c r="L584" s="18">
        <f t="shared" ref="L584:L647" si="55">K584-J584</f>
        <v>0</v>
      </c>
      <c r="M584" s="106"/>
      <c r="N584" s="106"/>
      <c r="O584" s="106"/>
      <c r="P584" s="8">
        <f t="shared" ref="P584:P647" si="56">IF(L584=0,0,R584/L584)</f>
        <v>0</v>
      </c>
      <c r="Q584" s="19">
        <f t="shared" ref="Q584:Q647" si="57">IF(L584=0,0,L584/R584)</f>
        <v>0</v>
      </c>
      <c r="R584" s="20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17" t="str">
        <f t="shared" si="54"/>
        <v/>
      </c>
      <c r="J585" s="139"/>
      <c r="K585" s="139"/>
      <c r="L585" s="18">
        <f t="shared" si="55"/>
        <v>0</v>
      </c>
      <c r="M585" s="106"/>
      <c r="N585" s="106"/>
      <c r="O585" s="106"/>
      <c r="P585" s="8">
        <f t="shared" si="56"/>
        <v>0</v>
      </c>
      <c r="Q585" s="19">
        <f t="shared" si="57"/>
        <v>0</v>
      </c>
      <c r="R585" s="20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17" t="str">
        <f t="shared" si="54"/>
        <v/>
      </c>
      <c r="J586" s="139"/>
      <c r="K586" s="139"/>
      <c r="L586" s="18">
        <f t="shared" si="55"/>
        <v>0</v>
      </c>
      <c r="M586" s="106"/>
      <c r="N586" s="106"/>
      <c r="O586" s="106"/>
      <c r="P586" s="8">
        <f t="shared" si="56"/>
        <v>0</v>
      </c>
      <c r="Q586" s="19">
        <f t="shared" si="57"/>
        <v>0</v>
      </c>
      <c r="R586" s="20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17" t="str">
        <f t="shared" si="54"/>
        <v/>
      </c>
      <c r="J587" s="139"/>
      <c r="K587" s="139"/>
      <c r="L587" s="18">
        <f t="shared" si="55"/>
        <v>0</v>
      </c>
      <c r="M587" s="106"/>
      <c r="N587" s="106"/>
      <c r="O587" s="106"/>
      <c r="P587" s="8">
        <f t="shared" si="56"/>
        <v>0</v>
      </c>
      <c r="Q587" s="19">
        <f t="shared" si="57"/>
        <v>0</v>
      </c>
      <c r="R587" s="20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17" t="str">
        <f t="shared" si="54"/>
        <v/>
      </c>
      <c r="J588" s="139"/>
      <c r="K588" s="139"/>
      <c r="L588" s="18">
        <f t="shared" si="55"/>
        <v>0</v>
      </c>
      <c r="M588" s="106"/>
      <c r="N588" s="106"/>
      <c r="O588" s="106"/>
      <c r="P588" s="8">
        <f t="shared" si="56"/>
        <v>0</v>
      </c>
      <c r="Q588" s="19">
        <f t="shared" si="57"/>
        <v>0</v>
      </c>
      <c r="R588" s="20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17" t="str">
        <f t="shared" si="54"/>
        <v/>
      </c>
      <c r="J589" s="139"/>
      <c r="K589" s="139"/>
      <c r="L589" s="18">
        <f t="shared" si="55"/>
        <v>0</v>
      </c>
      <c r="M589" s="106"/>
      <c r="N589" s="106"/>
      <c r="O589" s="106"/>
      <c r="P589" s="8">
        <f t="shared" si="56"/>
        <v>0</v>
      </c>
      <c r="Q589" s="19">
        <f t="shared" si="57"/>
        <v>0</v>
      </c>
      <c r="R589" s="20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17" t="str">
        <f t="shared" si="54"/>
        <v/>
      </c>
      <c r="J590" s="139"/>
      <c r="K590" s="139"/>
      <c r="L590" s="18">
        <f t="shared" si="55"/>
        <v>0</v>
      </c>
      <c r="M590" s="106"/>
      <c r="N590" s="106"/>
      <c r="O590" s="106"/>
      <c r="P590" s="8">
        <f t="shared" si="56"/>
        <v>0</v>
      </c>
      <c r="Q590" s="19">
        <f t="shared" si="57"/>
        <v>0</v>
      </c>
      <c r="R590" s="20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17" t="str">
        <f t="shared" si="54"/>
        <v/>
      </c>
      <c r="J591" s="139"/>
      <c r="K591" s="139"/>
      <c r="L591" s="18">
        <f t="shared" si="55"/>
        <v>0</v>
      </c>
      <c r="M591" s="106"/>
      <c r="N591" s="106"/>
      <c r="O591" s="106"/>
      <c r="P591" s="8">
        <f t="shared" si="56"/>
        <v>0</v>
      </c>
      <c r="Q591" s="19">
        <f t="shared" si="57"/>
        <v>0</v>
      </c>
      <c r="R591" s="20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17" t="str">
        <f t="shared" si="54"/>
        <v/>
      </c>
      <c r="J592" s="139"/>
      <c r="K592" s="139"/>
      <c r="L592" s="18">
        <f t="shared" si="55"/>
        <v>0</v>
      </c>
      <c r="M592" s="106"/>
      <c r="N592" s="106"/>
      <c r="O592" s="106"/>
      <c r="P592" s="8">
        <f t="shared" si="56"/>
        <v>0</v>
      </c>
      <c r="Q592" s="19">
        <f t="shared" si="57"/>
        <v>0</v>
      </c>
      <c r="R592" s="20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17" t="str">
        <f t="shared" si="54"/>
        <v/>
      </c>
      <c r="J593" s="139"/>
      <c r="K593" s="139"/>
      <c r="L593" s="18">
        <f t="shared" si="55"/>
        <v>0</v>
      </c>
      <c r="M593" s="106"/>
      <c r="N593" s="106"/>
      <c r="O593" s="106"/>
      <c r="P593" s="8">
        <f t="shared" si="56"/>
        <v>0</v>
      </c>
      <c r="Q593" s="19">
        <f t="shared" si="57"/>
        <v>0</v>
      </c>
      <c r="R593" s="20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17" t="str">
        <f t="shared" si="54"/>
        <v/>
      </c>
      <c r="J594" s="139"/>
      <c r="K594" s="139"/>
      <c r="L594" s="18">
        <f t="shared" si="55"/>
        <v>0</v>
      </c>
      <c r="M594" s="106"/>
      <c r="N594" s="106"/>
      <c r="O594" s="106"/>
      <c r="P594" s="8">
        <f t="shared" si="56"/>
        <v>0</v>
      </c>
      <c r="Q594" s="19">
        <f t="shared" si="57"/>
        <v>0</v>
      </c>
      <c r="R594" s="20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17" t="str">
        <f t="shared" si="54"/>
        <v/>
      </c>
      <c r="J595" s="139"/>
      <c r="K595" s="139"/>
      <c r="L595" s="18">
        <f t="shared" si="55"/>
        <v>0</v>
      </c>
      <c r="M595" s="106"/>
      <c r="N595" s="106"/>
      <c r="O595" s="106"/>
      <c r="P595" s="8">
        <f t="shared" si="56"/>
        <v>0</v>
      </c>
      <c r="Q595" s="19">
        <f t="shared" si="57"/>
        <v>0</v>
      </c>
      <c r="R595" s="20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17" t="str">
        <f t="shared" si="54"/>
        <v/>
      </c>
      <c r="J596" s="139"/>
      <c r="K596" s="139"/>
      <c r="L596" s="18">
        <f t="shared" si="55"/>
        <v>0</v>
      </c>
      <c r="M596" s="106"/>
      <c r="N596" s="106"/>
      <c r="O596" s="106"/>
      <c r="P596" s="8">
        <f t="shared" si="56"/>
        <v>0</v>
      </c>
      <c r="Q596" s="19">
        <f t="shared" si="57"/>
        <v>0</v>
      </c>
      <c r="R596" s="20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17" t="str">
        <f t="shared" si="54"/>
        <v/>
      </c>
      <c r="J597" s="139"/>
      <c r="K597" s="139"/>
      <c r="L597" s="18">
        <f t="shared" si="55"/>
        <v>0</v>
      </c>
      <c r="M597" s="106"/>
      <c r="N597" s="106"/>
      <c r="O597" s="106"/>
      <c r="P597" s="8">
        <f t="shared" si="56"/>
        <v>0</v>
      </c>
      <c r="Q597" s="19">
        <f t="shared" si="57"/>
        <v>0</v>
      </c>
      <c r="R597" s="20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17" t="str">
        <f t="shared" si="54"/>
        <v/>
      </c>
      <c r="J598" s="139"/>
      <c r="K598" s="139"/>
      <c r="L598" s="18">
        <f t="shared" si="55"/>
        <v>0</v>
      </c>
      <c r="M598" s="106"/>
      <c r="N598" s="106"/>
      <c r="O598" s="106"/>
      <c r="P598" s="8">
        <f t="shared" si="56"/>
        <v>0</v>
      </c>
      <c r="Q598" s="19">
        <f t="shared" si="57"/>
        <v>0</v>
      </c>
      <c r="R598" s="20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17" t="str">
        <f t="shared" si="54"/>
        <v/>
      </c>
      <c r="J599" s="139"/>
      <c r="K599" s="139"/>
      <c r="L599" s="18">
        <f t="shared" si="55"/>
        <v>0</v>
      </c>
      <c r="M599" s="106"/>
      <c r="N599" s="106"/>
      <c r="O599" s="106"/>
      <c r="P599" s="8">
        <f t="shared" si="56"/>
        <v>0</v>
      </c>
      <c r="Q599" s="19">
        <f t="shared" si="57"/>
        <v>0</v>
      </c>
      <c r="R599" s="20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17" t="str">
        <f t="shared" si="54"/>
        <v/>
      </c>
      <c r="J600" s="139"/>
      <c r="K600" s="139"/>
      <c r="L600" s="18">
        <f t="shared" si="55"/>
        <v>0</v>
      </c>
      <c r="M600" s="106"/>
      <c r="N600" s="106"/>
      <c r="O600" s="106"/>
      <c r="P600" s="8">
        <f t="shared" si="56"/>
        <v>0</v>
      </c>
      <c r="Q600" s="19">
        <f t="shared" si="57"/>
        <v>0</v>
      </c>
      <c r="R600" s="20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17" t="str">
        <f t="shared" si="54"/>
        <v/>
      </c>
      <c r="J601" s="139"/>
      <c r="K601" s="139"/>
      <c r="L601" s="18">
        <f t="shared" si="55"/>
        <v>0</v>
      </c>
      <c r="M601" s="106"/>
      <c r="N601" s="106"/>
      <c r="O601" s="106"/>
      <c r="P601" s="8">
        <f t="shared" si="56"/>
        <v>0</v>
      </c>
      <c r="Q601" s="19">
        <f t="shared" si="57"/>
        <v>0</v>
      </c>
      <c r="R601" s="20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17" t="str">
        <f t="shared" si="54"/>
        <v/>
      </c>
      <c r="J602" s="139"/>
      <c r="K602" s="139"/>
      <c r="L602" s="18">
        <f t="shared" si="55"/>
        <v>0</v>
      </c>
      <c r="M602" s="106"/>
      <c r="N602" s="106"/>
      <c r="O602" s="106"/>
      <c r="P602" s="8">
        <f t="shared" si="56"/>
        <v>0</v>
      </c>
      <c r="Q602" s="19">
        <f t="shared" si="57"/>
        <v>0</v>
      </c>
      <c r="R602" s="20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17" t="str">
        <f t="shared" si="54"/>
        <v/>
      </c>
      <c r="J603" s="139"/>
      <c r="K603" s="139"/>
      <c r="L603" s="18">
        <f t="shared" si="55"/>
        <v>0</v>
      </c>
      <c r="M603" s="106"/>
      <c r="N603" s="106"/>
      <c r="O603" s="106"/>
      <c r="P603" s="8">
        <f t="shared" si="56"/>
        <v>0</v>
      </c>
      <c r="Q603" s="19">
        <f t="shared" si="57"/>
        <v>0</v>
      </c>
      <c r="R603" s="20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17" t="str">
        <f t="shared" si="54"/>
        <v/>
      </c>
      <c r="J604" s="139"/>
      <c r="K604" s="139"/>
      <c r="L604" s="18">
        <f t="shared" si="55"/>
        <v>0</v>
      </c>
      <c r="M604" s="106"/>
      <c r="N604" s="106"/>
      <c r="O604" s="106"/>
      <c r="P604" s="8">
        <f t="shared" si="56"/>
        <v>0</v>
      </c>
      <c r="Q604" s="19">
        <f t="shared" si="57"/>
        <v>0</v>
      </c>
      <c r="R604" s="20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17" t="str">
        <f t="shared" si="54"/>
        <v/>
      </c>
      <c r="J605" s="139"/>
      <c r="K605" s="139"/>
      <c r="L605" s="18">
        <f t="shared" si="55"/>
        <v>0</v>
      </c>
      <c r="M605" s="106"/>
      <c r="N605" s="106"/>
      <c r="O605" s="106"/>
      <c r="P605" s="8">
        <f t="shared" si="56"/>
        <v>0</v>
      </c>
      <c r="Q605" s="19">
        <f t="shared" si="57"/>
        <v>0</v>
      </c>
      <c r="R605" s="20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17" t="str">
        <f t="shared" si="54"/>
        <v/>
      </c>
      <c r="J606" s="139"/>
      <c r="K606" s="139"/>
      <c r="L606" s="18">
        <f t="shared" si="55"/>
        <v>0</v>
      </c>
      <c r="M606" s="106"/>
      <c r="N606" s="106"/>
      <c r="O606" s="106"/>
      <c r="P606" s="8">
        <f t="shared" si="56"/>
        <v>0</v>
      </c>
      <c r="Q606" s="19">
        <f t="shared" si="57"/>
        <v>0</v>
      </c>
      <c r="R606" s="20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17" t="str">
        <f t="shared" si="54"/>
        <v/>
      </c>
      <c r="J607" s="139"/>
      <c r="K607" s="139"/>
      <c r="L607" s="18">
        <f t="shared" si="55"/>
        <v>0</v>
      </c>
      <c r="M607" s="106"/>
      <c r="N607" s="106"/>
      <c r="O607" s="106"/>
      <c r="P607" s="8">
        <f t="shared" si="56"/>
        <v>0</v>
      </c>
      <c r="Q607" s="19">
        <f t="shared" si="57"/>
        <v>0</v>
      </c>
      <c r="R607" s="20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17" t="str">
        <f t="shared" si="54"/>
        <v/>
      </c>
      <c r="J608" s="139"/>
      <c r="K608" s="139"/>
      <c r="L608" s="18">
        <f t="shared" si="55"/>
        <v>0</v>
      </c>
      <c r="M608" s="106"/>
      <c r="N608" s="106"/>
      <c r="O608" s="106"/>
      <c r="P608" s="8">
        <f t="shared" si="56"/>
        <v>0</v>
      </c>
      <c r="Q608" s="19">
        <f t="shared" si="57"/>
        <v>0</v>
      </c>
      <c r="R608" s="20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17" t="str">
        <f t="shared" si="54"/>
        <v/>
      </c>
      <c r="J609" s="139"/>
      <c r="K609" s="139"/>
      <c r="L609" s="18">
        <f t="shared" si="55"/>
        <v>0</v>
      </c>
      <c r="M609" s="106"/>
      <c r="N609" s="106"/>
      <c r="O609" s="106"/>
      <c r="P609" s="8">
        <f t="shared" si="56"/>
        <v>0</v>
      </c>
      <c r="Q609" s="19">
        <f t="shared" si="57"/>
        <v>0</v>
      </c>
      <c r="R609" s="20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17" t="str">
        <f t="shared" si="54"/>
        <v/>
      </c>
      <c r="J610" s="139"/>
      <c r="K610" s="139"/>
      <c r="L610" s="18">
        <f t="shared" si="55"/>
        <v>0</v>
      </c>
      <c r="M610" s="106"/>
      <c r="N610" s="106"/>
      <c r="O610" s="106"/>
      <c r="P610" s="8">
        <f t="shared" si="56"/>
        <v>0</v>
      </c>
      <c r="Q610" s="19">
        <f t="shared" si="57"/>
        <v>0</v>
      </c>
      <c r="R610" s="20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17" t="str">
        <f t="shared" si="54"/>
        <v/>
      </c>
      <c r="J611" s="139"/>
      <c r="K611" s="139"/>
      <c r="L611" s="18">
        <f t="shared" si="55"/>
        <v>0</v>
      </c>
      <c r="M611" s="106"/>
      <c r="N611" s="106"/>
      <c r="O611" s="106"/>
      <c r="P611" s="8">
        <f t="shared" si="56"/>
        <v>0</v>
      </c>
      <c r="Q611" s="19">
        <f t="shared" si="57"/>
        <v>0</v>
      </c>
      <c r="R611" s="20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17" t="str">
        <f t="shared" si="54"/>
        <v/>
      </c>
      <c r="J612" s="139"/>
      <c r="K612" s="139"/>
      <c r="L612" s="18">
        <f t="shared" si="55"/>
        <v>0</v>
      </c>
      <c r="M612" s="106"/>
      <c r="N612" s="106"/>
      <c r="O612" s="106"/>
      <c r="P612" s="8">
        <f t="shared" si="56"/>
        <v>0</v>
      </c>
      <c r="Q612" s="19">
        <f t="shared" si="57"/>
        <v>0</v>
      </c>
      <c r="R612" s="20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17" t="str">
        <f t="shared" si="54"/>
        <v/>
      </c>
      <c r="J613" s="139"/>
      <c r="K613" s="139"/>
      <c r="L613" s="18">
        <f t="shared" si="55"/>
        <v>0</v>
      </c>
      <c r="M613" s="106"/>
      <c r="N613" s="106"/>
      <c r="O613" s="106"/>
      <c r="P613" s="8">
        <f t="shared" si="56"/>
        <v>0</v>
      </c>
      <c r="Q613" s="19">
        <f t="shared" si="57"/>
        <v>0</v>
      </c>
      <c r="R613" s="20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17" t="str">
        <f t="shared" si="54"/>
        <v/>
      </c>
      <c r="J614" s="139"/>
      <c r="K614" s="139"/>
      <c r="L614" s="18">
        <f t="shared" si="55"/>
        <v>0</v>
      </c>
      <c r="M614" s="106"/>
      <c r="N614" s="106"/>
      <c r="O614" s="106"/>
      <c r="P614" s="8">
        <f t="shared" si="56"/>
        <v>0</v>
      </c>
      <c r="Q614" s="19">
        <f t="shared" si="57"/>
        <v>0</v>
      </c>
      <c r="R614" s="20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17" t="str">
        <f t="shared" si="54"/>
        <v/>
      </c>
      <c r="J615" s="139"/>
      <c r="K615" s="139"/>
      <c r="L615" s="18">
        <f t="shared" si="55"/>
        <v>0</v>
      </c>
      <c r="M615" s="106"/>
      <c r="N615" s="106"/>
      <c r="O615" s="106"/>
      <c r="P615" s="8">
        <f t="shared" si="56"/>
        <v>0</v>
      </c>
      <c r="Q615" s="19">
        <f t="shared" si="57"/>
        <v>0</v>
      </c>
      <c r="R615" s="20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17" t="str">
        <f t="shared" si="54"/>
        <v/>
      </c>
      <c r="J616" s="139"/>
      <c r="K616" s="139"/>
      <c r="L616" s="18">
        <f t="shared" si="55"/>
        <v>0</v>
      </c>
      <c r="M616" s="106"/>
      <c r="N616" s="106"/>
      <c r="O616" s="106"/>
      <c r="P616" s="8">
        <f t="shared" si="56"/>
        <v>0</v>
      </c>
      <c r="Q616" s="19">
        <f t="shared" si="57"/>
        <v>0</v>
      </c>
      <c r="R616" s="20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17" t="str">
        <f t="shared" si="54"/>
        <v/>
      </c>
      <c r="J617" s="139"/>
      <c r="K617" s="139"/>
      <c r="L617" s="18">
        <f t="shared" si="55"/>
        <v>0</v>
      </c>
      <c r="M617" s="106"/>
      <c r="N617" s="106"/>
      <c r="O617" s="106"/>
      <c r="P617" s="8">
        <f t="shared" si="56"/>
        <v>0</v>
      </c>
      <c r="Q617" s="19">
        <f t="shared" si="57"/>
        <v>0</v>
      </c>
      <c r="R617" s="20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17" t="str">
        <f t="shared" si="54"/>
        <v/>
      </c>
      <c r="J618" s="139"/>
      <c r="K618" s="139"/>
      <c r="L618" s="18">
        <f t="shared" si="55"/>
        <v>0</v>
      </c>
      <c r="M618" s="106"/>
      <c r="N618" s="106"/>
      <c r="O618" s="106"/>
      <c r="P618" s="8">
        <f t="shared" si="56"/>
        <v>0</v>
      </c>
      <c r="Q618" s="19">
        <f t="shared" si="57"/>
        <v>0</v>
      </c>
      <c r="R618" s="20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17" t="str">
        <f t="shared" si="54"/>
        <v/>
      </c>
      <c r="J619" s="139"/>
      <c r="K619" s="139"/>
      <c r="L619" s="18">
        <f t="shared" si="55"/>
        <v>0</v>
      </c>
      <c r="M619" s="106"/>
      <c r="N619" s="106"/>
      <c r="O619" s="106"/>
      <c r="P619" s="8">
        <f t="shared" si="56"/>
        <v>0</v>
      </c>
      <c r="Q619" s="19">
        <f t="shared" si="57"/>
        <v>0</v>
      </c>
      <c r="R619" s="20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17" t="str">
        <f t="shared" si="54"/>
        <v/>
      </c>
      <c r="J620" s="139"/>
      <c r="K620" s="139"/>
      <c r="L620" s="18">
        <f t="shared" si="55"/>
        <v>0</v>
      </c>
      <c r="M620" s="106"/>
      <c r="N620" s="106"/>
      <c r="O620" s="106"/>
      <c r="P620" s="8">
        <f t="shared" si="56"/>
        <v>0</v>
      </c>
      <c r="Q620" s="19">
        <f t="shared" si="57"/>
        <v>0</v>
      </c>
      <c r="R620" s="20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17" t="str">
        <f t="shared" si="54"/>
        <v/>
      </c>
      <c r="J621" s="139"/>
      <c r="K621" s="139"/>
      <c r="L621" s="18">
        <f t="shared" si="55"/>
        <v>0</v>
      </c>
      <c r="M621" s="106"/>
      <c r="N621" s="106"/>
      <c r="O621" s="106"/>
      <c r="P621" s="8">
        <f t="shared" si="56"/>
        <v>0</v>
      </c>
      <c r="Q621" s="19">
        <f t="shared" si="57"/>
        <v>0</v>
      </c>
      <c r="R621" s="20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17" t="str">
        <f t="shared" si="54"/>
        <v/>
      </c>
      <c r="J622" s="139"/>
      <c r="K622" s="139"/>
      <c r="L622" s="18">
        <f t="shared" si="55"/>
        <v>0</v>
      </c>
      <c r="M622" s="106"/>
      <c r="N622" s="106"/>
      <c r="O622" s="106"/>
      <c r="P622" s="8">
        <f t="shared" si="56"/>
        <v>0</v>
      </c>
      <c r="Q622" s="19">
        <f t="shared" si="57"/>
        <v>0</v>
      </c>
      <c r="R622" s="20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17" t="str">
        <f t="shared" si="54"/>
        <v/>
      </c>
      <c r="J623" s="139"/>
      <c r="K623" s="139"/>
      <c r="L623" s="18">
        <f t="shared" si="55"/>
        <v>0</v>
      </c>
      <c r="M623" s="106"/>
      <c r="N623" s="106"/>
      <c r="O623" s="106"/>
      <c r="P623" s="8">
        <f t="shared" si="56"/>
        <v>0</v>
      </c>
      <c r="Q623" s="19">
        <f t="shared" si="57"/>
        <v>0</v>
      </c>
      <c r="R623" s="20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17" t="str">
        <f t="shared" si="54"/>
        <v/>
      </c>
      <c r="J624" s="139"/>
      <c r="K624" s="139"/>
      <c r="L624" s="18">
        <f t="shared" si="55"/>
        <v>0</v>
      </c>
      <c r="M624" s="106"/>
      <c r="N624" s="106"/>
      <c r="O624" s="106"/>
      <c r="P624" s="8">
        <f t="shared" si="56"/>
        <v>0</v>
      </c>
      <c r="Q624" s="19">
        <f t="shared" si="57"/>
        <v>0</v>
      </c>
      <c r="R624" s="20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17" t="str">
        <f t="shared" si="54"/>
        <v/>
      </c>
      <c r="J625" s="139"/>
      <c r="K625" s="139"/>
      <c r="L625" s="18">
        <f t="shared" si="55"/>
        <v>0</v>
      </c>
      <c r="M625" s="106"/>
      <c r="N625" s="106"/>
      <c r="O625" s="106"/>
      <c r="P625" s="8">
        <f t="shared" si="56"/>
        <v>0</v>
      </c>
      <c r="Q625" s="19">
        <f t="shared" si="57"/>
        <v>0</v>
      </c>
      <c r="R625" s="20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17" t="str">
        <f t="shared" si="54"/>
        <v/>
      </c>
      <c r="J626" s="139"/>
      <c r="K626" s="139"/>
      <c r="L626" s="18">
        <f t="shared" si="55"/>
        <v>0</v>
      </c>
      <c r="M626" s="106"/>
      <c r="N626" s="106"/>
      <c r="O626" s="106"/>
      <c r="P626" s="8">
        <f t="shared" si="56"/>
        <v>0</v>
      </c>
      <c r="Q626" s="19">
        <f t="shared" si="57"/>
        <v>0</v>
      </c>
      <c r="R626" s="20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17" t="str">
        <f t="shared" si="54"/>
        <v/>
      </c>
      <c r="J627" s="139"/>
      <c r="K627" s="139"/>
      <c r="L627" s="18">
        <f t="shared" si="55"/>
        <v>0</v>
      </c>
      <c r="M627" s="106"/>
      <c r="N627" s="106"/>
      <c r="O627" s="106"/>
      <c r="P627" s="8">
        <f t="shared" si="56"/>
        <v>0</v>
      </c>
      <c r="Q627" s="19">
        <f t="shared" si="57"/>
        <v>0</v>
      </c>
      <c r="R627" s="20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17" t="str">
        <f t="shared" si="54"/>
        <v/>
      </c>
      <c r="J628" s="139"/>
      <c r="K628" s="139"/>
      <c r="L628" s="18">
        <f t="shared" si="55"/>
        <v>0</v>
      </c>
      <c r="M628" s="106"/>
      <c r="N628" s="106"/>
      <c r="O628" s="106"/>
      <c r="P628" s="8">
        <f t="shared" si="56"/>
        <v>0</v>
      </c>
      <c r="Q628" s="19">
        <f t="shared" si="57"/>
        <v>0</v>
      </c>
      <c r="R628" s="20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17" t="str">
        <f t="shared" si="54"/>
        <v/>
      </c>
      <c r="J629" s="139"/>
      <c r="K629" s="139"/>
      <c r="L629" s="18">
        <f t="shared" si="55"/>
        <v>0</v>
      </c>
      <c r="M629" s="106"/>
      <c r="N629" s="106"/>
      <c r="O629" s="106"/>
      <c r="P629" s="8">
        <f t="shared" si="56"/>
        <v>0</v>
      </c>
      <c r="Q629" s="19">
        <f t="shared" si="57"/>
        <v>0</v>
      </c>
      <c r="R629" s="20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17" t="str">
        <f t="shared" si="54"/>
        <v/>
      </c>
      <c r="J630" s="139"/>
      <c r="K630" s="139"/>
      <c r="L630" s="18">
        <f t="shared" si="55"/>
        <v>0</v>
      </c>
      <c r="M630" s="106"/>
      <c r="N630" s="106"/>
      <c r="O630" s="106"/>
      <c r="P630" s="8">
        <f t="shared" si="56"/>
        <v>0</v>
      </c>
      <c r="Q630" s="19">
        <f t="shared" si="57"/>
        <v>0</v>
      </c>
      <c r="R630" s="20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17" t="str">
        <f t="shared" si="54"/>
        <v/>
      </c>
      <c r="J631" s="139"/>
      <c r="K631" s="139"/>
      <c r="L631" s="18">
        <f t="shared" si="55"/>
        <v>0</v>
      </c>
      <c r="M631" s="106"/>
      <c r="N631" s="106"/>
      <c r="O631" s="106"/>
      <c r="P631" s="8">
        <f t="shared" si="56"/>
        <v>0</v>
      </c>
      <c r="Q631" s="19">
        <f t="shared" si="57"/>
        <v>0</v>
      </c>
      <c r="R631" s="20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17" t="str">
        <f t="shared" si="54"/>
        <v/>
      </c>
      <c r="J632" s="139"/>
      <c r="K632" s="139"/>
      <c r="L632" s="18">
        <f t="shared" si="55"/>
        <v>0</v>
      </c>
      <c r="M632" s="106"/>
      <c r="N632" s="106"/>
      <c r="O632" s="106"/>
      <c r="P632" s="8">
        <f t="shared" si="56"/>
        <v>0</v>
      </c>
      <c r="Q632" s="19">
        <f t="shared" si="57"/>
        <v>0</v>
      </c>
      <c r="R632" s="20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17" t="str">
        <f t="shared" si="54"/>
        <v/>
      </c>
      <c r="J633" s="139"/>
      <c r="K633" s="139"/>
      <c r="L633" s="18">
        <f t="shared" si="55"/>
        <v>0</v>
      </c>
      <c r="M633" s="106"/>
      <c r="N633" s="106"/>
      <c r="O633" s="106"/>
      <c r="P633" s="8">
        <f t="shared" si="56"/>
        <v>0</v>
      </c>
      <c r="Q633" s="19">
        <f t="shared" si="57"/>
        <v>0</v>
      </c>
      <c r="R633" s="20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17" t="str">
        <f t="shared" si="54"/>
        <v/>
      </c>
      <c r="J634" s="139"/>
      <c r="K634" s="139"/>
      <c r="L634" s="18">
        <f t="shared" si="55"/>
        <v>0</v>
      </c>
      <c r="M634" s="106"/>
      <c r="N634" s="106"/>
      <c r="O634" s="106"/>
      <c r="P634" s="8">
        <f t="shared" si="56"/>
        <v>0</v>
      </c>
      <c r="Q634" s="19">
        <f t="shared" si="57"/>
        <v>0</v>
      </c>
      <c r="R634" s="20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17" t="str">
        <f t="shared" si="54"/>
        <v/>
      </c>
      <c r="J635" s="139"/>
      <c r="K635" s="139"/>
      <c r="L635" s="18">
        <f t="shared" si="55"/>
        <v>0</v>
      </c>
      <c r="M635" s="106"/>
      <c r="N635" s="106"/>
      <c r="O635" s="106"/>
      <c r="P635" s="8">
        <f t="shared" si="56"/>
        <v>0</v>
      </c>
      <c r="Q635" s="19">
        <f t="shared" si="57"/>
        <v>0</v>
      </c>
      <c r="R635" s="20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17" t="str">
        <f t="shared" si="54"/>
        <v/>
      </c>
      <c r="J636" s="139"/>
      <c r="K636" s="139"/>
      <c r="L636" s="18">
        <f t="shared" si="55"/>
        <v>0</v>
      </c>
      <c r="M636" s="106"/>
      <c r="N636" s="106"/>
      <c r="O636" s="106"/>
      <c r="P636" s="8">
        <f t="shared" si="56"/>
        <v>0</v>
      </c>
      <c r="Q636" s="19">
        <f t="shared" si="57"/>
        <v>0</v>
      </c>
      <c r="R636" s="20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17" t="str">
        <f t="shared" si="54"/>
        <v/>
      </c>
      <c r="J637" s="139"/>
      <c r="K637" s="139"/>
      <c r="L637" s="18">
        <f t="shared" si="55"/>
        <v>0</v>
      </c>
      <c r="M637" s="106"/>
      <c r="N637" s="106"/>
      <c r="O637" s="106"/>
      <c r="P637" s="8">
        <f t="shared" si="56"/>
        <v>0</v>
      </c>
      <c r="Q637" s="19">
        <f t="shared" si="57"/>
        <v>0</v>
      </c>
      <c r="R637" s="20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17" t="str">
        <f t="shared" si="54"/>
        <v/>
      </c>
      <c r="J638" s="139"/>
      <c r="K638" s="139"/>
      <c r="L638" s="18">
        <f t="shared" si="55"/>
        <v>0</v>
      </c>
      <c r="M638" s="106"/>
      <c r="N638" s="106"/>
      <c r="O638" s="106"/>
      <c r="P638" s="8">
        <f t="shared" si="56"/>
        <v>0</v>
      </c>
      <c r="Q638" s="19">
        <f t="shared" si="57"/>
        <v>0</v>
      </c>
      <c r="R638" s="20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17" t="str">
        <f t="shared" si="54"/>
        <v/>
      </c>
      <c r="J639" s="139"/>
      <c r="K639" s="139"/>
      <c r="L639" s="18">
        <f t="shared" si="55"/>
        <v>0</v>
      </c>
      <c r="M639" s="106"/>
      <c r="N639" s="106"/>
      <c r="O639" s="106"/>
      <c r="P639" s="8">
        <f t="shared" si="56"/>
        <v>0</v>
      </c>
      <c r="Q639" s="19">
        <f t="shared" si="57"/>
        <v>0</v>
      </c>
      <c r="R639" s="20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17" t="str">
        <f t="shared" si="54"/>
        <v/>
      </c>
      <c r="J640" s="139"/>
      <c r="K640" s="139"/>
      <c r="L640" s="18">
        <f t="shared" si="55"/>
        <v>0</v>
      </c>
      <c r="M640" s="106"/>
      <c r="N640" s="106"/>
      <c r="O640" s="106"/>
      <c r="P640" s="8">
        <f t="shared" si="56"/>
        <v>0</v>
      </c>
      <c r="Q640" s="19">
        <f t="shared" si="57"/>
        <v>0</v>
      </c>
      <c r="R640" s="20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17" t="str">
        <f t="shared" si="54"/>
        <v/>
      </c>
      <c r="J641" s="139"/>
      <c r="K641" s="139"/>
      <c r="L641" s="18">
        <f t="shared" si="55"/>
        <v>0</v>
      </c>
      <c r="M641" s="106"/>
      <c r="N641" s="106"/>
      <c r="O641" s="106"/>
      <c r="P641" s="8">
        <f t="shared" si="56"/>
        <v>0</v>
      </c>
      <c r="Q641" s="19">
        <f t="shared" si="57"/>
        <v>0</v>
      </c>
      <c r="R641" s="20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17" t="str">
        <f t="shared" si="54"/>
        <v/>
      </c>
      <c r="J642" s="139"/>
      <c r="K642" s="139"/>
      <c r="L642" s="18">
        <f t="shared" si="55"/>
        <v>0</v>
      </c>
      <c r="M642" s="106"/>
      <c r="N642" s="106"/>
      <c r="O642" s="106"/>
      <c r="P642" s="8">
        <f t="shared" si="56"/>
        <v>0</v>
      </c>
      <c r="Q642" s="19">
        <f t="shared" si="57"/>
        <v>0</v>
      </c>
      <c r="R642" s="20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17" t="str">
        <f t="shared" si="54"/>
        <v/>
      </c>
      <c r="J643" s="139"/>
      <c r="K643" s="139"/>
      <c r="L643" s="18">
        <f t="shared" si="55"/>
        <v>0</v>
      </c>
      <c r="M643" s="106"/>
      <c r="N643" s="106"/>
      <c r="O643" s="106"/>
      <c r="P643" s="8">
        <f t="shared" si="56"/>
        <v>0</v>
      </c>
      <c r="Q643" s="19">
        <f t="shared" si="57"/>
        <v>0</v>
      </c>
      <c r="R643" s="20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17" t="str">
        <f t="shared" si="54"/>
        <v/>
      </c>
      <c r="J644" s="139"/>
      <c r="K644" s="139"/>
      <c r="L644" s="18">
        <f t="shared" si="55"/>
        <v>0</v>
      </c>
      <c r="M644" s="106"/>
      <c r="N644" s="106"/>
      <c r="O644" s="106"/>
      <c r="P644" s="8">
        <f t="shared" si="56"/>
        <v>0</v>
      </c>
      <c r="Q644" s="19">
        <f t="shared" si="57"/>
        <v>0</v>
      </c>
      <c r="R644" s="20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17" t="str">
        <f t="shared" si="54"/>
        <v/>
      </c>
      <c r="J645" s="139"/>
      <c r="K645" s="139"/>
      <c r="L645" s="18">
        <f t="shared" si="55"/>
        <v>0</v>
      </c>
      <c r="M645" s="106"/>
      <c r="N645" s="106"/>
      <c r="O645" s="106"/>
      <c r="P645" s="8">
        <f t="shared" si="56"/>
        <v>0</v>
      </c>
      <c r="Q645" s="19">
        <f t="shared" si="57"/>
        <v>0</v>
      </c>
      <c r="R645" s="20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17" t="str">
        <f t="shared" si="54"/>
        <v/>
      </c>
      <c r="J646" s="139"/>
      <c r="K646" s="139"/>
      <c r="L646" s="18">
        <f t="shared" si="55"/>
        <v>0</v>
      </c>
      <c r="M646" s="106"/>
      <c r="N646" s="106"/>
      <c r="O646" s="106"/>
      <c r="P646" s="8">
        <f t="shared" si="56"/>
        <v>0</v>
      </c>
      <c r="Q646" s="19">
        <f t="shared" si="57"/>
        <v>0</v>
      </c>
      <c r="R646" s="20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17" t="str">
        <f t="shared" si="54"/>
        <v/>
      </c>
      <c r="J647" s="139"/>
      <c r="K647" s="139"/>
      <c r="L647" s="18">
        <f t="shared" si="55"/>
        <v>0</v>
      </c>
      <c r="M647" s="106"/>
      <c r="N647" s="106"/>
      <c r="O647" s="106"/>
      <c r="P647" s="8">
        <f t="shared" si="56"/>
        <v>0</v>
      </c>
      <c r="Q647" s="19">
        <f t="shared" si="57"/>
        <v>0</v>
      </c>
      <c r="R647" s="20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17" t="str">
        <f t="shared" ref="I648:I711" si="60">IF(G648=0,"",H648/G648)</f>
        <v/>
      </c>
      <c r="J648" s="139"/>
      <c r="K648" s="139"/>
      <c r="L648" s="18">
        <f t="shared" ref="L648:L711" si="61">K648-J648</f>
        <v>0</v>
      </c>
      <c r="M648" s="106"/>
      <c r="N648" s="106"/>
      <c r="O648" s="106"/>
      <c r="P648" s="8">
        <f t="shared" ref="P648:P711" si="62">IF(L648=0,0,R648/L648)</f>
        <v>0</v>
      </c>
      <c r="Q648" s="19">
        <f t="shared" ref="Q648:Q711" si="63">IF(L648=0,0,L648/R648)</f>
        <v>0</v>
      </c>
      <c r="R648" s="20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17" t="str">
        <f t="shared" si="60"/>
        <v/>
      </c>
      <c r="J649" s="139"/>
      <c r="K649" s="139"/>
      <c r="L649" s="18">
        <f t="shared" si="61"/>
        <v>0</v>
      </c>
      <c r="M649" s="106"/>
      <c r="N649" s="106"/>
      <c r="O649" s="106"/>
      <c r="P649" s="8">
        <f t="shared" si="62"/>
        <v>0</v>
      </c>
      <c r="Q649" s="19">
        <f t="shared" si="63"/>
        <v>0</v>
      </c>
      <c r="R649" s="20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17" t="str">
        <f t="shared" si="60"/>
        <v/>
      </c>
      <c r="J650" s="139"/>
      <c r="K650" s="139"/>
      <c r="L650" s="18">
        <f t="shared" si="61"/>
        <v>0</v>
      </c>
      <c r="M650" s="106"/>
      <c r="N650" s="106"/>
      <c r="O650" s="106"/>
      <c r="P650" s="8">
        <f t="shared" si="62"/>
        <v>0</v>
      </c>
      <c r="Q650" s="19">
        <f t="shared" si="63"/>
        <v>0</v>
      </c>
      <c r="R650" s="20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17" t="str">
        <f t="shared" si="60"/>
        <v/>
      </c>
      <c r="J651" s="139"/>
      <c r="K651" s="139"/>
      <c r="L651" s="18">
        <f t="shared" si="61"/>
        <v>0</v>
      </c>
      <c r="M651" s="106"/>
      <c r="N651" s="106"/>
      <c r="O651" s="106"/>
      <c r="P651" s="8">
        <f t="shared" si="62"/>
        <v>0</v>
      </c>
      <c r="Q651" s="19">
        <f t="shared" si="63"/>
        <v>0</v>
      </c>
      <c r="R651" s="20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17" t="str">
        <f t="shared" si="60"/>
        <v/>
      </c>
      <c r="J652" s="139"/>
      <c r="K652" s="139"/>
      <c r="L652" s="18">
        <f t="shared" si="61"/>
        <v>0</v>
      </c>
      <c r="M652" s="106"/>
      <c r="N652" s="106"/>
      <c r="O652" s="106"/>
      <c r="P652" s="8">
        <f t="shared" si="62"/>
        <v>0</v>
      </c>
      <c r="Q652" s="19">
        <f t="shared" si="63"/>
        <v>0</v>
      </c>
      <c r="R652" s="20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17" t="str">
        <f t="shared" si="60"/>
        <v/>
      </c>
      <c r="J653" s="139"/>
      <c r="K653" s="139"/>
      <c r="L653" s="18">
        <f t="shared" si="61"/>
        <v>0</v>
      </c>
      <c r="M653" s="106"/>
      <c r="N653" s="106"/>
      <c r="O653" s="106"/>
      <c r="P653" s="8">
        <f t="shared" si="62"/>
        <v>0</v>
      </c>
      <c r="Q653" s="19">
        <f t="shared" si="63"/>
        <v>0</v>
      </c>
      <c r="R653" s="20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17" t="str">
        <f t="shared" si="60"/>
        <v/>
      </c>
      <c r="J654" s="139"/>
      <c r="K654" s="139"/>
      <c r="L654" s="18">
        <f t="shared" si="61"/>
        <v>0</v>
      </c>
      <c r="M654" s="106"/>
      <c r="N654" s="106"/>
      <c r="O654" s="106"/>
      <c r="P654" s="8">
        <f t="shared" si="62"/>
        <v>0</v>
      </c>
      <c r="Q654" s="19">
        <f t="shared" si="63"/>
        <v>0</v>
      </c>
      <c r="R654" s="20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17" t="str">
        <f t="shared" si="60"/>
        <v/>
      </c>
      <c r="J655" s="139"/>
      <c r="K655" s="139"/>
      <c r="L655" s="18">
        <f t="shared" si="61"/>
        <v>0</v>
      </c>
      <c r="M655" s="106"/>
      <c r="N655" s="106"/>
      <c r="O655" s="106"/>
      <c r="P655" s="8">
        <f t="shared" si="62"/>
        <v>0</v>
      </c>
      <c r="Q655" s="19">
        <f t="shared" si="63"/>
        <v>0</v>
      </c>
      <c r="R655" s="20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17" t="str">
        <f t="shared" si="60"/>
        <v/>
      </c>
      <c r="J656" s="139"/>
      <c r="K656" s="139"/>
      <c r="L656" s="18">
        <f t="shared" si="61"/>
        <v>0</v>
      </c>
      <c r="M656" s="106"/>
      <c r="N656" s="106"/>
      <c r="O656" s="106"/>
      <c r="P656" s="8">
        <f t="shared" si="62"/>
        <v>0</v>
      </c>
      <c r="Q656" s="19">
        <f t="shared" si="63"/>
        <v>0</v>
      </c>
      <c r="R656" s="20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17" t="str">
        <f t="shared" si="60"/>
        <v/>
      </c>
      <c r="J657" s="139"/>
      <c r="K657" s="139"/>
      <c r="L657" s="18">
        <f t="shared" si="61"/>
        <v>0</v>
      </c>
      <c r="M657" s="106"/>
      <c r="N657" s="106"/>
      <c r="O657" s="106"/>
      <c r="P657" s="8">
        <f t="shared" si="62"/>
        <v>0</v>
      </c>
      <c r="Q657" s="19">
        <f t="shared" si="63"/>
        <v>0</v>
      </c>
      <c r="R657" s="20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17" t="str">
        <f t="shared" si="60"/>
        <v/>
      </c>
      <c r="J658" s="139"/>
      <c r="K658" s="139"/>
      <c r="L658" s="18">
        <f t="shared" si="61"/>
        <v>0</v>
      </c>
      <c r="M658" s="106"/>
      <c r="N658" s="106"/>
      <c r="O658" s="106"/>
      <c r="P658" s="8">
        <f t="shared" si="62"/>
        <v>0</v>
      </c>
      <c r="Q658" s="19">
        <f t="shared" si="63"/>
        <v>0</v>
      </c>
      <c r="R658" s="20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17" t="str">
        <f t="shared" si="60"/>
        <v/>
      </c>
      <c r="J659" s="139"/>
      <c r="K659" s="139"/>
      <c r="L659" s="18">
        <f t="shared" si="61"/>
        <v>0</v>
      </c>
      <c r="M659" s="106"/>
      <c r="N659" s="106"/>
      <c r="O659" s="106"/>
      <c r="P659" s="8">
        <f t="shared" si="62"/>
        <v>0</v>
      </c>
      <c r="Q659" s="19">
        <f t="shared" si="63"/>
        <v>0</v>
      </c>
      <c r="R659" s="20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17" t="str">
        <f t="shared" si="60"/>
        <v/>
      </c>
      <c r="J660" s="139"/>
      <c r="K660" s="139"/>
      <c r="L660" s="18">
        <f t="shared" si="61"/>
        <v>0</v>
      </c>
      <c r="M660" s="106"/>
      <c r="N660" s="106"/>
      <c r="O660" s="106"/>
      <c r="P660" s="8">
        <f t="shared" si="62"/>
        <v>0</v>
      </c>
      <c r="Q660" s="19">
        <f t="shared" si="63"/>
        <v>0</v>
      </c>
      <c r="R660" s="20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17" t="str">
        <f t="shared" si="60"/>
        <v/>
      </c>
      <c r="J661" s="139"/>
      <c r="K661" s="139"/>
      <c r="L661" s="18">
        <f t="shared" si="61"/>
        <v>0</v>
      </c>
      <c r="M661" s="106"/>
      <c r="N661" s="106"/>
      <c r="O661" s="106"/>
      <c r="P661" s="8">
        <f t="shared" si="62"/>
        <v>0</v>
      </c>
      <c r="Q661" s="19">
        <f t="shared" si="63"/>
        <v>0</v>
      </c>
      <c r="R661" s="20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17" t="str">
        <f t="shared" si="60"/>
        <v/>
      </c>
      <c r="J662" s="139"/>
      <c r="K662" s="139"/>
      <c r="L662" s="18">
        <f t="shared" si="61"/>
        <v>0</v>
      </c>
      <c r="M662" s="106"/>
      <c r="N662" s="106"/>
      <c r="O662" s="106"/>
      <c r="P662" s="8">
        <f t="shared" si="62"/>
        <v>0</v>
      </c>
      <c r="Q662" s="19">
        <f t="shared" si="63"/>
        <v>0</v>
      </c>
      <c r="R662" s="20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17" t="str">
        <f t="shared" si="60"/>
        <v/>
      </c>
      <c r="J663" s="139"/>
      <c r="K663" s="139"/>
      <c r="L663" s="18">
        <f t="shared" si="61"/>
        <v>0</v>
      </c>
      <c r="M663" s="106"/>
      <c r="N663" s="106"/>
      <c r="O663" s="106"/>
      <c r="P663" s="8">
        <f t="shared" si="62"/>
        <v>0</v>
      </c>
      <c r="Q663" s="19">
        <f t="shared" si="63"/>
        <v>0</v>
      </c>
      <c r="R663" s="20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17" t="str">
        <f t="shared" si="60"/>
        <v/>
      </c>
      <c r="J664" s="139"/>
      <c r="K664" s="139"/>
      <c r="L664" s="18">
        <f t="shared" si="61"/>
        <v>0</v>
      </c>
      <c r="M664" s="106"/>
      <c r="N664" s="106"/>
      <c r="O664" s="106"/>
      <c r="P664" s="8">
        <f t="shared" si="62"/>
        <v>0</v>
      </c>
      <c r="Q664" s="19">
        <f t="shared" si="63"/>
        <v>0</v>
      </c>
      <c r="R664" s="20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17" t="str">
        <f t="shared" si="60"/>
        <v/>
      </c>
      <c r="J665" s="139"/>
      <c r="K665" s="139"/>
      <c r="L665" s="18">
        <f t="shared" si="61"/>
        <v>0</v>
      </c>
      <c r="M665" s="106"/>
      <c r="N665" s="106"/>
      <c r="O665" s="106"/>
      <c r="P665" s="8">
        <f t="shared" si="62"/>
        <v>0</v>
      </c>
      <c r="Q665" s="19">
        <f t="shared" si="63"/>
        <v>0</v>
      </c>
      <c r="R665" s="20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17" t="str">
        <f t="shared" si="60"/>
        <v/>
      </c>
      <c r="J666" s="139"/>
      <c r="K666" s="139"/>
      <c r="L666" s="18">
        <f t="shared" si="61"/>
        <v>0</v>
      </c>
      <c r="M666" s="106"/>
      <c r="N666" s="106"/>
      <c r="O666" s="106"/>
      <c r="P666" s="8">
        <f t="shared" si="62"/>
        <v>0</v>
      </c>
      <c r="Q666" s="19">
        <f t="shared" si="63"/>
        <v>0</v>
      </c>
      <c r="R666" s="20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17" t="str">
        <f t="shared" si="60"/>
        <v/>
      </c>
      <c r="J667" s="139"/>
      <c r="K667" s="139"/>
      <c r="L667" s="18">
        <f t="shared" si="61"/>
        <v>0</v>
      </c>
      <c r="M667" s="106"/>
      <c r="N667" s="106"/>
      <c r="O667" s="106"/>
      <c r="P667" s="8">
        <f t="shared" si="62"/>
        <v>0</v>
      </c>
      <c r="Q667" s="19">
        <f t="shared" si="63"/>
        <v>0</v>
      </c>
      <c r="R667" s="20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17" t="str">
        <f t="shared" si="60"/>
        <v/>
      </c>
      <c r="J668" s="139"/>
      <c r="K668" s="139"/>
      <c r="L668" s="18">
        <f t="shared" si="61"/>
        <v>0</v>
      </c>
      <c r="M668" s="106"/>
      <c r="N668" s="106"/>
      <c r="O668" s="106"/>
      <c r="P668" s="8">
        <f t="shared" si="62"/>
        <v>0</v>
      </c>
      <c r="Q668" s="19">
        <f t="shared" si="63"/>
        <v>0</v>
      </c>
      <c r="R668" s="20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17" t="str">
        <f t="shared" si="60"/>
        <v/>
      </c>
      <c r="J669" s="139"/>
      <c r="K669" s="139"/>
      <c r="L669" s="18">
        <f t="shared" si="61"/>
        <v>0</v>
      </c>
      <c r="M669" s="106"/>
      <c r="N669" s="106"/>
      <c r="O669" s="106"/>
      <c r="P669" s="8">
        <f t="shared" si="62"/>
        <v>0</v>
      </c>
      <c r="Q669" s="19">
        <f t="shared" si="63"/>
        <v>0</v>
      </c>
      <c r="R669" s="20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17" t="str">
        <f t="shared" si="60"/>
        <v/>
      </c>
      <c r="J670" s="139"/>
      <c r="K670" s="139"/>
      <c r="L670" s="18">
        <f t="shared" si="61"/>
        <v>0</v>
      </c>
      <c r="M670" s="106"/>
      <c r="N670" s="106"/>
      <c r="O670" s="106"/>
      <c r="P670" s="8">
        <f t="shared" si="62"/>
        <v>0</v>
      </c>
      <c r="Q670" s="19">
        <f t="shared" si="63"/>
        <v>0</v>
      </c>
      <c r="R670" s="20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17" t="str">
        <f t="shared" si="60"/>
        <v/>
      </c>
      <c r="J671" s="139"/>
      <c r="K671" s="139"/>
      <c r="L671" s="18">
        <f t="shared" si="61"/>
        <v>0</v>
      </c>
      <c r="M671" s="106"/>
      <c r="N671" s="106"/>
      <c r="O671" s="106"/>
      <c r="P671" s="8">
        <f t="shared" si="62"/>
        <v>0</v>
      </c>
      <c r="Q671" s="19">
        <f t="shared" si="63"/>
        <v>0</v>
      </c>
      <c r="R671" s="20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17" t="str">
        <f t="shared" si="60"/>
        <v/>
      </c>
      <c r="J672" s="139"/>
      <c r="K672" s="139"/>
      <c r="L672" s="18">
        <f t="shared" si="61"/>
        <v>0</v>
      </c>
      <c r="M672" s="106"/>
      <c r="N672" s="106"/>
      <c r="O672" s="106"/>
      <c r="P672" s="8">
        <f t="shared" si="62"/>
        <v>0</v>
      </c>
      <c r="Q672" s="19">
        <f t="shared" si="63"/>
        <v>0</v>
      </c>
      <c r="R672" s="20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17" t="str">
        <f t="shared" si="60"/>
        <v/>
      </c>
      <c r="J673" s="139"/>
      <c r="K673" s="139"/>
      <c r="L673" s="18">
        <f t="shared" si="61"/>
        <v>0</v>
      </c>
      <c r="M673" s="106"/>
      <c r="N673" s="106"/>
      <c r="O673" s="106"/>
      <c r="P673" s="8">
        <f t="shared" si="62"/>
        <v>0</v>
      </c>
      <c r="Q673" s="19">
        <f t="shared" si="63"/>
        <v>0</v>
      </c>
      <c r="R673" s="20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17" t="str">
        <f t="shared" si="60"/>
        <v/>
      </c>
      <c r="J674" s="139"/>
      <c r="K674" s="139"/>
      <c r="L674" s="18">
        <f t="shared" si="61"/>
        <v>0</v>
      </c>
      <c r="M674" s="106"/>
      <c r="N674" s="106"/>
      <c r="O674" s="106"/>
      <c r="P674" s="8">
        <f t="shared" si="62"/>
        <v>0</v>
      </c>
      <c r="Q674" s="19">
        <f t="shared" si="63"/>
        <v>0</v>
      </c>
      <c r="R674" s="20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17" t="str">
        <f t="shared" si="60"/>
        <v/>
      </c>
      <c r="J675" s="139"/>
      <c r="K675" s="139"/>
      <c r="L675" s="18">
        <f t="shared" si="61"/>
        <v>0</v>
      </c>
      <c r="M675" s="106"/>
      <c r="N675" s="106"/>
      <c r="O675" s="106"/>
      <c r="P675" s="8">
        <f t="shared" si="62"/>
        <v>0</v>
      </c>
      <c r="Q675" s="19">
        <f t="shared" si="63"/>
        <v>0</v>
      </c>
      <c r="R675" s="20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17" t="str">
        <f t="shared" si="60"/>
        <v/>
      </c>
      <c r="J676" s="139"/>
      <c r="K676" s="139"/>
      <c r="L676" s="18">
        <f t="shared" si="61"/>
        <v>0</v>
      </c>
      <c r="M676" s="106"/>
      <c r="N676" s="106"/>
      <c r="O676" s="106"/>
      <c r="P676" s="8">
        <f t="shared" si="62"/>
        <v>0</v>
      </c>
      <c r="Q676" s="19">
        <f t="shared" si="63"/>
        <v>0</v>
      </c>
      <c r="R676" s="20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17" t="str">
        <f t="shared" si="60"/>
        <v/>
      </c>
      <c r="J677" s="139"/>
      <c r="K677" s="139"/>
      <c r="L677" s="18">
        <f t="shared" si="61"/>
        <v>0</v>
      </c>
      <c r="M677" s="106"/>
      <c r="N677" s="106"/>
      <c r="O677" s="106"/>
      <c r="P677" s="8">
        <f t="shared" si="62"/>
        <v>0</v>
      </c>
      <c r="Q677" s="19">
        <f t="shared" si="63"/>
        <v>0</v>
      </c>
      <c r="R677" s="20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17" t="str">
        <f t="shared" si="60"/>
        <v/>
      </c>
      <c r="J678" s="139"/>
      <c r="K678" s="139"/>
      <c r="L678" s="18">
        <f t="shared" si="61"/>
        <v>0</v>
      </c>
      <c r="M678" s="106"/>
      <c r="N678" s="106"/>
      <c r="O678" s="106"/>
      <c r="P678" s="8">
        <f t="shared" si="62"/>
        <v>0</v>
      </c>
      <c r="Q678" s="19">
        <f t="shared" si="63"/>
        <v>0</v>
      </c>
      <c r="R678" s="20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17" t="str">
        <f t="shared" si="60"/>
        <v/>
      </c>
      <c r="J679" s="139"/>
      <c r="K679" s="139"/>
      <c r="L679" s="18">
        <f t="shared" si="61"/>
        <v>0</v>
      </c>
      <c r="M679" s="106"/>
      <c r="N679" s="106"/>
      <c r="O679" s="106"/>
      <c r="P679" s="8">
        <f t="shared" si="62"/>
        <v>0</v>
      </c>
      <c r="Q679" s="19">
        <f t="shared" si="63"/>
        <v>0</v>
      </c>
      <c r="R679" s="20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17" t="str">
        <f t="shared" si="60"/>
        <v/>
      </c>
      <c r="J680" s="139"/>
      <c r="K680" s="139"/>
      <c r="L680" s="18">
        <f t="shared" si="61"/>
        <v>0</v>
      </c>
      <c r="M680" s="106"/>
      <c r="N680" s="106"/>
      <c r="O680" s="106"/>
      <c r="P680" s="8">
        <f t="shared" si="62"/>
        <v>0</v>
      </c>
      <c r="Q680" s="19">
        <f t="shared" si="63"/>
        <v>0</v>
      </c>
      <c r="R680" s="20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17" t="str">
        <f t="shared" si="60"/>
        <v/>
      </c>
      <c r="J681" s="139"/>
      <c r="K681" s="139"/>
      <c r="L681" s="18">
        <f t="shared" si="61"/>
        <v>0</v>
      </c>
      <c r="M681" s="106"/>
      <c r="N681" s="106"/>
      <c r="O681" s="106"/>
      <c r="P681" s="8">
        <f t="shared" si="62"/>
        <v>0</v>
      </c>
      <c r="Q681" s="19">
        <f t="shared" si="63"/>
        <v>0</v>
      </c>
      <c r="R681" s="20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17" t="str">
        <f t="shared" si="60"/>
        <v/>
      </c>
      <c r="J682" s="139"/>
      <c r="K682" s="139"/>
      <c r="L682" s="18">
        <f t="shared" si="61"/>
        <v>0</v>
      </c>
      <c r="M682" s="106"/>
      <c r="N682" s="106"/>
      <c r="O682" s="106"/>
      <c r="P682" s="8">
        <f t="shared" si="62"/>
        <v>0</v>
      </c>
      <c r="Q682" s="19">
        <f t="shared" si="63"/>
        <v>0</v>
      </c>
      <c r="R682" s="20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17" t="str">
        <f t="shared" si="60"/>
        <v/>
      </c>
      <c r="J683" s="139"/>
      <c r="K683" s="139"/>
      <c r="L683" s="18">
        <f t="shared" si="61"/>
        <v>0</v>
      </c>
      <c r="M683" s="106"/>
      <c r="N683" s="106"/>
      <c r="O683" s="106"/>
      <c r="P683" s="8">
        <f t="shared" si="62"/>
        <v>0</v>
      </c>
      <c r="Q683" s="19">
        <f t="shared" si="63"/>
        <v>0</v>
      </c>
      <c r="R683" s="20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17" t="str">
        <f t="shared" si="60"/>
        <v/>
      </c>
      <c r="J684" s="139"/>
      <c r="K684" s="139"/>
      <c r="L684" s="18">
        <f t="shared" si="61"/>
        <v>0</v>
      </c>
      <c r="M684" s="106"/>
      <c r="N684" s="106"/>
      <c r="O684" s="106"/>
      <c r="P684" s="8">
        <f t="shared" si="62"/>
        <v>0</v>
      </c>
      <c r="Q684" s="19">
        <f t="shared" si="63"/>
        <v>0</v>
      </c>
      <c r="R684" s="20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17" t="str">
        <f t="shared" si="60"/>
        <v/>
      </c>
      <c r="J685" s="139"/>
      <c r="K685" s="139"/>
      <c r="L685" s="18">
        <f t="shared" si="61"/>
        <v>0</v>
      </c>
      <c r="M685" s="106"/>
      <c r="N685" s="106"/>
      <c r="O685" s="106"/>
      <c r="P685" s="8">
        <f t="shared" si="62"/>
        <v>0</v>
      </c>
      <c r="Q685" s="19">
        <f t="shared" si="63"/>
        <v>0</v>
      </c>
      <c r="R685" s="20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17" t="str">
        <f t="shared" si="60"/>
        <v/>
      </c>
      <c r="J686" s="139"/>
      <c r="K686" s="139"/>
      <c r="L686" s="18">
        <f t="shared" si="61"/>
        <v>0</v>
      </c>
      <c r="M686" s="106"/>
      <c r="N686" s="106"/>
      <c r="O686" s="106"/>
      <c r="P686" s="8">
        <f t="shared" si="62"/>
        <v>0</v>
      </c>
      <c r="Q686" s="19">
        <f t="shared" si="63"/>
        <v>0</v>
      </c>
      <c r="R686" s="20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17" t="str">
        <f t="shared" si="60"/>
        <v/>
      </c>
      <c r="J687" s="139"/>
      <c r="K687" s="139"/>
      <c r="L687" s="18">
        <f t="shared" si="61"/>
        <v>0</v>
      </c>
      <c r="M687" s="106"/>
      <c r="N687" s="106"/>
      <c r="O687" s="106"/>
      <c r="P687" s="8">
        <f t="shared" si="62"/>
        <v>0</v>
      </c>
      <c r="Q687" s="19">
        <f t="shared" si="63"/>
        <v>0</v>
      </c>
      <c r="R687" s="20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17" t="str">
        <f t="shared" si="60"/>
        <v/>
      </c>
      <c r="J688" s="139"/>
      <c r="K688" s="139"/>
      <c r="L688" s="18">
        <f t="shared" si="61"/>
        <v>0</v>
      </c>
      <c r="M688" s="106"/>
      <c r="N688" s="106"/>
      <c r="O688" s="106"/>
      <c r="P688" s="8">
        <f t="shared" si="62"/>
        <v>0</v>
      </c>
      <c r="Q688" s="19">
        <f t="shared" si="63"/>
        <v>0</v>
      </c>
      <c r="R688" s="20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17" t="str">
        <f t="shared" si="60"/>
        <v/>
      </c>
      <c r="J689" s="139"/>
      <c r="K689" s="139"/>
      <c r="L689" s="18">
        <f t="shared" si="61"/>
        <v>0</v>
      </c>
      <c r="M689" s="106"/>
      <c r="N689" s="106"/>
      <c r="O689" s="106"/>
      <c r="P689" s="8">
        <f t="shared" si="62"/>
        <v>0</v>
      </c>
      <c r="Q689" s="19">
        <f t="shared" si="63"/>
        <v>0</v>
      </c>
      <c r="R689" s="20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17" t="str">
        <f t="shared" si="60"/>
        <v/>
      </c>
      <c r="J690" s="139"/>
      <c r="K690" s="139"/>
      <c r="L690" s="18">
        <f t="shared" si="61"/>
        <v>0</v>
      </c>
      <c r="M690" s="106"/>
      <c r="N690" s="106"/>
      <c r="O690" s="106"/>
      <c r="P690" s="8">
        <f t="shared" si="62"/>
        <v>0</v>
      </c>
      <c r="Q690" s="19">
        <f t="shared" si="63"/>
        <v>0</v>
      </c>
      <c r="R690" s="20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17" t="str">
        <f t="shared" si="60"/>
        <v/>
      </c>
      <c r="J691" s="139"/>
      <c r="K691" s="139"/>
      <c r="L691" s="18">
        <f t="shared" si="61"/>
        <v>0</v>
      </c>
      <c r="M691" s="106"/>
      <c r="N691" s="106"/>
      <c r="O691" s="106"/>
      <c r="P691" s="8">
        <f t="shared" si="62"/>
        <v>0</v>
      </c>
      <c r="Q691" s="19">
        <f t="shared" si="63"/>
        <v>0</v>
      </c>
      <c r="R691" s="20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17" t="str">
        <f t="shared" si="60"/>
        <v/>
      </c>
      <c r="J692" s="139"/>
      <c r="K692" s="139"/>
      <c r="L692" s="18">
        <f t="shared" si="61"/>
        <v>0</v>
      </c>
      <c r="M692" s="106"/>
      <c r="N692" s="106"/>
      <c r="O692" s="106"/>
      <c r="P692" s="8">
        <f t="shared" si="62"/>
        <v>0</v>
      </c>
      <c r="Q692" s="19">
        <f t="shared" si="63"/>
        <v>0</v>
      </c>
      <c r="R692" s="20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17" t="str">
        <f t="shared" si="60"/>
        <v/>
      </c>
      <c r="J693" s="139"/>
      <c r="K693" s="139"/>
      <c r="L693" s="18">
        <f t="shared" si="61"/>
        <v>0</v>
      </c>
      <c r="M693" s="106"/>
      <c r="N693" s="106"/>
      <c r="O693" s="106"/>
      <c r="P693" s="8">
        <f t="shared" si="62"/>
        <v>0</v>
      </c>
      <c r="Q693" s="19">
        <f t="shared" si="63"/>
        <v>0</v>
      </c>
      <c r="R693" s="20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17" t="str">
        <f t="shared" si="60"/>
        <v/>
      </c>
      <c r="J694" s="139"/>
      <c r="K694" s="139"/>
      <c r="L694" s="18">
        <f t="shared" si="61"/>
        <v>0</v>
      </c>
      <c r="M694" s="106"/>
      <c r="N694" s="106"/>
      <c r="O694" s="106"/>
      <c r="P694" s="8">
        <f t="shared" si="62"/>
        <v>0</v>
      </c>
      <c r="Q694" s="19">
        <f t="shared" si="63"/>
        <v>0</v>
      </c>
      <c r="R694" s="20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17" t="str">
        <f t="shared" si="60"/>
        <v/>
      </c>
      <c r="J695" s="139"/>
      <c r="K695" s="139"/>
      <c r="L695" s="18">
        <f t="shared" si="61"/>
        <v>0</v>
      </c>
      <c r="M695" s="106"/>
      <c r="N695" s="106"/>
      <c r="O695" s="106"/>
      <c r="P695" s="8">
        <f t="shared" si="62"/>
        <v>0</v>
      </c>
      <c r="Q695" s="19">
        <f t="shared" si="63"/>
        <v>0</v>
      </c>
      <c r="R695" s="20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17" t="str">
        <f t="shared" si="60"/>
        <v/>
      </c>
      <c r="J696" s="139"/>
      <c r="K696" s="139"/>
      <c r="L696" s="18">
        <f t="shared" si="61"/>
        <v>0</v>
      </c>
      <c r="M696" s="106"/>
      <c r="N696" s="106"/>
      <c r="O696" s="106"/>
      <c r="P696" s="8">
        <f t="shared" si="62"/>
        <v>0</v>
      </c>
      <c r="Q696" s="19">
        <f t="shared" si="63"/>
        <v>0</v>
      </c>
      <c r="R696" s="20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17" t="str">
        <f t="shared" si="60"/>
        <v/>
      </c>
      <c r="J697" s="139"/>
      <c r="K697" s="139"/>
      <c r="L697" s="18">
        <f t="shared" si="61"/>
        <v>0</v>
      </c>
      <c r="M697" s="106"/>
      <c r="N697" s="106"/>
      <c r="O697" s="106"/>
      <c r="P697" s="8">
        <f t="shared" si="62"/>
        <v>0</v>
      </c>
      <c r="Q697" s="19">
        <f t="shared" si="63"/>
        <v>0</v>
      </c>
      <c r="R697" s="20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17" t="str">
        <f t="shared" si="60"/>
        <v/>
      </c>
      <c r="J698" s="139"/>
      <c r="K698" s="139"/>
      <c r="L698" s="18">
        <f t="shared" si="61"/>
        <v>0</v>
      </c>
      <c r="M698" s="106"/>
      <c r="N698" s="106"/>
      <c r="O698" s="106"/>
      <c r="P698" s="8">
        <f t="shared" si="62"/>
        <v>0</v>
      </c>
      <c r="Q698" s="19">
        <f t="shared" si="63"/>
        <v>0</v>
      </c>
      <c r="R698" s="20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17" t="str">
        <f t="shared" si="60"/>
        <v/>
      </c>
      <c r="J699" s="139"/>
      <c r="K699" s="139"/>
      <c r="L699" s="18">
        <f t="shared" si="61"/>
        <v>0</v>
      </c>
      <c r="M699" s="106"/>
      <c r="N699" s="106"/>
      <c r="O699" s="106"/>
      <c r="P699" s="8">
        <f t="shared" si="62"/>
        <v>0</v>
      </c>
      <c r="Q699" s="19">
        <f t="shared" si="63"/>
        <v>0</v>
      </c>
      <c r="R699" s="20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17" t="str">
        <f t="shared" si="60"/>
        <v/>
      </c>
      <c r="J700" s="139"/>
      <c r="K700" s="139"/>
      <c r="L700" s="18">
        <f t="shared" si="61"/>
        <v>0</v>
      </c>
      <c r="M700" s="106"/>
      <c r="N700" s="106"/>
      <c r="O700" s="106"/>
      <c r="P700" s="8">
        <f t="shared" si="62"/>
        <v>0</v>
      </c>
      <c r="Q700" s="19">
        <f t="shared" si="63"/>
        <v>0</v>
      </c>
      <c r="R700" s="20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17" t="str">
        <f t="shared" si="60"/>
        <v/>
      </c>
      <c r="J701" s="139"/>
      <c r="K701" s="139"/>
      <c r="L701" s="18">
        <f t="shared" si="61"/>
        <v>0</v>
      </c>
      <c r="M701" s="106"/>
      <c r="N701" s="106"/>
      <c r="O701" s="106"/>
      <c r="P701" s="8">
        <f t="shared" si="62"/>
        <v>0</v>
      </c>
      <c r="Q701" s="19">
        <f t="shared" si="63"/>
        <v>0</v>
      </c>
      <c r="R701" s="20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17" t="str">
        <f t="shared" si="60"/>
        <v/>
      </c>
      <c r="J702" s="139"/>
      <c r="K702" s="139"/>
      <c r="L702" s="18">
        <f t="shared" si="61"/>
        <v>0</v>
      </c>
      <c r="M702" s="106"/>
      <c r="N702" s="106"/>
      <c r="O702" s="106"/>
      <c r="P702" s="8">
        <f t="shared" si="62"/>
        <v>0</v>
      </c>
      <c r="Q702" s="19">
        <f t="shared" si="63"/>
        <v>0</v>
      </c>
      <c r="R702" s="20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17" t="str">
        <f t="shared" si="60"/>
        <v/>
      </c>
      <c r="J703" s="139"/>
      <c r="K703" s="139"/>
      <c r="L703" s="18">
        <f t="shared" si="61"/>
        <v>0</v>
      </c>
      <c r="M703" s="106"/>
      <c r="N703" s="106"/>
      <c r="O703" s="106"/>
      <c r="P703" s="8">
        <f t="shared" si="62"/>
        <v>0</v>
      </c>
      <c r="Q703" s="19">
        <f t="shared" si="63"/>
        <v>0</v>
      </c>
      <c r="R703" s="20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17" t="str">
        <f t="shared" si="60"/>
        <v/>
      </c>
      <c r="J704" s="139"/>
      <c r="K704" s="139"/>
      <c r="L704" s="18">
        <f t="shared" si="61"/>
        <v>0</v>
      </c>
      <c r="M704" s="106"/>
      <c r="N704" s="106"/>
      <c r="O704" s="106"/>
      <c r="P704" s="8">
        <f t="shared" si="62"/>
        <v>0</v>
      </c>
      <c r="Q704" s="19">
        <f t="shared" si="63"/>
        <v>0</v>
      </c>
      <c r="R704" s="20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17" t="str">
        <f t="shared" si="60"/>
        <v/>
      </c>
      <c r="J705" s="139"/>
      <c r="K705" s="139"/>
      <c r="L705" s="18">
        <f t="shared" si="61"/>
        <v>0</v>
      </c>
      <c r="M705" s="106"/>
      <c r="N705" s="106"/>
      <c r="O705" s="106"/>
      <c r="P705" s="8">
        <f t="shared" si="62"/>
        <v>0</v>
      </c>
      <c r="Q705" s="19">
        <f t="shared" si="63"/>
        <v>0</v>
      </c>
      <c r="R705" s="20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17" t="str">
        <f t="shared" si="60"/>
        <v/>
      </c>
      <c r="J706" s="139"/>
      <c r="K706" s="139"/>
      <c r="L706" s="18">
        <f t="shared" si="61"/>
        <v>0</v>
      </c>
      <c r="M706" s="106"/>
      <c r="N706" s="106"/>
      <c r="O706" s="106"/>
      <c r="P706" s="8">
        <f t="shared" si="62"/>
        <v>0</v>
      </c>
      <c r="Q706" s="19">
        <f t="shared" si="63"/>
        <v>0</v>
      </c>
      <c r="R706" s="20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17" t="str">
        <f t="shared" si="60"/>
        <v/>
      </c>
      <c r="J707" s="139"/>
      <c r="K707" s="139"/>
      <c r="L707" s="18">
        <f t="shared" si="61"/>
        <v>0</v>
      </c>
      <c r="M707" s="106"/>
      <c r="N707" s="106"/>
      <c r="O707" s="106"/>
      <c r="P707" s="8">
        <f t="shared" si="62"/>
        <v>0</v>
      </c>
      <c r="Q707" s="19">
        <f t="shared" si="63"/>
        <v>0</v>
      </c>
      <c r="R707" s="20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17" t="str">
        <f t="shared" si="60"/>
        <v/>
      </c>
      <c r="J708" s="139"/>
      <c r="K708" s="139"/>
      <c r="L708" s="18">
        <f t="shared" si="61"/>
        <v>0</v>
      </c>
      <c r="M708" s="106"/>
      <c r="N708" s="106"/>
      <c r="O708" s="106"/>
      <c r="P708" s="8">
        <f t="shared" si="62"/>
        <v>0</v>
      </c>
      <c r="Q708" s="19">
        <f t="shared" si="63"/>
        <v>0</v>
      </c>
      <c r="R708" s="20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17" t="str">
        <f t="shared" si="60"/>
        <v/>
      </c>
      <c r="J709" s="139"/>
      <c r="K709" s="139"/>
      <c r="L709" s="18">
        <f t="shared" si="61"/>
        <v>0</v>
      </c>
      <c r="M709" s="106"/>
      <c r="N709" s="106"/>
      <c r="O709" s="106"/>
      <c r="P709" s="8">
        <f t="shared" si="62"/>
        <v>0</v>
      </c>
      <c r="Q709" s="19">
        <f t="shared" si="63"/>
        <v>0</v>
      </c>
      <c r="R709" s="20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17" t="str">
        <f t="shared" si="60"/>
        <v/>
      </c>
      <c r="J710" s="139"/>
      <c r="K710" s="139"/>
      <c r="L710" s="18">
        <f t="shared" si="61"/>
        <v>0</v>
      </c>
      <c r="M710" s="106"/>
      <c r="N710" s="106"/>
      <c r="O710" s="106"/>
      <c r="P710" s="8">
        <f t="shared" si="62"/>
        <v>0</v>
      </c>
      <c r="Q710" s="19">
        <f t="shared" si="63"/>
        <v>0</v>
      </c>
      <c r="R710" s="20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17" t="str">
        <f t="shared" si="60"/>
        <v/>
      </c>
      <c r="J711" s="139"/>
      <c r="K711" s="139"/>
      <c r="L711" s="18">
        <f t="shared" si="61"/>
        <v>0</v>
      </c>
      <c r="M711" s="106"/>
      <c r="N711" s="106"/>
      <c r="O711" s="106"/>
      <c r="P711" s="8">
        <f t="shared" si="62"/>
        <v>0</v>
      </c>
      <c r="Q711" s="19">
        <f t="shared" si="63"/>
        <v>0</v>
      </c>
      <c r="R711" s="20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17" t="str">
        <f t="shared" ref="I712:I775" si="66">IF(G712=0,"",H712/G712)</f>
        <v/>
      </c>
      <c r="J712" s="139"/>
      <c r="K712" s="139"/>
      <c r="L712" s="18">
        <f t="shared" ref="L712:L775" si="67">K712-J712</f>
        <v>0</v>
      </c>
      <c r="M712" s="106"/>
      <c r="N712" s="106"/>
      <c r="O712" s="106"/>
      <c r="P712" s="8">
        <f t="shared" ref="P712:P775" si="68">IF(L712=0,0,R712/L712)</f>
        <v>0</v>
      </c>
      <c r="Q712" s="19">
        <f t="shared" ref="Q712:Q775" si="69">IF(L712=0,0,L712/R712)</f>
        <v>0</v>
      </c>
      <c r="R712" s="20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17" t="str">
        <f t="shared" si="66"/>
        <v/>
      </c>
      <c r="J713" s="139"/>
      <c r="K713" s="139"/>
      <c r="L713" s="18">
        <f t="shared" si="67"/>
        <v>0</v>
      </c>
      <c r="M713" s="106"/>
      <c r="N713" s="106"/>
      <c r="O713" s="106"/>
      <c r="P713" s="8">
        <f t="shared" si="68"/>
        <v>0</v>
      </c>
      <c r="Q713" s="19">
        <f t="shared" si="69"/>
        <v>0</v>
      </c>
      <c r="R713" s="20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17" t="str">
        <f t="shared" si="66"/>
        <v/>
      </c>
      <c r="J714" s="139"/>
      <c r="K714" s="139"/>
      <c r="L714" s="18">
        <f t="shared" si="67"/>
        <v>0</v>
      </c>
      <c r="M714" s="106"/>
      <c r="N714" s="106"/>
      <c r="O714" s="106"/>
      <c r="P714" s="8">
        <f t="shared" si="68"/>
        <v>0</v>
      </c>
      <c r="Q714" s="19">
        <f t="shared" si="69"/>
        <v>0</v>
      </c>
      <c r="R714" s="20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17" t="str">
        <f t="shared" si="66"/>
        <v/>
      </c>
      <c r="J715" s="139"/>
      <c r="K715" s="139"/>
      <c r="L715" s="18">
        <f t="shared" si="67"/>
        <v>0</v>
      </c>
      <c r="M715" s="106"/>
      <c r="N715" s="106"/>
      <c r="O715" s="106"/>
      <c r="P715" s="8">
        <f t="shared" si="68"/>
        <v>0</v>
      </c>
      <c r="Q715" s="19">
        <f t="shared" si="69"/>
        <v>0</v>
      </c>
      <c r="R715" s="20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17" t="str">
        <f t="shared" si="66"/>
        <v/>
      </c>
      <c r="J716" s="139"/>
      <c r="K716" s="139"/>
      <c r="L716" s="18">
        <f t="shared" si="67"/>
        <v>0</v>
      </c>
      <c r="M716" s="106"/>
      <c r="N716" s="106"/>
      <c r="O716" s="106"/>
      <c r="P716" s="8">
        <f t="shared" si="68"/>
        <v>0</v>
      </c>
      <c r="Q716" s="19">
        <f t="shared" si="69"/>
        <v>0</v>
      </c>
      <c r="R716" s="20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17" t="str">
        <f t="shared" si="66"/>
        <v/>
      </c>
      <c r="J717" s="139"/>
      <c r="K717" s="139"/>
      <c r="L717" s="18">
        <f t="shared" si="67"/>
        <v>0</v>
      </c>
      <c r="M717" s="106"/>
      <c r="N717" s="106"/>
      <c r="O717" s="106"/>
      <c r="P717" s="8">
        <f t="shared" si="68"/>
        <v>0</v>
      </c>
      <c r="Q717" s="19">
        <f t="shared" si="69"/>
        <v>0</v>
      </c>
      <c r="R717" s="20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17" t="str">
        <f t="shared" si="66"/>
        <v/>
      </c>
      <c r="J718" s="139"/>
      <c r="K718" s="139"/>
      <c r="L718" s="18">
        <f t="shared" si="67"/>
        <v>0</v>
      </c>
      <c r="M718" s="106"/>
      <c r="N718" s="106"/>
      <c r="O718" s="106"/>
      <c r="P718" s="8">
        <f t="shared" si="68"/>
        <v>0</v>
      </c>
      <c r="Q718" s="19">
        <f t="shared" si="69"/>
        <v>0</v>
      </c>
      <c r="R718" s="20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17" t="str">
        <f t="shared" si="66"/>
        <v/>
      </c>
      <c r="J719" s="139"/>
      <c r="K719" s="139"/>
      <c r="L719" s="18">
        <f t="shared" si="67"/>
        <v>0</v>
      </c>
      <c r="M719" s="106"/>
      <c r="N719" s="106"/>
      <c r="O719" s="106"/>
      <c r="P719" s="8">
        <f t="shared" si="68"/>
        <v>0</v>
      </c>
      <c r="Q719" s="19">
        <f t="shared" si="69"/>
        <v>0</v>
      </c>
      <c r="R719" s="20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17" t="str">
        <f t="shared" si="66"/>
        <v/>
      </c>
      <c r="J720" s="139"/>
      <c r="K720" s="139"/>
      <c r="L720" s="18">
        <f t="shared" si="67"/>
        <v>0</v>
      </c>
      <c r="M720" s="106"/>
      <c r="N720" s="106"/>
      <c r="O720" s="106"/>
      <c r="P720" s="8">
        <f t="shared" si="68"/>
        <v>0</v>
      </c>
      <c r="Q720" s="19">
        <f t="shared" si="69"/>
        <v>0</v>
      </c>
      <c r="R720" s="20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17" t="str">
        <f t="shared" si="66"/>
        <v/>
      </c>
      <c r="J721" s="139"/>
      <c r="K721" s="139"/>
      <c r="L721" s="18">
        <f t="shared" si="67"/>
        <v>0</v>
      </c>
      <c r="M721" s="106"/>
      <c r="N721" s="106"/>
      <c r="O721" s="106"/>
      <c r="P721" s="8">
        <f t="shared" si="68"/>
        <v>0</v>
      </c>
      <c r="Q721" s="19">
        <f t="shared" si="69"/>
        <v>0</v>
      </c>
      <c r="R721" s="20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17" t="str">
        <f t="shared" si="66"/>
        <v/>
      </c>
      <c r="J722" s="139"/>
      <c r="K722" s="139"/>
      <c r="L722" s="18">
        <f t="shared" si="67"/>
        <v>0</v>
      </c>
      <c r="M722" s="106"/>
      <c r="N722" s="106"/>
      <c r="O722" s="106"/>
      <c r="P722" s="8">
        <f t="shared" si="68"/>
        <v>0</v>
      </c>
      <c r="Q722" s="19">
        <f t="shared" si="69"/>
        <v>0</v>
      </c>
      <c r="R722" s="20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17" t="str">
        <f t="shared" si="66"/>
        <v/>
      </c>
      <c r="J723" s="139"/>
      <c r="K723" s="139"/>
      <c r="L723" s="18">
        <f t="shared" si="67"/>
        <v>0</v>
      </c>
      <c r="M723" s="106"/>
      <c r="N723" s="106"/>
      <c r="O723" s="106"/>
      <c r="P723" s="8">
        <f t="shared" si="68"/>
        <v>0</v>
      </c>
      <c r="Q723" s="19">
        <f t="shared" si="69"/>
        <v>0</v>
      </c>
      <c r="R723" s="20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17" t="str">
        <f t="shared" si="66"/>
        <v/>
      </c>
      <c r="J724" s="139"/>
      <c r="K724" s="139"/>
      <c r="L724" s="18">
        <f t="shared" si="67"/>
        <v>0</v>
      </c>
      <c r="M724" s="106"/>
      <c r="N724" s="106"/>
      <c r="O724" s="106"/>
      <c r="P724" s="8">
        <f t="shared" si="68"/>
        <v>0</v>
      </c>
      <c r="Q724" s="19">
        <f t="shared" si="69"/>
        <v>0</v>
      </c>
      <c r="R724" s="20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17" t="str">
        <f t="shared" si="66"/>
        <v/>
      </c>
      <c r="J725" s="139"/>
      <c r="K725" s="139"/>
      <c r="L725" s="18">
        <f t="shared" si="67"/>
        <v>0</v>
      </c>
      <c r="M725" s="106"/>
      <c r="N725" s="106"/>
      <c r="O725" s="106"/>
      <c r="P725" s="8">
        <f t="shared" si="68"/>
        <v>0</v>
      </c>
      <c r="Q725" s="19">
        <f t="shared" si="69"/>
        <v>0</v>
      </c>
      <c r="R725" s="20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17" t="str">
        <f t="shared" si="66"/>
        <v/>
      </c>
      <c r="J726" s="139"/>
      <c r="K726" s="139"/>
      <c r="L726" s="18">
        <f t="shared" si="67"/>
        <v>0</v>
      </c>
      <c r="M726" s="106"/>
      <c r="N726" s="106"/>
      <c r="O726" s="106"/>
      <c r="P726" s="8">
        <f t="shared" si="68"/>
        <v>0</v>
      </c>
      <c r="Q726" s="19">
        <f t="shared" si="69"/>
        <v>0</v>
      </c>
      <c r="R726" s="20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17" t="str">
        <f t="shared" si="66"/>
        <v/>
      </c>
      <c r="J727" s="139"/>
      <c r="K727" s="139"/>
      <c r="L727" s="18">
        <f t="shared" si="67"/>
        <v>0</v>
      </c>
      <c r="M727" s="106"/>
      <c r="N727" s="106"/>
      <c r="O727" s="106"/>
      <c r="P727" s="8">
        <f t="shared" si="68"/>
        <v>0</v>
      </c>
      <c r="Q727" s="19">
        <f t="shared" si="69"/>
        <v>0</v>
      </c>
      <c r="R727" s="20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17" t="str">
        <f t="shared" si="66"/>
        <v/>
      </c>
      <c r="J728" s="139"/>
      <c r="K728" s="139"/>
      <c r="L728" s="18">
        <f t="shared" si="67"/>
        <v>0</v>
      </c>
      <c r="M728" s="106"/>
      <c r="N728" s="106"/>
      <c r="O728" s="106"/>
      <c r="P728" s="8">
        <f t="shared" si="68"/>
        <v>0</v>
      </c>
      <c r="Q728" s="19">
        <f t="shared" si="69"/>
        <v>0</v>
      </c>
      <c r="R728" s="20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17" t="str">
        <f t="shared" si="66"/>
        <v/>
      </c>
      <c r="J729" s="139"/>
      <c r="K729" s="139"/>
      <c r="L729" s="18">
        <f t="shared" si="67"/>
        <v>0</v>
      </c>
      <c r="M729" s="106"/>
      <c r="N729" s="106"/>
      <c r="O729" s="106"/>
      <c r="P729" s="8">
        <f t="shared" si="68"/>
        <v>0</v>
      </c>
      <c r="Q729" s="19">
        <f t="shared" si="69"/>
        <v>0</v>
      </c>
      <c r="R729" s="20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17" t="str">
        <f t="shared" si="66"/>
        <v/>
      </c>
      <c r="J730" s="139"/>
      <c r="K730" s="139"/>
      <c r="L730" s="18">
        <f t="shared" si="67"/>
        <v>0</v>
      </c>
      <c r="M730" s="106"/>
      <c r="N730" s="106"/>
      <c r="O730" s="106"/>
      <c r="P730" s="8">
        <f t="shared" si="68"/>
        <v>0</v>
      </c>
      <c r="Q730" s="19">
        <f t="shared" si="69"/>
        <v>0</v>
      </c>
      <c r="R730" s="20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17" t="str">
        <f t="shared" si="66"/>
        <v/>
      </c>
      <c r="J731" s="139"/>
      <c r="K731" s="139"/>
      <c r="L731" s="18">
        <f t="shared" si="67"/>
        <v>0</v>
      </c>
      <c r="M731" s="106"/>
      <c r="N731" s="106"/>
      <c r="O731" s="106"/>
      <c r="P731" s="8">
        <f t="shared" si="68"/>
        <v>0</v>
      </c>
      <c r="Q731" s="19">
        <f t="shared" si="69"/>
        <v>0</v>
      </c>
      <c r="R731" s="20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17" t="str">
        <f t="shared" si="66"/>
        <v/>
      </c>
      <c r="J732" s="139"/>
      <c r="K732" s="139"/>
      <c r="L732" s="18">
        <f t="shared" si="67"/>
        <v>0</v>
      </c>
      <c r="M732" s="106"/>
      <c r="N732" s="106"/>
      <c r="O732" s="106"/>
      <c r="P732" s="8">
        <f t="shared" si="68"/>
        <v>0</v>
      </c>
      <c r="Q732" s="19">
        <f t="shared" si="69"/>
        <v>0</v>
      </c>
      <c r="R732" s="20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17" t="str">
        <f t="shared" si="66"/>
        <v/>
      </c>
      <c r="J733" s="139"/>
      <c r="K733" s="139"/>
      <c r="L733" s="18">
        <f t="shared" si="67"/>
        <v>0</v>
      </c>
      <c r="M733" s="106"/>
      <c r="N733" s="106"/>
      <c r="O733" s="106"/>
      <c r="P733" s="8">
        <f t="shared" si="68"/>
        <v>0</v>
      </c>
      <c r="Q733" s="19">
        <f t="shared" si="69"/>
        <v>0</v>
      </c>
      <c r="R733" s="20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17" t="str">
        <f t="shared" si="66"/>
        <v/>
      </c>
      <c r="J734" s="139"/>
      <c r="K734" s="139"/>
      <c r="L734" s="18">
        <f t="shared" si="67"/>
        <v>0</v>
      </c>
      <c r="M734" s="106"/>
      <c r="N734" s="106"/>
      <c r="O734" s="106"/>
      <c r="P734" s="8">
        <f t="shared" si="68"/>
        <v>0</v>
      </c>
      <c r="Q734" s="19">
        <f t="shared" si="69"/>
        <v>0</v>
      </c>
      <c r="R734" s="20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17" t="str">
        <f t="shared" si="66"/>
        <v/>
      </c>
      <c r="J735" s="139"/>
      <c r="K735" s="139"/>
      <c r="L735" s="18">
        <f t="shared" si="67"/>
        <v>0</v>
      </c>
      <c r="M735" s="106"/>
      <c r="N735" s="106"/>
      <c r="O735" s="106"/>
      <c r="P735" s="8">
        <f t="shared" si="68"/>
        <v>0</v>
      </c>
      <c r="Q735" s="19">
        <f t="shared" si="69"/>
        <v>0</v>
      </c>
      <c r="R735" s="20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17" t="str">
        <f t="shared" si="66"/>
        <v/>
      </c>
      <c r="J736" s="139"/>
      <c r="K736" s="139"/>
      <c r="L736" s="18">
        <f t="shared" si="67"/>
        <v>0</v>
      </c>
      <c r="M736" s="106"/>
      <c r="N736" s="106"/>
      <c r="O736" s="106"/>
      <c r="P736" s="8">
        <f t="shared" si="68"/>
        <v>0</v>
      </c>
      <c r="Q736" s="19">
        <f t="shared" si="69"/>
        <v>0</v>
      </c>
      <c r="R736" s="20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17" t="str">
        <f t="shared" si="66"/>
        <v/>
      </c>
      <c r="J737" s="139"/>
      <c r="K737" s="139"/>
      <c r="L737" s="18">
        <f t="shared" si="67"/>
        <v>0</v>
      </c>
      <c r="M737" s="106"/>
      <c r="N737" s="106"/>
      <c r="O737" s="106"/>
      <c r="P737" s="8">
        <f t="shared" si="68"/>
        <v>0</v>
      </c>
      <c r="Q737" s="19">
        <f t="shared" si="69"/>
        <v>0</v>
      </c>
      <c r="R737" s="20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17" t="str">
        <f t="shared" si="66"/>
        <v/>
      </c>
      <c r="J738" s="139"/>
      <c r="K738" s="139"/>
      <c r="L738" s="18">
        <f t="shared" si="67"/>
        <v>0</v>
      </c>
      <c r="M738" s="106"/>
      <c r="N738" s="106"/>
      <c r="O738" s="106"/>
      <c r="P738" s="8">
        <f t="shared" si="68"/>
        <v>0</v>
      </c>
      <c r="Q738" s="19">
        <f t="shared" si="69"/>
        <v>0</v>
      </c>
      <c r="R738" s="20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17" t="str">
        <f t="shared" si="66"/>
        <v/>
      </c>
      <c r="J739" s="139"/>
      <c r="K739" s="139"/>
      <c r="L739" s="18">
        <f t="shared" si="67"/>
        <v>0</v>
      </c>
      <c r="M739" s="106"/>
      <c r="N739" s="106"/>
      <c r="O739" s="106"/>
      <c r="P739" s="8">
        <f t="shared" si="68"/>
        <v>0</v>
      </c>
      <c r="Q739" s="19">
        <f t="shared" si="69"/>
        <v>0</v>
      </c>
      <c r="R739" s="20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17" t="str">
        <f t="shared" si="66"/>
        <v/>
      </c>
      <c r="J740" s="139"/>
      <c r="K740" s="139"/>
      <c r="L740" s="18">
        <f t="shared" si="67"/>
        <v>0</v>
      </c>
      <c r="M740" s="106"/>
      <c r="N740" s="106"/>
      <c r="O740" s="106"/>
      <c r="P740" s="8">
        <f t="shared" si="68"/>
        <v>0</v>
      </c>
      <c r="Q740" s="19">
        <f t="shared" si="69"/>
        <v>0</v>
      </c>
      <c r="R740" s="20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17" t="str">
        <f t="shared" si="66"/>
        <v/>
      </c>
      <c r="J741" s="139"/>
      <c r="K741" s="139"/>
      <c r="L741" s="18">
        <f t="shared" si="67"/>
        <v>0</v>
      </c>
      <c r="M741" s="106"/>
      <c r="N741" s="106"/>
      <c r="O741" s="106"/>
      <c r="P741" s="8">
        <f t="shared" si="68"/>
        <v>0</v>
      </c>
      <c r="Q741" s="19">
        <f t="shared" si="69"/>
        <v>0</v>
      </c>
      <c r="R741" s="20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17" t="str">
        <f t="shared" si="66"/>
        <v/>
      </c>
      <c r="J742" s="139"/>
      <c r="K742" s="139"/>
      <c r="L742" s="18">
        <f t="shared" si="67"/>
        <v>0</v>
      </c>
      <c r="M742" s="106"/>
      <c r="N742" s="106"/>
      <c r="O742" s="106"/>
      <c r="P742" s="8">
        <f t="shared" si="68"/>
        <v>0</v>
      </c>
      <c r="Q742" s="19">
        <f t="shared" si="69"/>
        <v>0</v>
      </c>
      <c r="R742" s="20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17" t="str">
        <f t="shared" si="66"/>
        <v/>
      </c>
      <c r="J743" s="139"/>
      <c r="K743" s="139"/>
      <c r="L743" s="18">
        <f t="shared" si="67"/>
        <v>0</v>
      </c>
      <c r="M743" s="106"/>
      <c r="N743" s="106"/>
      <c r="O743" s="106"/>
      <c r="P743" s="8">
        <f t="shared" si="68"/>
        <v>0</v>
      </c>
      <c r="Q743" s="19">
        <f t="shared" si="69"/>
        <v>0</v>
      </c>
      <c r="R743" s="20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17" t="str">
        <f t="shared" si="66"/>
        <v/>
      </c>
      <c r="J744" s="139"/>
      <c r="K744" s="139"/>
      <c r="L744" s="18">
        <f t="shared" si="67"/>
        <v>0</v>
      </c>
      <c r="M744" s="106"/>
      <c r="N744" s="106"/>
      <c r="O744" s="106"/>
      <c r="P744" s="8">
        <f t="shared" si="68"/>
        <v>0</v>
      </c>
      <c r="Q744" s="19">
        <f t="shared" si="69"/>
        <v>0</v>
      </c>
      <c r="R744" s="20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17" t="str">
        <f t="shared" si="66"/>
        <v/>
      </c>
      <c r="J745" s="139"/>
      <c r="K745" s="139"/>
      <c r="L745" s="18">
        <f t="shared" si="67"/>
        <v>0</v>
      </c>
      <c r="M745" s="106"/>
      <c r="N745" s="106"/>
      <c r="O745" s="106"/>
      <c r="P745" s="8">
        <f t="shared" si="68"/>
        <v>0</v>
      </c>
      <c r="Q745" s="19">
        <f t="shared" si="69"/>
        <v>0</v>
      </c>
      <c r="R745" s="20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17" t="str">
        <f t="shared" si="66"/>
        <v/>
      </c>
      <c r="J746" s="139"/>
      <c r="K746" s="139"/>
      <c r="L746" s="18">
        <f t="shared" si="67"/>
        <v>0</v>
      </c>
      <c r="M746" s="106"/>
      <c r="N746" s="106"/>
      <c r="O746" s="106"/>
      <c r="P746" s="8">
        <f t="shared" si="68"/>
        <v>0</v>
      </c>
      <c r="Q746" s="19">
        <f t="shared" si="69"/>
        <v>0</v>
      </c>
      <c r="R746" s="20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17" t="str">
        <f t="shared" si="66"/>
        <v/>
      </c>
      <c r="J747" s="139"/>
      <c r="K747" s="139"/>
      <c r="L747" s="18">
        <f t="shared" si="67"/>
        <v>0</v>
      </c>
      <c r="M747" s="106"/>
      <c r="N747" s="106"/>
      <c r="O747" s="106"/>
      <c r="P747" s="8">
        <f t="shared" si="68"/>
        <v>0</v>
      </c>
      <c r="Q747" s="19">
        <f t="shared" si="69"/>
        <v>0</v>
      </c>
      <c r="R747" s="20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17" t="str">
        <f t="shared" si="66"/>
        <v/>
      </c>
      <c r="J748" s="139"/>
      <c r="K748" s="139"/>
      <c r="L748" s="18">
        <f t="shared" si="67"/>
        <v>0</v>
      </c>
      <c r="M748" s="106"/>
      <c r="N748" s="106"/>
      <c r="O748" s="106"/>
      <c r="P748" s="8">
        <f t="shared" si="68"/>
        <v>0</v>
      </c>
      <c r="Q748" s="19">
        <f t="shared" si="69"/>
        <v>0</v>
      </c>
      <c r="R748" s="20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17" t="str">
        <f t="shared" si="66"/>
        <v/>
      </c>
      <c r="J749" s="139"/>
      <c r="K749" s="139"/>
      <c r="L749" s="18">
        <f t="shared" si="67"/>
        <v>0</v>
      </c>
      <c r="M749" s="106"/>
      <c r="N749" s="106"/>
      <c r="O749" s="106"/>
      <c r="P749" s="8">
        <f t="shared" si="68"/>
        <v>0</v>
      </c>
      <c r="Q749" s="19">
        <f t="shared" si="69"/>
        <v>0</v>
      </c>
      <c r="R749" s="20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17" t="str">
        <f t="shared" si="66"/>
        <v/>
      </c>
      <c r="J750" s="139"/>
      <c r="K750" s="139"/>
      <c r="L750" s="18">
        <f t="shared" si="67"/>
        <v>0</v>
      </c>
      <c r="M750" s="106"/>
      <c r="N750" s="106"/>
      <c r="O750" s="106"/>
      <c r="P750" s="8">
        <f t="shared" si="68"/>
        <v>0</v>
      </c>
      <c r="Q750" s="19">
        <f t="shared" si="69"/>
        <v>0</v>
      </c>
      <c r="R750" s="20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17" t="str">
        <f t="shared" si="66"/>
        <v/>
      </c>
      <c r="J751" s="139"/>
      <c r="K751" s="139"/>
      <c r="L751" s="18">
        <f t="shared" si="67"/>
        <v>0</v>
      </c>
      <c r="M751" s="106"/>
      <c r="N751" s="106"/>
      <c r="O751" s="106"/>
      <c r="P751" s="8">
        <f t="shared" si="68"/>
        <v>0</v>
      </c>
      <c r="Q751" s="19">
        <f t="shared" si="69"/>
        <v>0</v>
      </c>
      <c r="R751" s="20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17" t="str">
        <f t="shared" si="66"/>
        <v/>
      </c>
      <c r="J752" s="139"/>
      <c r="K752" s="139"/>
      <c r="L752" s="18">
        <f t="shared" si="67"/>
        <v>0</v>
      </c>
      <c r="M752" s="106"/>
      <c r="N752" s="106"/>
      <c r="O752" s="106"/>
      <c r="P752" s="8">
        <f t="shared" si="68"/>
        <v>0</v>
      </c>
      <c r="Q752" s="19">
        <f t="shared" si="69"/>
        <v>0</v>
      </c>
      <c r="R752" s="20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17" t="str">
        <f t="shared" si="66"/>
        <v/>
      </c>
      <c r="J753" s="139"/>
      <c r="K753" s="139"/>
      <c r="L753" s="18">
        <f t="shared" si="67"/>
        <v>0</v>
      </c>
      <c r="M753" s="106"/>
      <c r="N753" s="106"/>
      <c r="O753" s="106"/>
      <c r="P753" s="8">
        <f t="shared" si="68"/>
        <v>0</v>
      </c>
      <c r="Q753" s="19">
        <f t="shared" si="69"/>
        <v>0</v>
      </c>
      <c r="R753" s="20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17" t="str">
        <f t="shared" si="66"/>
        <v/>
      </c>
      <c r="J754" s="139"/>
      <c r="K754" s="139"/>
      <c r="L754" s="18">
        <f t="shared" si="67"/>
        <v>0</v>
      </c>
      <c r="M754" s="106"/>
      <c r="N754" s="106"/>
      <c r="O754" s="106"/>
      <c r="P754" s="8">
        <f t="shared" si="68"/>
        <v>0</v>
      </c>
      <c r="Q754" s="19">
        <f t="shared" si="69"/>
        <v>0</v>
      </c>
      <c r="R754" s="20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17" t="str">
        <f t="shared" si="66"/>
        <v/>
      </c>
      <c r="J755" s="139"/>
      <c r="K755" s="139"/>
      <c r="L755" s="18">
        <f t="shared" si="67"/>
        <v>0</v>
      </c>
      <c r="M755" s="106"/>
      <c r="N755" s="106"/>
      <c r="O755" s="106"/>
      <c r="P755" s="8">
        <f t="shared" si="68"/>
        <v>0</v>
      </c>
      <c r="Q755" s="19">
        <f t="shared" si="69"/>
        <v>0</v>
      </c>
      <c r="R755" s="20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17" t="str">
        <f t="shared" si="66"/>
        <v/>
      </c>
      <c r="J756" s="139"/>
      <c r="K756" s="139"/>
      <c r="L756" s="18">
        <f t="shared" si="67"/>
        <v>0</v>
      </c>
      <c r="M756" s="106"/>
      <c r="N756" s="106"/>
      <c r="O756" s="106"/>
      <c r="P756" s="8">
        <f t="shared" si="68"/>
        <v>0</v>
      </c>
      <c r="Q756" s="19">
        <f t="shared" si="69"/>
        <v>0</v>
      </c>
      <c r="R756" s="20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17" t="str">
        <f t="shared" si="66"/>
        <v/>
      </c>
      <c r="J757" s="139"/>
      <c r="K757" s="139"/>
      <c r="L757" s="18">
        <f t="shared" si="67"/>
        <v>0</v>
      </c>
      <c r="M757" s="106"/>
      <c r="N757" s="106"/>
      <c r="O757" s="106"/>
      <c r="P757" s="8">
        <f t="shared" si="68"/>
        <v>0</v>
      </c>
      <c r="Q757" s="19">
        <f t="shared" si="69"/>
        <v>0</v>
      </c>
      <c r="R757" s="20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17" t="str">
        <f t="shared" si="66"/>
        <v/>
      </c>
      <c r="J758" s="139"/>
      <c r="K758" s="139"/>
      <c r="L758" s="18">
        <f t="shared" si="67"/>
        <v>0</v>
      </c>
      <c r="M758" s="106"/>
      <c r="N758" s="106"/>
      <c r="O758" s="106"/>
      <c r="P758" s="8">
        <f t="shared" si="68"/>
        <v>0</v>
      </c>
      <c r="Q758" s="19">
        <f t="shared" si="69"/>
        <v>0</v>
      </c>
      <c r="R758" s="20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17" t="str">
        <f t="shared" si="66"/>
        <v/>
      </c>
      <c r="J759" s="139"/>
      <c r="K759" s="139"/>
      <c r="L759" s="18">
        <f t="shared" si="67"/>
        <v>0</v>
      </c>
      <c r="M759" s="106"/>
      <c r="N759" s="106"/>
      <c r="O759" s="106"/>
      <c r="P759" s="8">
        <f t="shared" si="68"/>
        <v>0</v>
      </c>
      <c r="Q759" s="19">
        <f t="shared" si="69"/>
        <v>0</v>
      </c>
      <c r="R759" s="20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17" t="str">
        <f t="shared" si="66"/>
        <v/>
      </c>
      <c r="J760" s="139"/>
      <c r="K760" s="139"/>
      <c r="L760" s="18">
        <f t="shared" si="67"/>
        <v>0</v>
      </c>
      <c r="M760" s="106"/>
      <c r="N760" s="106"/>
      <c r="O760" s="106"/>
      <c r="P760" s="8">
        <f t="shared" si="68"/>
        <v>0</v>
      </c>
      <c r="Q760" s="19">
        <f t="shared" si="69"/>
        <v>0</v>
      </c>
      <c r="R760" s="20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17" t="str">
        <f t="shared" si="66"/>
        <v/>
      </c>
      <c r="J761" s="139"/>
      <c r="K761" s="139"/>
      <c r="L761" s="18">
        <f t="shared" si="67"/>
        <v>0</v>
      </c>
      <c r="M761" s="106"/>
      <c r="N761" s="106"/>
      <c r="O761" s="106"/>
      <c r="P761" s="8">
        <f t="shared" si="68"/>
        <v>0</v>
      </c>
      <c r="Q761" s="19">
        <f t="shared" si="69"/>
        <v>0</v>
      </c>
      <c r="R761" s="20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17" t="str">
        <f t="shared" si="66"/>
        <v/>
      </c>
      <c r="J762" s="139"/>
      <c r="K762" s="139"/>
      <c r="L762" s="18">
        <f t="shared" si="67"/>
        <v>0</v>
      </c>
      <c r="M762" s="106"/>
      <c r="N762" s="106"/>
      <c r="O762" s="106"/>
      <c r="P762" s="8">
        <f t="shared" si="68"/>
        <v>0</v>
      </c>
      <c r="Q762" s="19">
        <f t="shared" si="69"/>
        <v>0</v>
      </c>
      <c r="R762" s="20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17" t="str">
        <f t="shared" si="66"/>
        <v/>
      </c>
      <c r="J763" s="139"/>
      <c r="K763" s="139"/>
      <c r="L763" s="18">
        <f t="shared" si="67"/>
        <v>0</v>
      </c>
      <c r="M763" s="106"/>
      <c r="N763" s="106"/>
      <c r="O763" s="106"/>
      <c r="P763" s="8">
        <f t="shared" si="68"/>
        <v>0</v>
      </c>
      <c r="Q763" s="19">
        <f t="shared" si="69"/>
        <v>0</v>
      </c>
      <c r="R763" s="20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17" t="str">
        <f t="shared" si="66"/>
        <v/>
      </c>
      <c r="J764" s="139"/>
      <c r="K764" s="139"/>
      <c r="L764" s="18">
        <f t="shared" si="67"/>
        <v>0</v>
      </c>
      <c r="M764" s="106"/>
      <c r="N764" s="106"/>
      <c r="O764" s="106"/>
      <c r="P764" s="8">
        <f t="shared" si="68"/>
        <v>0</v>
      </c>
      <c r="Q764" s="19">
        <f t="shared" si="69"/>
        <v>0</v>
      </c>
      <c r="R764" s="20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17" t="str">
        <f t="shared" si="66"/>
        <v/>
      </c>
      <c r="J765" s="139"/>
      <c r="K765" s="139"/>
      <c r="L765" s="18">
        <f t="shared" si="67"/>
        <v>0</v>
      </c>
      <c r="M765" s="106"/>
      <c r="N765" s="106"/>
      <c r="O765" s="106"/>
      <c r="P765" s="8">
        <f t="shared" si="68"/>
        <v>0</v>
      </c>
      <c r="Q765" s="19">
        <f t="shared" si="69"/>
        <v>0</v>
      </c>
      <c r="R765" s="20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17" t="str">
        <f t="shared" si="66"/>
        <v/>
      </c>
      <c r="J766" s="139"/>
      <c r="K766" s="139"/>
      <c r="L766" s="18">
        <f t="shared" si="67"/>
        <v>0</v>
      </c>
      <c r="M766" s="106"/>
      <c r="N766" s="106"/>
      <c r="O766" s="106"/>
      <c r="P766" s="8">
        <f t="shared" si="68"/>
        <v>0</v>
      </c>
      <c r="Q766" s="19">
        <f t="shared" si="69"/>
        <v>0</v>
      </c>
      <c r="R766" s="20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17" t="str">
        <f t="shared" si="66"/>
        <v/>
      </c>
      <c r="J767" s="139"/>
      <c r="K767" s="139"/>
      <c r="L767" s="18">
        <f t="shared" si="67"/>
        <v>0</v>
      </c>
      <c r="M767" s="106"/>
      <c r="N767" s="106"/>
      <c r="O767" s="106"/>
      <c r="P767" s="8">
        <f t="shared" si="68"/>
        <v>0</v>
      </c>
      <c r="Q767" s="19">
        <f t="shared" si="69"/>
        <v>0</v>
      </c>
      <c r="R767" s="20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17" t="str">
        <f t="shared" si="66"/>
        <v/>
      </c>
      <c r="J768" s="139"/>
      <c r="K768" s="139"/>
      <c r="L768" s="18">
        <f t="shared" si="67"/>
        <v>0</v>
      </c>
      <c r="M768" s="106"/>
      <c r="N768" s="106"/>
      <c r="O768" s="106"/>
      <c r="P768" s="8">
        <f t="shared" si="68"/>
        <v>0</v>
      </c>
      <c r="Q768" s="19">
        <f t="shared" si="69"/>
        <v>0</v>
      </c>
      <c r="R768" s="20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17" t="str">
        <f t="shared" si="66"/>
        <v/>
      </c>
      <c r="J769" s="139"/>
      <c r="K769" s="139"/>
      <c r="L769" s="18">
        <f t="shared" si="67"/>
        <v>0</v>
      </c>
      <c r="M769" s="106"/>
      <c r="N769" s="106"/>
      <c r="O769" s="106"/>
      <c r="P769" s="8">
        <f t="shared" si="68"/>
        <v>0</v>
      </c>
      <c r="Q769" s="19">
        <f t="shared" si="69"/>
        <v>0</v>
      </c>
      <c r="R769" s="20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17" t="str">
        <f t="shared" si="66"/>
        <v/>
      </c>
      <c r="J770" s="139"/>
      <c r="K770" s="139"/>
      <c r="L770" s="18">
        <f t="shared" si="67"/>
        <v>0</v>
      </c>
      <c r="M770" s="106"/>
      <c r="N770" s="106"/>
      <c r="O770" s="106"/>
      <c r="P770" s="8">
        <f t="shared" si="68"/>
        <v>0</v>
      </c>
      <c r="Q770" s="19">
        <f t="shared" si="69"/>
        <v>0</v>
      </c>
      <c r="R770" s="20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17" t="str">
        <f t="shared" si="66"/>
        <v/>
      </c>
      <c r="J771" s="139"/>
      <c r="K771" s="139"/>
      <c r="L771" s="18">
        <f t="shared" si="67"/>
        <v>0</v>
      </c>
      <c r="M771" s="106"/>
      <c r="N771" s="106"/>
      <c r="O771" s="106"/>
      <c r="P771" s="8">
        <f t="shared" si="68"/>
        <v>0</v>
      </c>
      <c r="Q771" s="19">
        <f t="shared" si="69"/>
        <v>0</v>
      </c>
      <c r="R771" s="20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17" t="str">
        <f t="shared" si="66"/>
        <v/>
      </c>
      <c r="J772" s="139"/>
      <c r="K772" s="139"/>
      <c r="L772" s="18">
        <f t="shared" si="67"/>
        <v>0</v>
      </c>
      <c r="M772" s="106"/>
      <c r="N772" s="106"/>
      <c r="O772" s="106"/>
      <c r="P772" s="8">
        <f t="shared" si="68"/>
        <v>0</v>
      </c>
      <c r="Q772" s="19">
        <f t="shared" si="69"/>
        <v>0</v>
      </c>
      <c r="R772" s="20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17" t="str">
        <f t="shared" si="66"/>
        <v/>
      </c>
      <c r="J773" s="139"/>
      <c r="K773" s="139"/>
      <c r="L773" s="18">
        <f t="shared" si="67"/>
        <v>0</v>
      </c>
      <c r="M773" s="106"/>
      <c r="N773" s="106"/>
      <c r="O773" s="106"/>
      <c r="P773" s="8">
        <f t="shared" si="68"/>
        <v>0</v>
      </c>
      <c r="Q773" s="19">
        <f t="shared" si="69"/>
        <v>0</v>
      </c>
      <c r="R773" s="20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17" t="str">
        <f t="shared" si="66"/>
        <v/>
      </c>
      <c r="J774" s="139"/>
      <c r="K774" s="139"/>
      <c r="L774" s="18">
        <f t="shared" si="67"/>
        <v>0</v>
      </c>
      <c r="M774" s="106"/>
      <c r="N774" s="106"/>
      <c r="O774" s="106"/>
      <c r="P774" s="8">
        <f t="shared" si="68"/>
        <v>0</v>
      </c>
      <c r="Q774" s="19">
        <f t="shared" si="69"/>
        <v>0</v>
      </c>
      <c r="R774" s="20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17" t="str">
        <f t="shared" si="66"/>
        <v/>
      </c>
      <c r="J775" s="139"/>
      <c r="K775" s="139"/>
      <c r="L775" s="18">
        <f t="shared" si="67"/>
        <v>0</v>
      </c>
      <c r="M775" s="106"/>
      <c r="N775" s="106"/>
      <c r="O775" s="106"/>
      <c r="P775" s="8">
        <f t="shared" si="68"/>
        <v>0</v>
      </c>
      <c r="Q775" s="19">
        <f t="shared" si="69"/>
        <v>0</v>
      </c>
      <c r="R775" s="20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17" t="str">
        <f t="shared" ref="I776:I839" si="72">IF(G776=0,"",H776/G776)</f>
        <v/>
      </c>
      <c r="J776" s="139"/>
      <c r="K776" s="139"/>
      <c r="L776" s="18">
        <f t="shared" ref="L776:L839" si="73">K776-J776</f>
        <v>0</v>
      </c>
      <c r="M776" s="106"/>
      <c r="N776" s="106"/>
      <c r="O776" s="106"/>
      <c r="P776" s="8">
        <f t="shared" ref="P776:P839" si="74">IF(L776=0,0,R776/L776)</f>
        <v>0</v>
      </c>
      <c r="Q776" s="19">
        <f t="shared" ref="Q776:Q839" si="75">IF(L776=0,0,L776/R776)</f>
        <v>0</v>
      </c>
      <c r="R776" s="20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17" t="str">
        <f t="shared" si="72"/>
        <v/>
      </c>
      <c r="J777" s="139"/>
      <c r="K777" s="139"/>
      <c r="L777" s="18">
        <f t="shared" si="73"/>
        <v>0</v>
      </c>
      <c r="M777" s="106"/>
      <c r="N777" s="106"/>
      <c r="O777" s="106"/>
      <c r="P777" s="8">
        <f t="shared" si="74"/>
        <v>0</v>
      </c>
      <c r="Q777" s="19">
        <f t="shared" si="75"/>
        <v>0</v>
      </c>
      <c r="R777" s="20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17" t="str">
        <f t="shared" si="72"/>
        <v/>
      </c>
      <c r="J778" s="139"/>
      <c r="K778" s="139"/>
      <c r="L778" s="18">
        <f t="shared" si="73"/>
        <v>0</v>
      </c>
      <c r="M778" s="106"/>
      <c r="N778" s="106"/>
      <c r="O778" s="106"/>
      <c r="P778" s="8">
        <f t="shared" si="74"/>
        <v>0</v>
      </c>
      <c r="Q778" s="19">
        <f t="shared" si="75"/>
        <v>0</v>
      </c>
      <c r="R778" s="20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17" t="str">
        <f t="shared" si="72"/>
        <v/>
      </c>
      <c r="J779" s="139"/>
      <c r="K779" s="139"/>
      <c r="L779" s="18">
        <f t="shared" si="73"/>
        <v>0</v>
      </c>
      <c r="M779" s="106"/>
      <c r="N779" s="106"/>
      <c r="O779" s="106"/>
      <c r="P779" s="8">
        <f t="shared" si="74"/>
        <v>0</v>
      </c>
      <c r="Q779" s="19">
        <f t="shared" si="75"/>
        <v>0</v>
      </c>
      <c r="R779" s="20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17" t="str">
        <f t="shared" si="72"/>
        <v/>
      </c>
      <c r="J780" s="139"/>
      <c r="K780" s="139"/>
      <c r="L780" s="18">
        <f t="shared" si="73"/>
        <v>0</v>
      </c>
      <c r="M780" s="106"/>
      <c r="N780" s="106"/>
      <c r="O780" s="106"/>
      <c r="P780" s="8">
        <f t="shared" si="74"/>
        <v>0</v>
      </c>
      <c r="Q780" s="19">
        <f t="shared" si="75"/>
        <v>0</v>
      </c>
      <c r="R780" s="20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17" t="str">
        <f t="shared" si="72"/>
        <v/>
      </c>
      <c r="J781" s="139"/>
      <c r="K781" s="139"/>
      <c r="L781" s="18">
        <f t="shared" si="73"/>
        <v>0</v>
      </c>
      <c r="M781" s="106"/>
      <c r="N781" s="106"/>
      <c r="O781" s="106"/>
      <c r="P781" s="8">
        <f t="shared" si="74"/>
        <v>0</v>
      </c>
      <c r="Q781" s="19">
        <f t="shared" si="75"/>
        <v>0</v>
      </c>
      <c r="R781" s="20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17" t="str">
        <f t="shared" si="72"/>
        <v/>
      </c>
      <c r="J782" s="139"/>
      <c r="K782" s="139"/>
      <c r="L782" s="18">
        <f t="shared" si="73"/>
        <v>0</v>
      </c>
      <c r="M782" s="106"/>
      <c r="N782" s="106"/>
      <c r="O782" s="106"/>
      <c r="P782" s="8">
        <f t="shared" si="74"/>
        <v>0</v>
      </c>
      <c r="Q782" s="19">
        <f t="shared" si="75"/>
        <v>0</v>
      </c>
      <c r="R782" s="20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17" t="str">
        <f t="shared" si="72"/>
        <v/>
      </c>
      <c r="J783" s="139"/>
      <c r="K783" s="139"/>
      <c r="L783" s="18">
        <f t="shared" si="73"/>
        <v>0</v>
      </c>
      <c r="M783" s="106"/>
      <c r="N783" s="106"/>
      <c r="O783" s="106"/>
      <c r="P783" s="8">
        <f t="shared" si="74"/>
        <v>0</v>
      </c>
      <c r="Q783" s="19">
        <f t="shared" si="75"/>
        <v>0</v>
      </c>
      <c r="R783" s="20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17" t="str">
        <f t="shared" si="72"/>
        <v/>
      </c>
      <c r="J784" s="139"/>
      <c r="K784" s="139"/>
      <c r="L784" s="18">
        <f t="shared" si="73"/>
        <v>0</v>
      </c>
      <c r="M784" s="106"/>
      <c r="N784" s="106"/>
      <c r="O784" s="106"/>
      <c r="P784" s="8">
        <f t="shared" si="74"/>
        <v>0</v>
      </c>
      <c r="Q784" s="19">
        <f t="shared" si="75"/>
        <v>0</v>
      </c>
      <c r="R784" s="20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17" t="str">
        <f t="shared" si="72"/>
        <v/>
      </c>
      <c r="J785" s="139"/>
      <c r="K785" s="139"/>
      <c r="L785" s="18">
        <f t="shared" si="73"/>
        <v>0</v>
      </c>
      <c r="M785" s="106"/>
      <c r="N785" s="106"/>
      <c r="O785" s="106"/>
      <c r="P785" s="8">
        <f t="shared" si="74"/>
        <v>0</v>
      </c>
      <c r="Q785" s="19">
        <f t="shared" si="75"/>
        <v>0</v>
      </c>
      <c r="R785" s="20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17" t="str">
        <f t="shared" si="72"/>
        <v/>
      </c>
      <c r="J786" s="139"/>
      <c r="K786" s="139"/>
      <c r="L786" s="18">
        <f t="shared" si="73"/>
        <v>0</v>
      </c>
      <c r="M786" s="106"/>
      <c r="N786" s="106"/>
      <c r="O786" s="106"/>
      <c r="P786" s="8">
        <f t="shared" si="74"/>
        <v>0</v>
      </c>
      <c r="Q786" s="19">
        <f t="shared" si="75"/>
        <v>0</v>
      </c>
      <c r="R786" s="20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17" t="str">
        <f t="shared" si="72"/>
        <v/>
      </c>
      <c r="J787" s="139"/>
      <c r="K787" s="139"/>
      <c r="L787" s="18">
        <f t="shared" si="73"/>
        <v>0</v>
      </c>
      <c r="M787" s="106"/>
      <c r="N787" s="106"/>
      <c r="O787" s="106"/>
      <c r="P787" s="8">
        <f t="shared" si="74"/>
        <v>0</v>
      </c>
      <c r="Q787" s="19">
        <f t="shared" si="75"/>
        <v>0</v>
      </c>
      <c r="R787" s="20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17" t="str">
        <f t="shared" si="72"/>
        <v/>
      </c>
      <c r="J788" s="139"/>
      <c r="K788" s="139"/>
      <c r="L788" s="18">
        <f t="shared" si="73"/>
        <v>0</v>
      </c>
      <c r="M788" s="106"/>
      <c r="N788" s="106"/>
      <c r="O788" s="106"/>
      <c r="P788" s="8">
        <f t="shared" si="74"/>
        <v>0</v>
      </c>
      <c r="Q788" s="19">
        <f t="shared" si="75"/>
        <v>0</v>
      </c>
      <c r="R788" s="20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17" t="str">
        <f t="shared" si="72"/>
        <v/>
      </c>
      <c r="J789" s="139"/>
      <c r="K789" s="139"/>
      <c r="L789" s="18">
        <f t="shared" si="73"/>
        <v>0</v>
      </c>
      <c r="M789" s="106"/>
      <c r="N789" s="106"/>
      <c r="O789" s="106"/>
      <c r="P789" s="8">
        <f t="shared" si="74"/>
        <v>0</v>
      </c>
      <c r="Q789" s="19">
        <f t="shared" si="75"/>
        <v>0</v>
      </c>
      <c r="R789" s="20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17" t="str">
        <f t="shared" si="72"/>
        <v/>
      </c>
      <c r="J790" s="139"/>
      <c r="K790" s="139"/>
      <c r="L790" s="18">
        <f t="shared" si="73"/>
        <v>0</v>
      </c>
      <c r="M790" s="106"/>
      <c r="N790" s="106"/>
      <c r="O790" s="106"/>
      <c r="P790" s="8">
        <f t="shared" si="74"/>
        <v>0</v>
      </c>
      <c r="Q790" s="19">
        <f t="shared" si="75"/>
        <v>0</v>
      </c>
      <c r="R790" s="20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17" t="str">
        <f t="shared" si="72"/>
        <v/>
      </c>
      <c r="J791" s="139"/>
      <c r="K791" s="139"/>
      <c r="L791" s="18">
        <f t="shared" si="73"/>
        <v>0</v>
      </c>
      <c r="M791" s="106"/>
      <c r="N791" s="106"/>
      <c r="O791" s="106"/>
      <c r="P791" s="8">
        <f t="shared" si="74"/>
        <v>0</v>
      </c>
      <c r="Q791" s="19">
        <f t="shared" si="75"/>
        <v>0</v>
      </c>
      <c r="R791" s="20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17" t="str">
        <f t="shared" si="72"/>
        <v/>
      </c>
      <c r="J792" s="139"/>
      <c r="K792" s="139"/>
      <c r="L792" s="18">
        <f t="shared" si="73"/>
        <v>0</v>
      </c>
      <c r="M792" s="106"/>
      <c r="N792" s="106"/>
      <c r="O792" s="106"/>
      <c r="P792" s="8">
        <f t="shared" si="74"/>
        <v>0</v>
      </c>
      <c r="Q792" s="19">
        <f t="shared" si="75"/>
        <v>0</v>
      </c>
      <c r="R792" s="20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17" t="str">
        <f t="shared" si="72"/>
        <v/>
      </c>
      <c r="J793" s="139"/>
      <c r="K793" s="139"/>
      <c r="L793" s="18">
        <f t="shared" si="73"/>
        <v>0</v>
      </c>
      <c r="M793" s="106"/>
      <c r="N793" s="106"/>
      <c r="O793" s="106"/>
      <c r="P793" s="8">
        <f t="shared" si="74"/>
        <v>0</v>
      </c>
      <c r="Q793" s="19">
        <f t="shared" si="75"/>
        <v>0</v>
      </c>
      <c r="R793" s="20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17" t="str">
        <f t="shared" si="72"/>
        <v/>
      </c>
      <c r="J794" s="139"/>
      <c r="K794" s="139"/>
      <c r="L794" s="18">
        <f t="shared" si="73"/>
        <v>0</v>
      </c>
      <c r="M794" s="106"/>
      <c r="N794" s="106"/>
      <c r="O794" s="106"/>
      <c r="P794" s="8">
        <f t="shared" si="74"/>
        <v>0</v>
      </c>
      <c r="Q794" s="19">
        <f t="shared" si="75"/>
        <v>0</v>
      </c>
      <c r="R794" s="20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17" t="str">
        <f t="shared" si="72"/>
        <v/>
      </c>
      <c r="J795" s="139"/>
      <c r="K795" s="139"/>
      <c r="L795" s="18">
        <f t="shared" si="73"/>
        <v>0</v>
      </c>
      <c r="M795" s="106"/>
      <c r="N795" s="106"/>
      <c r="O795" s="106"/>
      <c r="P795" s="8">
        <f t="shared" si="74"/>
        <v>0</v>
      </c>
      <c r="Q795" s="19">
        <f t="shared" si="75"/>
        <v>0</v>
      </c>
      <c r="R795" s="20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17" t="str">
        <f t="shared" si="72"/>
        <v/>
      </c>
      <c r="J796" s="139"/>
      <c r="K796" s="139"/>
      <c r="L796" s="18">
        <f t="shared" si="73"/>
        <v>0</v>
      </c>
      <c r="M796" s="106"/>
      <c r="N796" s="106"/>
      <c r="O796" s="106"/>
      <c r="P796" s="8">
        <f t="shared" si="74"/>
        <v>0</v>
      </c>
      <c r="Q796" s="19">
        <f t="shared" si="75"/>
        <v>0</v>
      </c>
      <c r="R796" s="20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17" t="str">
        <f t="shared" si="72"/>
        <v/>
      </c>
      <c r="J797" s="139"/>
      <c r="K797" s="139"/>
      <c r="L797" s="18">
        <f t="shared" si="73"/>
        <v>0</v>
      </c>
      <c r="M797" s="106"/>
      <c r="N797" s="106"/>
      <c r="O797" s="106"/>
      <c r="P797" s="8">
        <f t="shared" si="74"/>
        <v>0</v>
      </c>
      <c r="Q797" s="19">
        <f t="shared" si="75"/>
        <v>0</v>
      </c>
      <c r="R797" s="20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17" t="str">
        <f t="shared" si="72"/>
        <v/>
      </c>
      <c r="J798" s="139"/>
      <c r="K798" s="139"/>
      <c r="L798" s="18">
        <f t="shared" si="73"/>
        <v>0</v>
      </c>
      <c r="M798" s="106"/>
      <c r="N798" s="106"/>
      <c r="O798" s="106"/>
      <c r="P798" s="8">
        <f t="shared" si="74"/>
        <v>0</v>
      </c>
      <c r="Q798" s="19">
        <f t="shared" si="75"/>
        <v>0</v>
      </c>
      <c r="R798" s="20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17" t="str">
        <f t="shared" si="72"/>
        <v/>
      </c>
      <c r="J799" s="139"/>
      <c r="K799" s="139"/>
      <c r="L799" s="18">
        <f t="shared" si="73"/>
        <v>0</v>
      </c>
      <c r="M799" s="106"/>
      <c r="N799" s="106"/>
      <c r="O799" s="106"/>
      <c r="P799" s="8">
        <f t="shared" si="74"/>
        <v>0</v>
      </c>
      <c r="Q799" s="19">
        <f t="shared" si="75"/>
        <v>0</v>
      </c>
      <c r="R799" s="20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17" t="str">
        <f t="shared" si="72"/>
        <v/>
      </c>
      <c r="J800" s="139"/>
      <c r="K800" s="139"/>
      <c r="L800" s="18">
        <f t="shared" si="73"/>
        <v>0</v>
      </c>
      <c r="M800" s="106"/>
      <c r="N800" s="106"/>
      <c r="O800" s="106"/>
      <c r="P800" s="8">
        <f t="shared" si="74"/>
        <v>0</v>
      </c>
      <c r="Q800" s="19">
        <f t="shared" si="75"/>
        <v>0</v>
      </c>
      <c r="R800" s="20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17" t="str">
        <f t="shared" si="72"/>
        <v/>
      </c>
      <c r="J801" s="139"/>
      <c r="K801" s="139"/>
      <c r="L801" s="18">
        <f t="shared" si="73"/>
        <v>0</v>
      </c>
      <c r="M801" s="106"/>
      <c r="N801" s="106"/>
      <c r="O801" s="106"/>
      <c r="P801" s="8">
        <f t="shared" si="74"/>
        <v>0</v>
      </c>
      <c r="Q801" s="19">
        <f t="shared" si="75"/>
        <v>0</v>
      </c>
      <c r="R801" s="20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17" t="str">
        <f t="shared" si="72"/>
        <v/>
      </c>
      <c r="J802" s="139"/>
      <c r="K802" s="139"/>
      <c r="L802" s="18">
        <f t="shared" si="73"/>
        <v>0</v>
      </c>
      <c r="M802" s="106"/>
      <c r="N802" s="106"/>
      <c r="O802" s="106"/>
      <c r="P802" s="8">
        <f t="shared" si="74"/>
        <v>0</v>
      </c>
      <c r="Q802" s="19">
        <f t="shared" si="75"/>
        <v>0</v>
      </c>
      <c r="R802" s="20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17" t="str">
        <f t="shared" si="72"/>
        <v/>
      </c>
      <c r="J803" s="139"/>
      <c r="K803" s="139"/>
      <c r="L803" s="18">
        <f t="shared" si="73"/>
        <v>0</v>
      </c>
      <c r="M803" s="106"/>
      <c r="N803" s="106"/>
      <c r="O803" s="106"/>
      <c r="P803" s="8">
        <f t="shared" si="74"/>
        <v>0</v>
      </c>
      <c r="Q803" s="19">
        <f t="shared" si="75"/>
        <v>0</v>
      </c>
      <c r="R803" s="20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17" t="str">
        <f t="shared" si="72"/>
        <v/>
      </c>
      <c r="J804" s="139"/>
      <c r="K804" s="139"/>
      <c r="L804" s="18">
        <f t="shared" si="73"/>
        <v>0</v>
      </c>
      <c r="M804" s="106"/>
      <c r="N804" s="106"/>
      <c r="O804" s="106"/>
      <c r="P804" s="8">
        <f t="shared" si="74"/>
        <v>0</v>
      </c>
      <c r="Q804" s="19">
        <f t="shared" si="75"/>
        <v>0</v>
      </c>
      <c r="R804" s="20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17" t="str">
        <f t="shared" si="72"/>
        <v/>
      </c>
      <c r="J805" s="139"/>
      <c r="K805" s="139"/>
      <c r="L805" s="18">
        <f t="shared" si="73"/>
        <v>0</v>
      </c>
      <c r="M805" s="106"/>
      <c r="N805" s="106"/>
      <c r="O805" s="106"/>
      <c r="P805" s="8">
        <f t="shared" si="74"/>
        <v>0</v>
      </c>
      <c r="Q805" s="19">
        <f t="shared" si="75"/>
        <v>0</v>
      </c>
      <c r="R805" s="20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17" t="str">
        <f t="shared" si="72"/>
        <v/>
      </c>
      <c r="J806" s="139"/>
      <c r="K806" s="139"/>
      <c r="L806" s="18">
        <f t="shared" si="73"/>
        <v>0</v>
      </c>
      <c r="M806" s="106"/>
      <c r="N806" s="106"/>
      <c r="O806" s="106"/>
      <c r="P806" s="8">
        <f t="shared" si="74"/>
        <v>0</v>
      </c>
      <c r="Q806" s="19">
        <f t="shared" si="75"/>
        <v>0</v>
      </c>
      <c r="R806" s="20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17" t="str">
        <f t="shared" si="72"/>
        <v/>
      </c>
      <c r="J807" s="139"/>
      <c r="K807" s="139"/>
      <c r="L807" s="18">
        <f t="shared" si="73"/>
        <v>0</v>
      </c>
      <c r="M807" s="106"/>
      <c r="N807" s="106"/>
      <c r="O807" s="106"/>
      <c r="P807" s="8">
        <f t="shared" si="74"/>
        <v>0</v>
      </c>
      <c r="Q807" s="19">
        <f t="shared" si="75"/>
        <v>0</v>
      </c>
      <c r="R807" s="20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17" t="str">
        <f t="shared" si="72"/>
        <v/>
      </c>
      <c r="J808" s="139"/>
      <c r="K808" s="139"/>
      <c r="L808" s="18">
        <f t="shared" si="73"/>
        <v>0</v>
      </c>
      <c r="M808" s="106"/>
      <c r="N808" s="106"/>
      <c r="O808" s="106"/>
      <c r="P808" s="8">
        <f t="shared" si="74"/>
        <v>0</v>
      </c>
      <c r="Q808" s="19">
        <f t="shared" si="75"/>
        <v>0</v>
      </c>
      <c r="R808" s="20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17" t="str">
        <f t="shared" si="72"/>
        <v/>
      </c>
      <c r="J809" s="139"/>
      <c r="K809" s="139"/>
      <c r="L809" s="18">
        <f t="shared" si="73"/>
        <v>0</v>
      </c>
      <c r="M809" s="106"/>
      <c r="N809" s="106"/>
      <c r="O809" s="106"/>
      <c r="P809" s="8">
        <f t="shared" si="74"/>
        <v>0</v>
      </c>
      <c r="Q809" s="19">
        <f t="shared" si="75"/>
        <v>0</v>
      </c>
      <c r="R809" s="20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17" t="str">
        <f t="shared" si="72"/>
        <v/>
      </c>
      <c r="J810" s="139"/>
      <c r="K810" s="139"/>
      <c r="L810" s="18">
        <f t="shared" si="73"/>
        <v>0</v>
      </c>
      <c r="M810" s="106"/>
      <c r="N810" s="106"/>
      <c r="O810" s="106"/>
      <c r="P810" s="8">
        <f t="shared" si="74"/>
        <v>0</v>
      </c>
      <c r="Q810" s="19">
        <f t="shared" si="75"/>
        <v>0</v>
      </c>
      <c r="R810" s="20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17" t="str">
        <f t="shared" si="72"/>
        <v/>
      </c>
      <c r="J811" s="139"/>
      <c r="K811" s="139"/>
      <c r="L811" s="18">
        <f t="shared" si="73"/>
        <v>0</v>
      </c>
      <c r="M811" s="106"/>
      <c r="N811" s="106"/>
      <c r="O811" s="106"/>
      <c r="P811" s="8">
        <f t="shared" si="74"/>
        <v>0</v>
      </c>
      <c r="Q811" s="19">
        <f t="shared" si="75"/>
        <v>0</v>
      </c>
      <c r="R811" s="20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17" t="str">
        <f t="shared" si="72"/>
        <v/>
      </c>
      <c r="J812" s="139"/>
      <c r="K812" s="139"/>
      <c r="L812" s="18">
        <f t="shared" si="73"/>
        <v>0</v>
      </c>
      <c r="M812" s="106"/>
      <c r="N812" s="106"/>
      <c r="O812" s="106"/>
      <c r="P812" s="8">
        <f t="shared" si="74"/>
        <v>0</v>
      </c>
      <c r="Q812" s="19">
        <f t="shared" si="75"/>
        <v>0</v>
      </c>
      <c r="R812" s="20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17" t="str">
        <f t="shared" si="72"/>
        <v/>
      </c>
      <c r="J813" s="139"/>
      <c r="K813" s="139"/>
      <c r="L813" s="18">
        <f t="shared" si="73"/>
        <v>0</v>
      </c>
      <c r="M813" s="106"/>
      <c r="N813" s="106"/>
      <c r="O813" s="106"/>
      <c r="P813" s="8">
        <f t="shared" si="74"/>
        <v>0</v>
      </c>
      <c r="Q813" s="19">
        <f t="shared" si="75"/>
        <v>0</v>
      </c>
      <c r="R813" s="20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17" t="str">
        <f t="shared" si="72"/>
        <v/>
      </c>
      <c r="J814" s="139"/>
      <c r="K814" s="139"/>
      <c r="L814" s="18">
        <f t="shared" si="73"/>
        <v>0</v>
      </c>
      <c r="M814" s="106"/>
      <c r="N814" s="106"/>
      <c r="O814" s="106"/>
      <c r="P814" s="8">
        <f t="shared" si="74"/>
        <v>0</v>
      </c>
      <c r="Q814" s="19">
        <f t="shared" si="75"/>
        <v>0</v>
      </c>
      <c r="R814" s="20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17" t="str">
        <f t="shared" si="72"/>
        <v/>
      </c>
      <c r="J815" s="139"/>
      <c r="K815" s="139"/>
      <c r="L815" s="18">
        <f t="shared" si="73"/>
        <v>0</v>
      </c>
      <c r="M815" s="106"/>
      <c r="N815" s="106"/>
      <c r="O815" s="106"/>
      <c r="P815" s="8">
        <f t="shared" si="74"/>
        <v>0</v>
      </c>
      <c r="Q815" s="19">
        <f t="shared" si="75"/>
        <v>0</v>
      </c>
      <c r="R815" s="20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17" t="str">
        <f t="shared" si="72"/>
        <v/>
      </c>
      <c r="J816" s="139"/>
      <c r="K816" s="139"/>
      <c r="L816" s="18">
        <f t="shared" si="73"/>
        <v>0</v>
      </c>
      <c r="M816" s="106"/>
      <c r="N816" s="106"/>
      <c r="O816" s="106"/>
      <c r="P816" s="8">
        <f t="shared" si="74"/>
        <v>0</v>
      </c>
      <c r="Q816" s="19">
        <f t="shared" si="75"/>
        <v>0</v>
      </c>
      <c r="R816" s="20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17" t="str">
        <f t="shared" si="72"/>
        <v/>
      </c>
      <c r="J817" s="139"/>
      <c r="K817" s="139"/>
      <c r="L817" s="18">
        <f t="shared" si="73"/>
        <v>0</v>
      </c>
      <c r="M817" s="106"/>
      <c r="N817" s="106"/>
      <c r="O817" s="106"/>
      <c r="P817" s="8">
        <f t="shared" si="74"/>
        <v>0</v>
      </c>
      <c r="Q817" s="19">
        <f t="shared" si="75"/>
        <v>0</v>
      </c>
      <c r="R817" s="20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17" t="str">
        <f t="shared" si="72"/>
        <v/>
      </c>
      <c r="J818" s="139"/>
      <c r="K818" s="139"/>
      <c r="L818" s="18">
        <f t="shared" si="73"/>
        <v>0</v>
      </c>
      <c r="M818" s="106"/>
      <c r="N818" s="106"/>
      <c r="O818" s="106"/>
      <c r="P818" s="8">
        <f t="shared" si="74"/>
        <v>0</v>
      </c>
      <c r="Q818" s="19">
        <f t="shared" si="75"/>
        <v>0</v>
      </c>
      <c r="R818" s="20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17" t="str">
        <f t="shared" si="72"/>
        <v/>
      </c>
      <c r="J819" s="139"/>
      <c r="K819" s="139"/>
      <c r="L819" s="18">
        <f t="shared" si="73"/>
        <v>0</v>
      </c>
      <c r="M819" s="106"/>
      <c r="N819" s="106"/>
      <c r="O819" s="106"/>
      <c r="P819" s="8">
        <f t="shared" si="74"/>
        <v>0</v>
      </c>
      <c r="Q819" s="19">
        <f t="shared" si="75"/>
        <v>0</v>
      </c>
      <c r="R819" s="20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17" t="str">
        <f t="shared" si="72"/>
        <v/>
      </c>
      <c r="J820" s="139"/>
      <c r="K820" s="139"/>
      <c r="L820" s="18">
        <f t="shared" si="73"/>
        <v>0</v>
      </c>
      <c r="M820" s="106"/>
      <c r="N820" s="106"/>
      <c r="O820" s="106"/>
      <c r="P820" s="8">
        <f t="shared" si="74"/>
        <v>0</v>
      </c>
      <c r="Q820" s="19">
        <f t="shared" si="75"/>
        <v>0</v>
      </c>
      <c r="R820" s="20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17" t="str">
        <f t="shared" si="72"/>
        <v/>
      </c>
      <c r="J821" s="139"/>
      <c r="K821" s="139"/>
      <c r="L821" s="18">
        <f t="shared" si="73"/>
        <v>0</v>
      </c>
      <c r="M821" s="106"/>
      <c r="N821" s="106"/>
      <c r="O821" s="106"/>
      <c r="P821" s="8">
        <f t="shared" si="74"/>
        <v>0</v>
      </c>
      <c r="Q821" s="19">
        <f t="shared" si="75"/>
        <v>0</v>
      </c>
      <c r="R821" s="20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17" t="str">
        <f t="shared" si="72"/>
        <v/>
      </c>
      <c r="J822" s="139"/>
      <c r="K822" s="139"/>
      <c r="L822" s="18">
        <f t="shared" si="73"/>
        <v>0</v>
      </c>
      <c r="M822" s="106"/>
      <c r="N822" s="106"/>
      <c r="O822" s="106"/>
      <c r="P822" s="8">
        <f t="shared" si="74"/>
        <v>0</v>
      </c>
      <c r="Q822" s="19">
        <f t="shared" si="75"/>
        <v>0</v>
      </c>
      <c r="R822" s="20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17" t="str">
        <f t="shared" si="72"/>
        <v/>
      </c>
      <c r="J823" s="139"/>
      <c r="K823" s="139"/>
      <c r="L823" s="18">
        <f t="shared" si="73"/>
        <v>0</v>
      </c>
      <c r="M823" s="106"/>
      <c r="N823" s="106"/>
      <c r="O823" s="106"/>
      <c r="P823" s="8">
        <f t="shared" si="74"/>
        <v>0</v>
      </c>
      <c r="Q823" s="19">
        <f t="shared" si="75"/>
        <v>0</v>
      </c>
      <c r="R823" s="20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17" t="str">
        <f t="shared" si="72"/>
        <v/>
      </c>
      <c r="J824" s="139"/>
      <c r="K824" s="139"/>
      <c r="L824" s="18">
        <f t="shared" si="73"/>
        <v>0</v>
      </c>
      <c r="M824" s="106"/>
      <c r="N824" s="106"/>
      <c r="O824" s="106"/>
      <c r="P824" s="8">
        <f t="shared" si="74"/>
        <v>0</v>
      </c>
      <c r="Q824" s="19">
        <f t="shared" si="75"/>
        <v>0</v>
      </c>
      <c r="R824" s="20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17" t="str">
        <f t="shared" si="72"/>
        <v/>
      </c>
      <c r="J825" s="139"/>
      <c r="K825" s="139"/>
      <c r="L825" s="18">
        <f t="shared" si="73"/>
        <v>0</v>
      </c>
      <c r="M825" s="106"/>
      <c r="N825" s="106"/>
      <c r="O825" s="106"/>
      <c r="P825" s="8">
        <f t="shared" si="74"/>
        <v>0</v>
      </c>
      <c r="Q825" s="19">
        <f t="shared" si="75"/>
        <v>0</v>
      </c>
      <c r="R825" s="20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17" t="str">
        <f t="shared" si="72"/>
        <v/>
      </c>
      <c r="J826" s="139"/>
      <c r="K826" s="139"/>
      <c r="L826" s="18">
        <f t="shared" si="73"/>
        <v>0</v>
      </c>
      <c r="M826" s="106"/>
      <c r="N826" s="106"/>
      <c r="O826" s="106"/>
      <c r="P826" s="8">
        <f t="shared" si="74"/>
        <v>0</v>
      </c>
      <c r="Q826" s="19">
        <f t="shared" si="75"/>
        <v>0</v>
      </c>
      <c r="R826" s="20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17" t="str">
        <f t="shared" si="72"/>
        <v/>
      </c>
      <c r="J827" s="139"/>
      <c r="K827" s="139"/>
      <c r="L827" s="18">
        <f t="shared" si="73"/>
        <v>0</v>
      </c>
      <c r="M827" s="106"/>
      <c r="N827" s="106"/>
      <c r="O827" s="106"/>
      <c r="P827" s="8">
        <f t="shared" si="74"/>
        <v>0</v>
      </c>
      <c r="Q827" s="19">
        <f t="shared" si="75"/>
        <v>0</v>
      </c>
      <c r="R827" s="20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17" t="str">
        <f t="shared" si="72"/>
        <v/>
      </c>
      <c r="J828" s="139"/>
      <c r="K828" s="139"/>
      <c r="L828" s="18">
        <f t="shared" si="73"/>
        <v>0</v>
      </c>
      <c r="M828" s="106"/>
      <c r="N828" s="106"/>
      <c r="O828" s="106"/>
      <c r="P828" s="8">
        <f t="shared" si="74"/>
        <v>0</v>
      </c>
      <c r="Q828" s="19">
        <f t="shared" si="75"/>
        <v>0</v>
      </c>
      <c r="R828" s="20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17" t="str">
        <f t="shared" si="72"/>
        <v/>
      </c>
      <c r="J829" s="139"/>
      <c r="K829" s="139"/>
      <c r="L829" s="18">
        <f t="shared" si="73"/>
        <v>0</v>
      </c>
      <c r="M829" s="106"/>
      <c r="N829" s="106"/>
      <c r="O829" s="106"/>
      <c r="P829" s="8">
        <f t="shared" si="74"/>
        <v>0</v>
      </c>
      <c r="Q829" s="19">
        <f t="shared" si="75"/>
        <v>0</v>
      </c>
      <c r="R829" s="20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17" t="str">
        <f t="shared" si="72"/>
        <v/>
      </c>
      <c r="J830" s="139"/>
      <c r="K830" s="139"/>
      <c r="L830" s="18">
        <f t="shared" si="73"/>
        <v>0</v>
      </c>
      <c r="M830" s="106"/>
      <c r="N830" s="106"/>
      <c r="O830" s="106"/>
      <c r="P830" s="8">
        <f t="shared" si="74"/>
        <v>0</v>
      </c>
      <c r="Q830" s="19">
        <f t="shared" si="75"/>
        <v>0</v>
      </c>
      <c r="R830" s="20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17" t="str">
        <f t="shared" si="72"/>
        <v/>
      </c>
      <c r="J831" s="139"/>
      <c r="K831" s="139"/>
      <c r="L831" s="18">
        <f t="shared" si="73"/>
        <v>0</v>
      </c>
      <c r="M831" s="106"/>
      <c r="N831" s="106"/>
      <c r="O831" s="106"/>
      <c r="P831" s="8">
        <f t="shared" si="74"/>
        <v>0</v>
      </c>
      <c r="Q831" s="19">
        <f t="shared" si="75"/>
        <v>0</v>
      </c>
      <c r="R831" s="20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17" t="str">
        <f t="shared" si="72"/>
        <v/>
      </c>
      <c r="J832" s="139"/>
      <c r="K832" s="139"/>
      <c r="L832" s="18">
        <f t="shared" si="73"/>
        <v>0</v>
      </c>
      <c r="M832" s="106"/>
      <c r="N832" s="106"/>
      <c r="O832" s="106"/>
      <c r="P832" s="8">
        <f t="shared" si="74"/>
        <v>0</v>
      </c>
      <c r="Q832" s="19">
        <f t="shared" si="75"/>
        <v>0</v>
      </c>
      <c r="R832" s="20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17" t="str">
        <f t="shared" si="72"/>
        <v/>
      </c>
      <c r="J833" s="139"/>
      <c r="K833" s="139"/>
      <c r="L833" s="18">
        <f t="shared" si="73"/>
        <v>0</v>
      </c>
      <c r="M833" s="106"/>
      <c r="N833" s="106"/>
      <c r="O833" s="106"/>
      <c r="P833" s="8">
        <f t="shared" si="74"/>
        <v>0</v>
      </c>
      <c r="Q833" s="19">
        <f t="shared" si="75"/>
        <v>0</v>
      </c>
      <c r="R833" s="20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17" t="str">
        <f t="shared" si="72"/>
        <v/>
      </c>
      <c r="J834" s="139"/>
      <c r="K834" s="139"/>
      <c r="L834" s="18">
        <f t="shared" si="73"/>
        <v>0</v>
      </c>
      <c r="M834" s="106"/>
      <c r="N834" s="106"/>
      <c r="O834" s="106"/>
      <c r="P834" s="8">
        <f t="shared" si="74"/>
        <v>0</v>
      </c>
      <c r="Q834" s="19">
        <f t="shared" si="75"/>
        <v>0</v>
      </c>
      <c r="R834" s="20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17" t="str">
        <f t="shared" si="72"/>
        <v/>
      </c>
      <c r="J835" s="139"/>
      <c r="K835" s="139"/>
      <c r="L835" s="18">
        <f t="shared" si="73"/>
        <v>0</v>
      </c>
      <c r="M835" s="106"/>
      <c r="N835" s="106"/>
      <c r="O835" s="106"/>
      <c r="P835" s="8">
        <f t="shared" si="74"/>
        <v>0</v>
      </c>
      <c r="Q835" s="19">
        <f t="shared" si="75"/>
        <v>0</v>
      </c>
      <c r="R835" s="20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17" t="str">
        <f t="shared" si="72"/>
        <v/>
      </c>
      <c r="J836" s="139"/>
      <c r="K836" s="139"/>
      <c r="L836" s="18">
        <f t="shared" si="73"/>
        <v>0</v>
      </c>
      <c r="M836" s="106"/>
      <c r="N836" s="106"/>
      <c r="O836" s="106"/>
      <c r="P836" s="8">
        <f t="shared" si="74"/>
        <v>0</v>
      </c>
      <c r="Q836" s="19">
        <f t="shared" si="75"/>
        <v>0</v>
      </c>
      <c r="R836" s="20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17" t="str">
        <f t="shared" si="72"/>
        <v/>
      </c>
      <c r="J837" s="139"/>
      <c r="K837" s="139"/>
      <c r="L837" s="18">
        <f t="shared" si="73"/>
        <v>0</v>
      </c>
      <c r="M837" s="106"/>
      <c r="N837" s="106"/>
      <c r="O837" s="106"/>
      <c r="P837" s="8">
        <f t="shared" si="74"/>
        <v>0</v>
      </c>
      <c r="Q837" s="19">
        <f t="shared" si="75"/>
        <v>0</v>
      </c>
      <c r="R837" s="20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17" t="str">
        <f t="shared" si="72"/>
        <v/>
      </c>
      <c r="J838" s="139"/>
      <c r="K838" s="139"/>
      <c r="L838" s="18">
        <f t="shared" si="73"/>
        <v>0</v>
      </c>
      <c r="M838" s="106"/>
      <c r="N838" s="106"/>
      <c r="O838" s="106"/>
      <c r="P838" s="8">
        <f t="shared" si="74"/>
        <v>0</v>
      </c>
      <c r="Q838" s="19">
        <f t="shared" si="75"/>
        <v>0</v>
      </c>
      <c r="R838" s="20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17" t="str">
        <f t="shared" si="72"/>
        <v/>
      </c>
      <c r="J839" s="139"/>
      <c r="K839" s="139"/>
      <c r="L839" s="18">
        <f t="shared" si="73"/>
        <v>0</v>
      </c>
      <c r="M839" s="106"/>
      <c r="N839" s="106"/>
      <c r="O839" s="106"/>
      <c r="P839" s="8">
        <f t="shared" si="74"/>
        <v>0</v>
      </c>
      <c r="Q839" s="19">
        <f t="shared" si="75"/>
        <v>0</v>
      </c>
      <c r="R839" s="20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17" t="str">
        <f t="shared" ref="I840:I903" si="78">IF(G840=0,"",H840/G840)</f>
        <v/>
      </c>
      <c r="J840" s="139"/>
      <c r="K840" s="139"/>
      <c r="L840" s="18">
        <f t="shared" ref="L840:L903" si="79">K840-J840</f>
        <v>0</v>
      </c>
      <c r="M840" s="106"/>
      <c r="N840" s="106"/>
      <c r="O840" s="106"/>
      <c r="P840" s="8">
        <f t="shared" ref="P840:P903" si="80">IF(L840=0,0,R840/L840)</f>
        <v>0</v>
      </c>
      <c r="Q840" s="19">
        <f t="shared" ref="Q840:Q903" si="81">IF(L840=0,0,L840/R840)</f>
        <v>0</v>
      </c>
      <c r="R840" s="20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17" t="str">
        <f t="shared" si="78"/>
        <v/>
      </c>
      <c r="J841" s="139"/>
      <c r="K841" s="139"/>
      <c r="L841" s="18">
        <f t="shared" si="79"/>
        <v>0</v>
      </c>
      <c r="M841" s="106"/>
      <c r="N841" s="106"/>
      <c r="O841" s="106"/>
      <c r="P841" s="8">
        <f t="shared" si="80"/>
        <v>0</v>
      </c>
      <c r="Q841" s="19">
        <f t="shared" si="81"/>
        <v>0</v>
      </c>
      <c r="R841" s="20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17" t="str">
        <f t="shared" si="78"/>
        <v/>
      </c>
      <c r="J842" s="139"/>
      <c r="K842" s="139"/>
      <c r="L842" s="18">
        <f t="shared" si="79"/>
        <v>0</v>
      </c>
      <c r="M842" s="106"/>
      <c r="N842" s="106"/>
      <c r="O842" s="106"/>
      <c r="P842" s="8">
        <f t="shared" si="80"/>
        <v>0</v>
      </c>
      <c r="Q842" s="19">
        <f t="shared" si="81"/>
        <v>0</v>
      </c>
      <c r="R842" s="20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17" t="str">
        <f t="shared" si="78"/>
        <v/>
      </c>
      <c r="J843" s="139"/>
      <c r="K843" s="139"/>
      <c r="L843" s="18">
        <f t="shared" si="79"/>
        <v>0</v>
      </c>
      <c r="M843" s="106"/>
      <c r="N843" s="106"/>
      <c r="O843" s="106"/>
      <c r="P843" s="8">
        <f t="shared" si="80"/>
        <v>0</v>
      </c>
      <c r="Q843" s="19">
        <f t="shared" si="81"/>
        <v>0</v>
      </c>
      <c r="R843" s="20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17" t="str">
        <f t="shared" si="78"/>
        <v/>
      </c>
      <c r="J844" s="139"/>
      <c r="K844" s="139"/>
      <c r="L844" s="18">
        <f t="shared" si="79"/>
        <v>0</v>
      </c>
      <c r="M844" s="106"/>
      <c r="N844" s="106"/>
      <c r="O844" s="106"/>
      <c r="P844" s="8">
        <f t="shared" si="80"/>
        <v>0</v>
      </c>
      <c r="Q844" s="19">
        <f t="shared" si="81"/>
        <v>0</v>
      </c>
      <c r="R844" s="20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17" t="str">
        <f t="shared" si="78"/>
        <v/>
      </c>
      <c r="J845" s="139"/>
      <c r="K845" s="139"/>
      <c r="L845" s="18">
        <f t="shared" si="79"/>
        <v>0</v>
      </c>
      <c r="M845" s="106"/>
      <c r="N845" s="106"/>
      <c r="O845" s="106"/>
      <c r="P845" s="8">
        <f t="shared" si="80"/>
        <v>0</v>
      </c>
      <c r="Q845" s="19">
        <f t="shared" si="81"/>
        <v>0</v>
      </c>
      <c r="R845" s="20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17" t="str">
        <f t="shared" si="78"/>
        <v/>
      </c>
      <c r="J846" s="139"/>
      <c r="K846" s="139"/>
      <c r="L846" s="18">
        <f t="shared" si="79"/>
        <v>0</v>
      </c>
      <c r="M846" s="106"/>
      <c r="N846" s="106"/>
      <c r="O846" s="106"/>
      <c r="P846" s="8">
        <f t="shared" si="80"/>
        <v>0</v>
      </c>
      <c r="Q846" s="19">
        <f t="shared" si="81"/>
        <v>0</v>
      </c>
      <c r="R846" s="20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17" t="str">
        <f t="shared" si="78"/>
        <v/>
      </c>
      <c r="J847" s="139"/>
      <c r="K847" s="139"/>
      <c r="L847" s="18">
        <f t="shared" si="79"/>
        <v>0</v>
      </c>
      <c r="M847" s="106"/>
      <c r="N847" s="106"/>
      <c r="O847" s="106"/>
      <c r="P847" s="8">
        <f t="shared" si="80"/>
        <v>0</v>
      </c>
      <c r="Q847" s="19">
        <f t="shared" si="81"/>
        <v>0</v>
      </c>
      <c r="R847" s="20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17" t="str">
        <f t="shared" si="78"/>
        <v/>
      </c>
      <c r="J848" s="139"/>
      <c r="K848" s="139"/>
      <c r="L848" s="18">
        <f t="shared" si="79"/>
        <v>0</v>
      </c>
      <c r="M848" s="106"/>
      <c r="N848" s="106"/>
      <c r="O848" s="106"/>
      <c r="P848" s="8">
        <f t="shared" si="80"/>
        <v>0</v>
      </c>
      <c r="Q848" s="19">
        <f t="shared" si="81"/>
        <v>0</v>
      </c>
      <c r="R848" s="20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17" t="str">
        <f t="shared" si="78"/>
        <v/>
      </c>
      <c r="J849" s="139"/>
      <c r="K849" s="139"/>
      <c r="L849" s="18">
        <f t="shared" si="79"/>
        <v>0</v>
      </c>
      <c r="M849" s="106"/>
      <c r="N849" s="106"/>
      <c r="O849" s="106"/>
      <c r="P849" s="8">
        <f t="shared" si="80"/>
        <v>0</v>
      </c>
      <c r="Q849" s="19">
        <f t="shared" si="81"/>
        <v>0</v>
      </c>
      <c r="R849" s="20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17" t="str">
        <f t="shared" si="78"/>
        <v/>
      </c>
      <c r="J850" s="139"/>
      <c r="K850" s="139"/>
      <c r="L850" s="18">
        <f t="shared" si="79"/>
        <v>0</v>
      </c>
      <c r="M850" s="106"/>
      <c r="N850" s="106"/>
      <c r="O850" s="106"/>
      <c r="P850" s="8">
        <f t="shared" si="80"/>
        <v>0</v>
      </c>
      <c r="Q850" s="19">
        <f t="shared" si="81"/>
        <v>0</v>
      </c>
      <c r="R850" s="20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17" t="str">
        <f t="shared" si="78"/>
        <v/>
      </c>
      <c r="J851" s="139"/>
      <c r="K851" s="139"/>
      <c r="L851" s="18">
        <f t="shared" si="79"/>
        <v>0</v>
      </c>
      <c r="M851" s="106"/>
      <c r="N851" s="106"/>
      <c r="O851" s="106"/>
      <c r="P851" s="8">
        <f t="shared" si="80"/>
        <v>0</v>
      </c>
      <c r="Q851" s="19">
        <f t="shared" si="81"/>
        <v>0</v>
      </c>
      <c r="R851" s="20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17" t="str">
        <f t="shared" si="78"/>
        <v/>
      </c>
      <c r="J852" s="139"/>
      <c r="K852" s="139"/>
      <c r="L852" s="18">
        <f t="shared" si="79"/>
        <v>0</v>
      </c>
      <c r="M852" s="106"/>
      <c r="N852" s="106"/>
      <c r="O852" s="106"/>
      <c r="P852" s="8">
        <f t="shared" si="80"/>
        <v>0</v>
      </c>
      <c r="Q852" s="19">
        <f t="shared" si="81"/>
        <v>0</v>
      </c>
      <c r="R852" s="20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17" t="str">
        <f t="shared" si="78"/>
        <v/>
      </c>
      <c r="J853" s="139"/>
      <c r="K853" s="139"/>
      <c r="L853" s="18">
        <f t="shared" si="79"/>
        <v>0</v>
      </c>
      <c r="M853" s="106"/>
      <c r="N853" s="106"/>
      <c r="O853" s="106"/>
      <c r="P853" s="8">
        <f t="shared" si="80"/>
        <v>0</v>
      </c>
      <c r="Q853" s="19">
        <f t="shared" si="81"/>
        <v>0</v>
      </c>
      <c r="R853" s="20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17" t="str">
        <f t="shared" si="78"/>
        <v/>
      </c>
      <c r="J854" s="139"/>
      <c r="K854" s="139"/>
      <c r="L854" s="18">
        <f t="shared" si="79"/>
        <v>0</v>
      </c>
      <c r="M854" s="106"/>
      <c r="N854" s="106"/>
      <c r="O854" s="106"/>
      <c r="P854" s="8">
        <f t="shared" si="80"/>
        <v>0</v>
      </c>
      <c r="Q854" s="19">
        <f t="shared" si="81"/>
        <v>0</v>
      </c>
      <c r="R854" s="20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17" t="str">
        <f t="shared" si="78"/>
        <v/>
      </c>
      <c r="J855" s="139"/>
      <c r="K855" s="139"/>
      <c r="L855" s="18">
        <f t="shared" si="79"/>
        <v>0</v>
      </c>
      <c r="M855" s="106"/>
      <c r="N855" s="106"/>
      <c r="O855" s="106"/>
      <c r="P855" s="8">
        <f t="shared" si="80"/>
        <v>0</v>
      </c>
      <c r="Q855" s="19">
        <f t="shared" si="81"/>
        <v>0</v>
      </c>
      <c r="R855" s="20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17" t="str">
        <f t="shared" si="78"/>
        <v/>
      </c>
      <c r="J856" s="139"/>
      <c r="K856" s="139"/>
      <c r="L856" s="18">
        <f t="shared" si="79"/>
        <v>0</v>
      </c>
      <c r="M856" s="106"/>
      <c r="N856" s="106"/>
      <c r="O856" s="106"/>
      <c r="P856" s="8">
        <f t="shared" si="80"/>
        <v>0</v>
      </c>
      <c r="Q856" s="19">
        <f t="shared" si="81"/>
        <v>0</v>
      </c>
      <c r="R856" s="20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17" t="str">
        <f t="shared" si="78"/>
        <v/>
      </c>
      <c r="J857" s="139"/>
      <c r="K857" s="139"/>
      <c r="L857" s="18">
        <f t="shared" si="79"/>
        <v>0</v>
      </c>
      <c r="M857" s="106"/>
      <c r="N857" s="106"/>
      <c r="O857" s="106"/>
      <c r="P857" s="8">
        <f t="shared" si="80"/>
        <v>0</v>
      </c>
      <c r="Q857" s="19">
        <f t="shared" si="81"/>
        <v>0</v>
      </c>
      <c r="R857" s="20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17" t="str">
        <f t="shared" si="78"/>
        <v/>
      </c>
      <c r="J858" s="139"/>
      <c r="K858" s="139"/>
      <c r="L858" s="18">
        <f t="shared" si="79"/>
        <v>0</v>
      </c>
      <c r="M858" s="106"/>
      <c r="N858" s="106"/>
      <c r="O858" s="106"/>
      <c r="P858" s="8">
        <f t="shared" si="80"/>
        <v>0</v>
      </c>
      <c r="Q858" s="19">
        <f t="shared" si="81"/>
        <v>0</v>
      </c>
      <c r="R858" s="20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17" t="str">
        <f t="shared" si="78"/>
        <v/>
      </c>
      <c r="J859" s="139"/>
      <c r="K859" s="139"/>
      <c r="L859" s="18">
        <f t="shared" si="79"/>
        <v>0</v>
      </c>
      <c r="M859" s="106"/>
      <c r="N859" s="106"/>
      <c r="O859" s="106"/>
      <c r="P859" s="8">
        <f t="shared" si="80"/>
        <v>0</v>
      </c>
      <c r="Q859" s="19">
        <f t="shared" si="81"/>
        <v>0</v>
      </c>
      <c r="R859" s="20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17" t="str">
        <f t="shared" si="78"/>
        <v/>
      </c>
      <c r="J860" s="139"/>
      <c r="K860" s="139"/>
      <c r="L860" s="18">
        <f t="shared" si="79"/>
        <v>0</v>
      </c>
      <c r="M860" s="106"/>
      <c r="N860" s="106"/>
      <c r="O860" s="106"/>
      <c r="P860" s="8">
        <f t="shared" si="80"/>
        <v>0</v>
      </c>
      <c r="Q860" s="19">
        <f t="shared" si="81"/>
        <v>0</v>
      </c>
      <c r="R860" s="20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17" t="str">
        <f t="shared" si="78"/>
        <v/>
      </c>
      <c r="J861" s="139"/>
      <c r="K861" s="139"/>
      <c r="L861" s="18">
        <f t="shared" si="79"/>
        <v>0</v>
      </c>
      <c r="M861" s="106"/>
      <c r="N861" s="106"/>
      <c r="O861" s="106"/>
      <c r="P861" s="8">
        <f t="shared" si="80"/>
        <v>0</v>
      </c>
      <c r="Q861" s="19">
        <f t="shared" si="81"/>
        <v>0</v>
      </c>
      <c r="R861" s="20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17" t="str">
        <f t="shared" si="78"/>
        <v/>
      </c>
      <c r="J862" s="139"/>
      <c r="K862" s="139"/>
      <c r="L862" s="18">
        <f t="shared" si="79"/>
        <v>0</v>
      </c>
      <c r="M862" s="106"/>
      <c r="N862" s="106"/>
      <c r="O862" s="106"/>
      <c r="P862" s="8">
        <f t="shared" si="80"/>
        <v>0</v>
      </c>
      <c r="Q862" s="19">
        <f t="shared" si="81"/>
        <v>0</v>
      </c>
      <c r="R862" s="20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17" t="str">
        <f t="shared" si="78"/>
        <v/>
      </c>
      <c r="J863" s="139"/>
      <c r="K863" s="139"/>
      <c r="L863" s="18">
        <f t="shared" si="79"/>
        <v>0</v>
      </c>
      <c r="M863" s="106"/>
      <c r="N863" s="106"/>
      <c r="O863" s="106"/>
      <c r="P863" s="8">
        <f t="shared" si="80"/>
        <v>0</v>
      </c>
      <c r="Q863" s="19">
        <f t="shared" si="81"/>
        <v>0</v>
      </c>
      <c r="R863" s="20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17" t="str">
        <f t="shared" si="78"/>
        <v/>
      </c>
      <c r="J864" s="139"/>
      <c r="K864" s="139"/>
      <c r="L864" s="18">
        <f t="shared" si="79"/>
        <v>0</v>
      </c>
      <c r="M864" s="106"/>
      <c r="N864" s="106"/>
      <c r="O864" s="106"/>
      <c r="P864" s="8">
        <f t="shared" si="80"/>
        <v>0</v>
      </c>
      <c r="Q864" s="19">
        <f t="shared" si="81"/>
        <v>0</v>
      </c>
      <c r="R864" s="20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17" t="str">
        <f t="shared" si="78"/>
        <v/>
      </c>
      <c r="J865" s="139"/>
      <c r="K865" s="139"/>
      <c r="L865" s="18">
        <f t="shared" si="79"/>
        <v>0</v>
      </c>
      <c r="M865" s="106"/>
      <c r="N865" s="106"/>
      <c r="O865" s="106"/>
      <c r="P865" s="8">
        <f t="shared" si="80"/>
        <v>0</v>
      </c>
      <c r="Q865" s="19">
        <f t="shared" si="81"/>
        <v>0</v>
      </c>
      <c r="R865" s="20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17" t="str">
        <f t="shared" si="78"/>
        <v/>
      </c>
      <c r="J866" s="139"/>
      <c r="K866" s="139"/>
      <c r="L866" s="18">
        <f t="shared" si="79"/>
        <v>0</v>
      </c>
      <c r="M866" s="106"/>
      <c r="N866" s="106"/>
      <c r="O866" s="106"/>
      <c r="P866" s="8">
        <f t="shared" si="80"/>
        <v>0</v>
      </c>
      <c r="Q866" s="19">
        <f t="shared" si="81"/>
        <v>0</v>
      </c>
      <c r="R866" s="20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17" t="str">
        <f t="shared" si="78"/>
        <v/>
      </c>
      <c r="J867" s="139"/>
      <c r="K867" s="139"/>
      <c r="L867" s="18">
        <f t="shared" si="79"/>
        <v>0</v>
      </c>
      <c r="M867" s="106"/>
      <c r="N867" s="106"/>
      <c r="O867" s="106"/>
      <c r="P867" s="8">
        <f t="shared" si="80"/>
        <v>0</v>
      </c>
      <c r="Q867" s="19">
        <f t="shared" si="81"/>
        <v>0</v>
      </c>
      <c r="R867" s="20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17" t="str">
        <f t="shared" si="78"/>
        <v/>
      </c>
      <c r="J868" s="139"/>
      <c r="K868" s="139"/>
      <c r="L868" s="18">
        <f t="shared" si="79"/>
        <v>0</v>
      </c>
      <c r="M868" s="106"/>
      <c r="N868" s="106"/>
      <c r="O868" s="106"/>
      <c r="P868" s="8">
        <f t="shared" si="80"/>
        <v>0</v>
      </c>
      <c r="Q868" s="19">
        <f t="shared" si="81"/>
        <v>0</v>
      </c>
      <c r="R868" s="20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17" t="str">
        <f t="shared" si="78"/>
        <v/>
      </c>
      <c r="J869" s="139"/>
      <c r="K869" s="139"/>
      <c r="L869" s="18">
        <f t="shared" si="79"/>
        <v>0</v>
      </c>
      <c r="M869" s="106"/>
      <c r="N869" s="106"/>
      <c r="O869" s="106"/>
      <c r="P869" s="8">
        <f t="shared" si="80"/>
        <v>0</v>
      </c>
      <c r="Q869" s="19">
        <f t="shared" si="81"/>
        <v>0</v>
      </c>
      <c r="R869" s="20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17" t="str">
        <f t="shared" si="78"/>
        <v/>
      </c>
      <c r="J870" s="139"/>
      <c r="K870" s="139"/>
      <c r="L870" s="18">
        <f t="shared" si="79"/>
        <v>0</v>
      </c>
      <c r="M870" s="106"/>
      <c r="N870" s="106"/>
      <c r="O870" s="106"/>
      <c r="P870" s="8">
        <f t="shared" si="80"/>
        <v>0</v>
      </c>
      <c r="Q870" s="19">
        <f t="shared" si="81"/>
        <v>0</v>
      </c>
      <c r="R870" s="20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17" t="str">
        <f t="shared" si="78"/>
        <v/>
      </c>
      <c r="J871" s="139"/>
      <c r="K871" s="139"/>
      <c r="L871" s="18">
        <f t="shared" si="79"/>
        <v>0</v>
      </c>
      <c r="M871" s="106"/>
      <c r="N871" s="106"/>
      <c r="O871" s="106"/>
      <c r="P871" s="8">
        <f t="shared" si="80"/>
        <v>0</v>
      </c>
      <c r="Q871" s="19">
        <f t="shared" si="81"/>
        <v>0</v>
      </c>
      <c r="R871" s="20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17" t="str">
        <f t="shared" si="78"/>
        <v/>
      </c>
      <c r="J872" s="139"/>
      <c r="K872" s="139"/>
      <c r="L872" s="18">
        <f t="shared" si="79"/>
        <v>0</v>
      </c>
      <c r="M872" s="106"/>
      <c r="N872" s="106"/>
      <c r="O872" s="106"/>
      <c r="P872" s="8">
        <f t="shared" si="80"/>
        <v>0</v>
      </c>
      <c r="Q872" s="19">
        <f t="shared" si="81"/>
        <v>0</v>
      </c>
      <c r="R872" s="20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17" t="str">
        <f t="shared" si="78"/>
        <v/>
      </c>
      <c r="J873" s="139"/>
      <c r="K873" s="139"/>
      <c r="L873" s="18">
        <f t="shared" si="79"/>
        <v>0</v>
      </c>
      <c r="M873" s="106"/>
      <c r="N873" s="106"/>
      <c r="O873" s="106"/>
      <c r="P873" s="8">
        <f t="shared" si="80"/>
        <v>0</v>
      </c>
      <c r="Q873" s="19">
        <f t="shared" si="81"/>
        <v>0</v>
      </c>
      <c r="R873" s="20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17" t="str">
        <f t="shared" si="78"/>
        <v/>
      </c>
      <c r="J874" s="139"/>
      <c r="K874" s="139"/>
      <c r="L874" s="18">
        <f t="shared" si="79"/>
        <v>0</v>
      </c>
      <c r="M874" s="106"/>
      <c r="N874" s="106"/>
      <c r="O874" s="106"/>
      <c r="P874" s="8">
        <f t="shared" si="80"/>
        <v>0</v>
      </c>
      <c r="Q874" s="19">
        <f t="shared" si="81"/>
        <v>0</v>
      </c>
      <c r="R874" s="20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17" t="str">
        <f t="shared" si="78"/>
        <v/>
      </c>
      <c r="J875" s="139"/>
      <c r="K875" s="139"/>
      <c r="L875" s="18">
        <f t="shared" si="79"/>
        <v>0</v>
      </c>
      <c r="M875" s="106"/>
      <c r="N875" s="106"/>
      <c r="O875" s="106"/>
      <c r="P875" s="8">
        <f t="shared" si="80"/>
        <v>0</v>
      </c>
      <c r="Q875" s="19">
        <f t="shared" si="81"/>
        <v>0</v>
      </c>
      <c r="R875" s="20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17" t="str">
        <f t="shared" si="78"/>
        <v/>
      </c>
      <c r="J876" s="139"/>
      <c r="K876" s="139"/>
      <c r="L876" s="18">
        <f t="shared" si="79"/>
        <v>0</v>
      </c>
      <c r="M876" s="106"/>
      <c r="N876" s="106"/>
      <c r="O876" s="106"/>
      <c r="P876" s="8">
        <f t="shared" si="80"/>
        <v>0</v>
      </c>
      <c r="Q876" s="19">
        <f t="shared" si="81"/>
        <v>0</v>
      </c>
      <c r="R876" s="20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17" t="str">
        <f t="shared" si="78"/>
        <v/>
      </c>
      <c r="J877" s="139"/>
      <c r="K877" s="139"/>
      <c r="L877" s="18">
        <f t="shared" si="79"/>
        <v>0</v>
      </c>
      <c r="M877" s="106"/>
      <c r="N877" s="106"/>
      <c r="O877" s="106"/>
      <c r="P877" s="8">
        <f t="shared" si="80"/>
        <v>0</v>
      </c>
      <c r="Q877" s="19">
        <f t="shared" si="81"/>
        <v>0</v>
      </c>
      <c r="R877" s="20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17" t="str">
        <f t="shared" si="78"/>
        <v/>
      </c>
      <c r="J878" s="139"/>
      <c r="K878" s="139"/>
      <c r="L878" s="18">
        <f t="shared" si="79"/>
        <v>0</v>
      </c>
      <c r="M878" s="106"/>
      <c r="N878" s="106"/>
      <c r="O878" s="106"/>
      <c r="P878" s="8">
        <f t="shared" si="80"/>
        <v>0</v>
      </c>
      <c r="Q878" s="19">
        <f t="shared" si="81"/>
        <v>0</v>
      </c>
      <c r="R878" s="20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17" t="str">
        <f t="shared" si="78"/>
        <v/>
      </c>
      <c r="J879" s="139"/>
      <c r="K879" s="139"/>
      <c r="L879" s="18">
        <f t="shared" si="79"/>
        <v>0</v>
      </c>
      <c r="M879" s="106"/>
      <c r="N879" s="106"/>
      <c r="O879" s="106"/>
      <c r="P879" s="8">
        <f t="shared" si="80"/>
        <v>0</v>
      </c>
      <c r="Q879" s="19">
        <f t="shared" si="81"/>
        <v>0</v>
      </c>
      <c r="R879" s="20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17" t="str">
        <f t="shared" si="78"/>
        <v/>
      </c>
      <c r="J880" s="139"/>
      <c r="K880" s="139"/>
      <c r="L880" s="18">
        <f t="shared" si="79"/>
        <v>0</v>
      </c>
      <c r="M880" s="106"/>
      <c r="N880" s="106"/>
      <c r="O880" s="106"/>
      <c r="P880" s="8">
        <f t="shared" si="80"/>
        <v>0</v>
      </c>
      <c r="Q880" s="19">
        <f t="shared" si="81"/>
        <v>0</v>
      </c>
      <c r="R880" s="20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17" t="str">
        <f t="shared" si="78"/>
        <v/>
      </c>
      <c r="J881" s="139"/>
      <c r="K881" s="139"/>
      <c r="L881" s="18">
        <f t="shared" si="79"/>
        <v>0</v>
      </c>
      <c r="M881" s="106"/>
      <c r="N881" s="106"/>
      <c r="O881" s="106"/>
      <c r="P881" s="8">
        <f t="shared" si="80"/>
        <v>0</v>
      </c>
      <c r="Q881" s="19">
        <f t="shared" si="81"/>
        <v>0</v>
      </c>
      <c r="R881" s="20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17" t="str">
        <f t="shared" si="78"/>
        <v/>
      </c>
      <c r="J882" s="139"/>
      <c r="K882" s="139"/>
      <c r="L882" s="18">
        <f t="shared" si="79"/>
        <v>0</v>
      </c>
      <c r="M882" s="106"/>
      <c r="N882" s="106"/>
      <c r="O882" s="106"/>
      <c r="P882" s="8">
        <f t="shared" si="80"/>
        <v>0</v>
      </c>
      <c r="Q882" s="19">
        <f t="shared" si="81"/>
        <v>0</v>
      </c>
      <c r="R882" s="20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17" t="str">
        <f t="shared" si="78"/>
        <v/>
      </c>
      <c r="J883" s="139"/>
      <c r="K883" s="139"/>
      <c r="L883" s="18">
        <f t="shared" si="79"/>
        <v>0</v>
      </c>
      <c r="M883" s="106"/>
      <c r="N883" s="106"/>
      <c r="O883" s="106"/>
      <c r="P883" s="8">
        <f t="shared" si="80"/>
        <v>0</v>
      </c>
      <c r="Q883" s="19">
        <f t="shared" si="81"/>
        <v>0</v>
      </c>
      <c r="R883" s="20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17" t="str">
        <f t="shared" si="78"/>
        <v/>
      </c>
      <c r="J884" s="139"/>
      <c r="K884" s="139"/>
      <c r="L884" s="18">
        <f t="shared" si="79"/>
        <v>0</v>
      </c>
      <c r="M884" s="106"/>
      <c r="N884" s="106"/>
      <c r="O884" s="106"/>
      <c r="P884" s="8">
        <f t="shared" si="80"/>
        <v>0</v>
      </c>
      <c r="Q884" s="19">
        <f t="shared" si="81"/>
        <v>0</v>
      </c>
      <c r="R884" s="20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17" t="str">
        <f t="shared" si="78"/>
        <v/>
      </c>
      <c r="J885" s="139"/>
      <c r="K885" s="139"/>
      <c r="L885" s="18">
        <f t="shared" si="79"/>
        <v>0</v>
      </c>
      <c r="M885" s="106"/>
      <c r="N885" s="106"/>
      <c r="O885" s="106"/>
      <c r="P885" s="8">
        <f t="shared" si="80"/>
        <v>0</v>
      </c>
      <c r="Q885" s="19">
        <f t="shared" si="81"/>
        <v>0</v>
      </c>
      <c r="R885" s="20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17" t="str">
        <f t="shared" si="78"/>
        <v/>
      </c>
      <c r="J886" s="139"/>
      <c r="K886" s="139"/>
      <c r="L886" s="18">
        <f t="shared" si="79"/>
        <v>0</v>
      </c>
      <c r="M886" s="106"/>
      <c r="N886" s="106"/>
      <c r="O886" s="106"/>
      <c r="P886" s="8">
        <f t="shared" si="80"/>
        <v>0</v>
      </c>
      <c r="Q886" s="19">
        <f t="shared" si="81"/>
        <v>0</v>
      </c>
      <c r="R886" s="20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17" t="str">
        <f t="shared" si="78"/>
        <v/>
      </c>
      <c r="J887" s="139"/>
      <c r="K887" s="139"/>
      <c r="L887" s="18">
        <f t="shared" si="79"/>
        <v>0</v>
      </c>
      <c r="M887" s="106"/>
      <c r="N887" s="106"/>
      <c r="O887" s="106"/>
      <c r="P887" s="8">
        <f t="shared" si="80"/>
        <v>0</v>
      </c>
      <c r="Q887" s="19">
        <f t="shared" si="81"/>
        <v>0</v>
      </c>
      <c r="R887" s="20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17" t="str">
        <f t="shared" si="78"/>
        <v/>
      </c>
      <c r="J888" s="139"/>
      <c r="K888" s="139"/>
      <c r="L888" s="18">
        <f t="shared" si="79"/>
        <v>0</v>
      </c>
      <c r="M888" s="106"/>
      <c r="N888" s="106"/>
      <c r="O888" s="106"/>
      <c r="P888" s="8">
        <f t="shared" si="80"/>
        <v>0</v>
      </c>
      <c r="Q888" s="19">
        <f t="shared" si="81"/>
        <v>0</v>
      </c>
      <c r="R888" s="20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17" t="str">
        <f t="shared" si="78"/>
        <v/>
      </c>
      <c r="J889" s="139"/>
      <c r="K889" s="139"/>
      <c r="L889" s="18">
        <f t="shared" si="79"/>
        <v>0</v>
      </c>
      <c r="M889" s="106"/>
      <c r="N889" s="106"/>
      <c r="O889" s="106"/>
      <c r="P889" s="8">
        <f t="shared" si="80"/>
        <v>0</v>
      </c>
      <c r="Q889" s="19">
        <f t="shared" si="81"/>
        <v>0</v>
      </c>
      <c r="R889" s="20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17" t="str">
        <f t="shared" si="78"/>
        <v/>
      </c>
      <c r="J890" s="139"/>
      <c r="K890" s="139"/>
      <c r="L890" s="18">
        <f t="shared" si="79"/>
        <v>0</v>
      </c>
      <c r="M890" s="106"/>
      <c r="N890" s="106"/>
      <c r="O890" s="106"/>
      <c r="P890" s="8">
        <f t="shared" si="80"/>
        <v>0</v>
      </c>
      <c r="Q890" s="19">
        <f t="shared" si="81"/>
        <v>0</v>
      </c>
      <c r="R890" s="20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17" t="str">
        <f t="shared" si="78"/>
        <v/>
      </c>
      <c r="J891" s="139"/>
      <c r="K891" s="139"/>
      <c r="L891" s="18">
        <f t="shared" si="79"/>
        <v>0</v>
      </c>
      <c r="M891" s="106"/>
      <c r="N891" s="106"/>
      <c r="O891" s="106"/>
      <c r="P891" s="8">
        <f t="shared" si="80"/>
        <v>0</v>
      </c>
      <c r="Q891" s="19">
        <f t="shared" si="81"/>
        <v>0</v>
      </c>
      <c r="R891" s="20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17" t="str">
        <f t="shared" si="78"/>
        <v/>
      </c>
      <c r="J892" s="139"/>
      <c r="K892" s="139"/>
      <c r="L892" s="18">
        <f t="shared" si="79"/>
        <v>0</v>
      </c>
      <c r="M892" s="106"/>
      <c r="N892" s="106"/>
      <c r="O892" s="106"/>
      <c r="P892" s="8">
        <f t="shared" si="80"/>
        <v>0</v>
      </c>
      <c r="Q892" s="19">
        <f t="shared" si="81"/>
        <v>0</v>
      </c>
      <c r="R892" s="20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17" t="str">
        <f t="shared" si="78"/>
        <v/>
      </c>
      <c r="J893" s="139"/>
      <c r="K893" s="139"/>
      <c r="L893" s="18">
        <f t="shared" si="79"/>
        <v>0</v>
      </c>
      <c r="M893" s="106"/>
      <c r="N893" s="106"/>
      <c r="O893" s="106"/>
      <c r="P893" s="8">
        <f t="shared" si="80"/>
        <v>0</v>
      </c>
      <c r="Q893" s="19">
        <f t="shared" si="81"/>
        <v>0</v>
      </c>
      <c r="R893" s="20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17" t="str">
        <f t="shared" si="78"/>
        <v/>
      </c>
      <c r="J894" s="139"/>
      <c r="K894" s="139"/>
      <c r="L894" s="18">
        <f t="shared" si="79"/>
        <v>0</v>
      </c>
      <c r="M894" s="106"/>
      <c r="N894" s="106"/>
      <c r="O894" s="106"/>
      <c r="P894" s="8">
        <f t="shared" si="80"/>
        <v>0</v>
      </c>
      <c r="Q894" s="19">
        <f t="shared" si="81"/>
        <v>0</v>
      </c>
      <c r="R894" s="20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17" t="str">
        <f t="shared" si="78"/>
        <v/>
      </c>
      <c r="J895" s="139"/>
      <c r="K895" s="139"/>
      <c r="L895" s="18">
        <f t="shared" si="79"/>
        <v>0</v>
      </c>
      <c r="M895" s="106"/>
      <c r="N895" s="106"/>
      <c r="O895" s="106"/>
      <c r="P895" s="8">
        <f t="shared" si="80"/>
        <v>0</v>
      </c>
      <c r="Q895" s="19">
        <f t="shared" si="81"/>
        <v>0</v>
      </c>
      <c r="R895" s="20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17" t="str">
        <f t="shared" si="78"/>
        <v/>
      </c>
      <c r="J896" s="139"/>
      <c r="K896" s="139"/>
      <c r="L896" s="18">
        <f t="shared" si="79"/>
        <v>0</v>
      </c>
      <c r="M896" s="106"/>
      <c r="N896" s="106"/>
      <c r="O896" s="106"/>
      <c r="P896" s="8">
        <f t="shared" si="80"/>
        <v>0</v>
      </c>
      <c r="Q896" s="19">
        <f t="shared" si="81"/>
        <v>0</v>
      </c>
      <c r="R896" s="20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17" t="str">
        <f t="shared" si="78"/>
        <v/>
      </c>
      <c r="J897" s="139"/>
      <c r="K897" s="139"/>
      <c r="L897" s="18">
        <f t="shared" si="79"/>
        <v>0</v>
      </c>
      <c r="M897" s="106"/>
      <c r="N897" s="106"/>
      <c r="O897" s="106"/>
      <c r="P897" s="8">
        <f t="shared" si="80"/>
        <v>0</v>
      </c>
      <c r="Q897" s="19">
        <f t="shared" si="81"/>
        <v>0</v>
      </c>
      <c r="R897" s="20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17" t="str">
        <f t="shared" si="78"/>
        <v/>
      </c>
      <c r="J898" s="139"/>
      <c r="K898" s="139"/>
      <c r="L898" s="18">
        <f t="shared" si="79"/>
        <v>0</v>
      </c>
      <c r="M898" s="106"/>
      <c r="N898" s="106"/>
      <c r="O898" s="106"/>
      <c r="P898" s="8">
        <f t="shared" si="80"/>
        <v>0</v>
      </c>
      <c r="Q898" s="19">
        <f t="shared" si="81"/>
        <v>0</v>
      </c>
      <c r="R898" s="20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17" t="str">
        <f t="shared" si="78"/>
        <v/>
      </c>
      <c r="J899" s="139"/>
      <c r="K899" s="139"/>
      <c r="L899" s="18">
        <f t="shared" si="79"/>
        <v>0</v>
      </c>
      <c r="M899" s="106"/>
      <c r="N899" s="106"/>
      <c r="O899" s="106"/>
      <c r="P899" s="8">
        <f t="shared" si="80"/>
        <v>0</v>
      </c>
      <c r="Q899" s="19">
        <f t="shared" si="81"/>
        <v>0</v>
      </c>
      <c r="R899" s="20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17" t="str">
        <f t="shared" si="78"/>
        <v/>
      </c>
      <c r="J900" s="139"/>
      <c r="K900" s="139"/>
      <c r="L900" s="18">
        <f t="shared" si="79"/>
        <v>0</v>
      </c>
      <c r="M900" s="106"/>
      <c r="N900" s="106"/>
      <c r="O900" s="106"/>
      <c r="P900" s="8">
        <f t="shared" si="80"/>
        <v>0</v>
      </c>
      <c r="Q900" s="19">
        <f t="shared" si="81"/>
        <v>0</v>
      </c>
      <c r="R900" s="20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17" t="str">
        <f t="shared" si="78"/>
        <v/>
      </c>
      <c r="J901" s="139"/>
      <c r="K901" s="139"/>
      <c r="L901" s="18">
        <f t="shared" si="79"/>
        <v>0</v>
      </c>
      <c r="M901" s="106"/>
      <c r="N901" s="106"/>
      <c r="O901" s="106"/>
      <c r="P901" s="8">
        <f t="shared" si="80"/>
        <v>0</v>
      </c>
      <c r="Q901" s="19">
        <f t="shared" si="81"/>
        <v>0</v>
      </c>
      <c r="R901" s="20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17" t="str">
        <f t="shared" si="78"/>
        <v/>
      </c>
      <c r="J902" s="139"/>
      <c r="K902" s="139"/>
      <c r="L902" s="18">
        <f t="shared" si="79"/>
        <v>0</v>
      </c>
      <c r="M902" s="106"/>
      <c r="N902" s="106"/>
      <c r="O902" s="106"/>
      <c r="P902" s="8">
        <f t="shared" si="80"/>
        <v>0</v>
      </c>
      <c r="Q902" s="19">
        <f t="shared" si="81"/>
        <v>0</v>
      </c>
      <c r="R902" s="20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17" t="str">
        <f t="shared" si="78"/>
        <v/>
      </c>
      <c r="J903" s="139"/>
      <c r="K903" s="139"/>
      <c r="L903" s="18">
        <f t="shared" si="79"/>
        <v>0</v>
      </c>
      <c r="M903" s="106"/>
      <c r="N903" s="106"/>
      <c r="O903" s="106"/>
      <c r="P903" s="8">
        <f t="shared" si="80"/>
        <v>0</v>
      </c>
      <c r="Q903" s="19">
        <f t="shared" si="81"/>
        <v>0</v>
      </c>
      <c r="R903" s="20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17" t="str">
        <f t="shared" ref="I904:I967" si="84">IF(G904=0,"",H904/G904)</f>
        <v/>
      </c>
      <c r="J904" s="139"/>
      <c r="K904" s="139"/>
      <c r="L904" s="18">
        <f t="shared" ref="L904:L967" si="85">K904-J904</f>
        <v>0</v>
      </c>
      <c r="M904" s="106"/>
      <c r="N904" s="106"/>
      <c r="O904" s="106"/>
      <c r="P904" s="8">
        <f t="shared" ref="P904:P967" si="86">IF(L904=0,0,R904/L904)</f>
        <v>0</v>
      </c>
      <c r="Q904" s="19">
        <f t="shared" ref="Q904:Q967" si="87">IF(L904=0,0,L904/R904)</f>
        <v>0</v>
      </c>
      <c r="R904" s="20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17" t="str">
        <f t="shared" si="84"/>
        <v/>
      </c>
      <c r="J905" s="139"/>
      <c r="K905" s="139"/>
      <c r="L905" s="18">
        <f t="shared" si="85"/>
        <v>0</v>
      </c>
      <c r="M905" s="106"/>
      <c r="N905" s="106"/>
      <c r="O905" s="106"/>
      <c r="P905" s="8">
        <f t="shared" si="86"/>
        <v>0</v>
      </c>
      <c r="Q905" s="19">
        <f t="shared" si="87"/>
        <v>0</v>
      </c>
      <c r="R905" s="20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17" t="str">
        <f t="shared" si="84"/>
        <v/>
      </c>
      <c r="J906" s="139"/>
      <c r="K906" s="139"/>
      <c r="L906" s="18">
        <f t="shared" si="85"/>
        <v>0</v>
      </c>
      <c r="M906" s="106"/>
      <c r="N906" s="106"/>
      <c r="O906" s="106"/>
      <c r="P906" s="8">
        <f t="shared" si="86"/>
        <v>0</v>
      </c>
      <c r="Q906" s="19">
        <f t="shared" si="87"/>
        <v>0</v>
      </c>
      <c r="R906" s="20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17" t="str">
        <f t="shared" si="84"/>
        <v/>
      </c>
      <c r="J907" s="139"/>
      <c r="K907" s="139"/>
      <c r="L907" s="18">
        <f t="shared" si="85"/>
        <v>0</v>
      </c>
      <c r="M907" s="106"/>
      <c r="N907" s="106"/>
      <c r="O907" s="106"/>
      <c r="P907" s="8">
        <f t="shared" si="86"/>
        <v>0</v>
      </c>
      <c r="Q907" s="19">
        <f t="shared" si="87"/>
        <v>0</v>
      </c>
      <c r="R907" s="20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17" t="str">
        <f t="shared" si="84"/>
        <v/>
      </c>
      <c r="J908" s="139"/>
      <c r="K908" s="139"/>
      <c r="L908" s="18">
        <f t="shared" si="85"/>
        <v>0</v>
      </c>
      <c r="M908" s="106"/>
      <c r="N908" s="106"/>
      <c r="O908" s="106"/>
      <c r="P908" s="8">
        <f t="shared" si="86"/>
        <v>0</v>
      </c>
      <c r="Q908" s="19">
        <f t="shared" si="87"/>
        <v>0</v>
      </c>
      <c r="R908" s="20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17" t="str">
        <f t="shared" si="84"/>
        <v/>
      </c>
      <c r="J909" s="139"/>
      <c r="K909" s="139"/>
      <c r="L909" s="18">
        <f t="shared" si="85"/>
        <v>0</v>
      </c>
      <c r="M909" s="106"/>
      <c r="N909" s="106"/>
      <c r="O909" s="106"/>
      <c r="P909" s="8">
        <f t="shared" si="86"/>
        <v>0</v>
      </c>
      <c r="Q909" s="19">
        <f t="shared" si="87"/>
        <v>0</v>
      </c>
      <c r="R909" s="20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17" t="str">
        <f t="shared" si="84"/>
        <v/>
      </c>
      <c r="J910" s="139"/>
      <c r="K910" s="139"/>
      <c r="L910" s="18">
        <f t="shared" si="85"/>
        <v>0</v>
      </c>
      <c r="M910" s="106"/>
      <c r="N910" s="106"/>
      <c r="O910" s="106"/>
      <c r="P910" s="8">
        <f t="shared" si="86"/>
        <v>0</v>
      </c>
      <c r="Q910" s="19">
        <f t="shared" si="87"/>
        <v>0</v>
      </c>
      <c r="R910" s="20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17" t="str">
        <f t="shared" si="84"/>
        <v/>
      </c>
      <c r="J911" s="139"/>
      <c r="K911" s="139"/>
      <c r="L911" s="18">
        <f t="shared" si="85"/>
        <v>0</v>
      </c>
      <c r="M911" s="106"/>
      <c r="N911" s="106"/>
      <c r="O911" s="106"/>
      <c r="P911" s="8">
        <f t="shared" si="86"/>
        <v>0</v>
      </c>
      <c r="Q911" s="19">
        <f t="shared" si="87"/>
        <v>0</v>
      </c>
      <c r="R911" s="20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17" t="str">
        <f t="shared" si="84"/>
        <v/>
      </c>
      <c r="J912" s="139"/>
      <c r="K912" s="139"/>
      <c r="L912" s="18">
        <f t="shared" si="85"/>
        <v>0</v>
      </c>
      <c r="M912" s="106"/>
      <c r="N912" s="106"/>
      <c r="O912" s="106"/>
      <c r="P912" s="8">
        <f t="shared" si="86"/>
        <v>0</v>
      </c>
      <c r="Q912" s="19">
        <f t="shared" si="87"/>
        <v>0</v>
      </c>
      <c r="R912" s="20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17" t="str">
        <f t="shared" si="84"/>
        <v/>
      </c>
      <c r="J913" s="139"/>
      <c r="K913" s="139"/>
      <c r="L913" s="18">
        <f t="shared" si="85"/>
        <v>0</v>
      </c>
      <c r="M913" s="106"/>
      <c r="N913" s="106"/>
      <c r="O913" s="106"/>
      <c r="P913" s="8">
        <f t="shared" si="86"/>
        <v>0</v>
      </c>
      <c r="Q913" s="19">
        <f t="shared" si="87"/>
        <v>0</v>
      </c>
      <c r="R913" s="20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17" t="str">
        <f t="shared" si="84"/>
        <v/>
      </c>
      <c r="J914" s="139"/>
      <c r="K914" s="139"/>
      <c r="L914" s="18">
        <f t="shared" si="85"/>
        <v>0</v>
      </c>
      <c r="M914" s="106"/>
      <c r="N914" s="106"/>
      <c r="O914" s="106"/>
      <c r="P914" s="8">
        <f t="shared" si="86"/>
        <v>0</v>
      </c>
      <c r="Q914" s="19">
        <f t="shared" si="87"/>
        <v>0</v>
      </c>
      <c r="R914" s="20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17" t="str">
        <f t="shared" si="84"/>
        <v/>
      </c>
      <c r="J915" s="139"/>
      <c r="K915" s="139"/>
      <c r="L915" s="18">
        <f t="shared" si="85"/>
        <v>0</v>
      </c>
      <c r="M915" s="106"/>
      <c r="N915" s="106"/>
      <c r="O915" s="106"/>
      <c r="P915" s="8">
        <f t="shared" si="86"/>
        <v>0</v>
      </c>
      <c r="Q915" s="19">
        <f t="shared" si="87"/>
        <v>0</v>
      </c>
      <c r="R915" s="20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17" t="str">
        <f t="shared" si="84"/>
        <v/>
      </c>
      <c r="J916" s="139"/>
      <c r="K916" s="139"/>
      <c r="L916" s="18">
        <f t="shared" si="85"/>
        <v>0</v>
      </c>
      <c r="M916" s="106"/>
      <c r="N916" s="106"/>
      <c r="O916" s="106"/>
      <c r="P916" s="8">
        <f t="shared" si="86"/>
        <v>0</v>
      </c>
      <c r="Q916" s="19">
        <f t="shared" si="87"/>
        <v>0</v>
      </c>
      <c r="R916" s="20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17" t="str">
        <f t="shared" si="84"/>
        <v/>
      </c>
      <c r="J917" s="139"/>
      <c r="K917" s="139"/>
      <c r="L917" s="18">
        <f t="shared" si="85"/>
        <v>0</v>
      </c>
      <c r="M917" s="106"/>
      <c r="N917" s="106"/>
      <c r="O917" s="106"/>
      <c r="P917" s="8">
        <f t="shared" si="86"/>
        <v>0</v>
      </c>
      <c r="Q917" s="19">
        <f t="shared" si="87"/>
        <v>0</v>
      </c>
      <c r="R917" s="20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17" t="str">
        <f t="shared" si="84"/>
        <v/>
      </c>
      <c r="J918" s="139"/>
      <c r="K918" s="139"/>
      <c r="L918" s="18">
        <f t="shared" si="85"/>
        <v>0</v>
      </c>
      <c r="M918" s="106"/>
      <c r="N918" s="106"/>
      <c r="O918" s="106"/>
      <c r="P918" s="8">
        <f t="shared" si="86"/>
        <v>0</v>
      </c>
      <c r="Q918" s="19">
        <f t="shared" si="87"/>
        <v>0</v>
      </c>
      <c r="R918" s="20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17" t="str">
        <f t="shared" si="84"/>
        <v/>
      </c>
      <c r="J919" s="139"/>
      <c r="K919" s="139"/>
      <c r="L919" s="18">
        <f t="shared" si="85"/>
        <v>0</v>
      </c>
      <c r="M919" s="106"/>
      <c r="N919" s="106"/>
      <c r="O919" s="106"/>
      <c r="P919" s="8">
        <f t="shared" si="86"/>
        <v>0</v>
      </c>
      <c r="Q919" s="19">
        <f t="shared" si="87"/>
        <v>0</v>
      </c>
      <c r="R919" s="20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17" t="str">
        <f t="shared" si="84"/>
        <v/>
      </c>
      <c r="J920" s="139"/>
      <c r="K920" s="139"/>
      <c r="L920" s="18">
        <f t="shared" si="85"/>
        <v>0</v>
      </c>
      <c r="M920" s="106"/>
      <c r="N920" s="106"/>
      <c r="O920" s="106"/>
      <c r="P920" s="8">
        <f t="shared" si="86"/>
        <v>0</v>
      </c>
      <c r="Q920" s="19">
        <f t="shared" si="87"/>
        <v>0</v>
      </c>
      <c r="R920" s="20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17" t="str">
        <f t="shared" si="84"/>
        <v/>
      </c>
      <c r="J921" s="139"/>
      <c r="K921" s="139"/>
      <c r="L921" s="18">
        <f t="shared" si="85"/>
        <v>0</v>
      </c>
      <c r="M921" s="106"/>
      <c r="N921" s="106"/>
      <c r="O921" s="106"/>
      <c r="P921" s="8">
        <f t="shared" si="86"/>
        <v>0</v>
      </c>
      <c r="Q921" s="19">
        <f t="shared" si="87"/>
        <v>0</v>
      </c>
      <c r="R921" s="20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17" t="str">
        <f t="shared" si="84"/>
        <v/>
      </c>
      <c r="J922" s="139"/>
      <c r="K922" s="139"/>
      <c r="L922" s="18">
        <f t="shared" si="85"/>
        <v>0</v>
      </c>
      <c r="M922" s="106"/>
      <c r="N922" s="106"/>
      <c r="O922" s="106"/>
      <c r="P922" s="8">
        <f t="shared" si="86"/>
        <v>0</v>
      </c>
      <c r="Q922" s="19">
        <f t="shared" si="87"/>
        <v>0</v>
      </c>
      <c r="R922" s="20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17" t="str">
        <f t="shared" si="84"/>
        <v/>
      </c>
      <c r="J923" s="139"/>
      <c r="K923" s="139"/>
      <c r="L923" s="18">
        <f t="shared" si="85"/>
        <v>0</v>
      </c>
      <c r="M923" s="106"/>
      <c r="N923" s="106"/>
      <c r="O923" s="106"/>
      <c r="P923" s="8">
        <f t="shared" si="86"/>
        <v>0</v>
      </c>
      <c r="Q923" s="19">
        <f t="shared" si="87"/>
        <v>0</v>
      </c>
      <c r="R923" s="20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17" t="str">
        <f t="shared" si="84"/>
        <v/>
      </c>
      <c r="J924" s="139"/>
      <c r="K924" s="139"/>
      <c r="L924" s="18">
        <f t="shared" si="85"/>
        <v>0</v>
      </c>
      <c r="M924" s="106"/>
      <c r="N924" s="106"/>
      <c r="O924" s="106"/>
      <c r="P924" s="8">
        <f t="shared" si="86"/>
        <v>0</v>
      </c>
      <c r="Q924" s="19">
        <f t="shared" si="87"/>
        <v>0</v>
      </c>
      <c r="R924" s="20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17" t="str">
        <f t="shared" si="84"/>
        <v/>
      </c>
      <c r="J925" s="139"/>
      <c r="K925" s="139"/>
      <c r="L925" s="18">
        <f t="shared" si="85"/>
        <v>0</v>
      </c>
      <c r="M925" s="106"/>
      <c r="N925" s="106"/>
      <c r="O925" s="106"/>
      <c r="P925" s="8">
        <f t="shared" si="86"/>
        <v>0</v>
      </c>
      <c r="Q925" s="19">
        <f t="shared" si="87"/>
        <v>0</v>
      </c>
      <c r="R925" s="20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17" t="str">
        <f t="shared" si="84"/>
        <v/>
      </c>
      <c r="J926" s="139"/>
      <c r="K926" s="139"/>
      <c r="L926" s="18">
        <f t="shared" si="85"/>
        <v>0</v>
      </c>
      <c r="M926" s="106"/>
      <c r="N926" s="106"/>
      <c r="O926" s="106"/>
      <c r="P926" s="8">
        <f t="shared" si="86"/>
        <v>0</v>
      </c>
      <c r="Q926" s="19">
        <f t="shared" si="87"/>
        <v>0</v>
      </c>
      <c r="R926" s="20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17" t="str">
        <f t="shared" si="84"/>
        <v/>
      </c>
      <c r="J927" s="139"/>
      <c r="K927" s="139"/>
      <c r="L927" s="18">
        <f t="shared" si="85"/>
        <v>0</v>
      </c>
      <c r="M927" s="106"/>
      <c r="N927" s="106"/>
      <c r="O927" s="106"/>
      <c r="P927" s="8">
        <f t="shared" si="86"/>
        <v>0</v>
      </c>
      <c r="Q927" s="19">
        <f t="shared" si="87"/>
        <v>0</v>
      </c>
      <c r="R927" s="20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17" t="str">
        <f t="shared" si="84"/>
        <v/>
      </c>
      <c r="J928" s="139"/>
      <c r="K928" s="139"/>
      <c r="L928" s="18">
        <f t="shared" si="85"/>
        <v>0</v>
      </c>
      <c r="M928" s="106"/>
      <c r="N928" s="106"/>
      <c r="O928" s="106"/>
      <c r="P928" s="8">
        <f t="shared" si="86"/>
        <v>0</v>
      </c>
      <c r="Q928" s="19">
        <f t="shared" si="87"/>
        <v>0</v>
      </c>
      <c r="R928" s="20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17" t="str">
        <f t="shared" si="84"/>
        <v/>
      </c>
      <c r="J929" s="139"/>
      <c r="K929" s="139"/>
      <c r="L929" s="18">
        <f t="shared" si="85"/>
        <v>0</v>
      </c>
      <c r="M929" s="106"/>
      <c r="N929" s="106"/>
      <c r="O929" s="106"/>
      <c r="P929" s="8">
        <f t="shared" si="86"/>
        <v>0</v>
      </c>
      <c r="Q929" s="19">
        <f t="shared" si="87"/>
        <v>0</v>
      </c>
      <c r="R929" s="20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17" t="str">
        <f t="shared" si="84"/>
        <v/>
      </c>
      <c r="J930" s="139"/>
      <c r="K930" s="139"/>
      <c r="L930" s="18">
        <f t="shared" si="85"/>
        <v>0</v>
      </c>
      <c r="M930" s="106"/>
      <c r="N930" s="106"/>
      <c r="O930" s="106"/>
      <c r="P930" s="8">
        <f t="shared" si="86"/>
        <v>0</v>
      </c>
      <c r="Q930" s="19">
        <f t="shared" si="87"/>
        <v>0</v>
      </c>
      <c r="R930" s="20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17" t="str">
        <f t="shared" si="84"/>
        <v/>
      </c>
      <c r="J931" s="139"/>
      <c r="K931" s="139"/>
      <c r="L931" s="18">
        <f t="shared" si="85"/>
        <v>0</v>
      </c>
      <c r="M931" s="106"/>
      <c r="N931" s="106"/>
      <c r="O931" s="106"/>
      <c r="P931" s="8">
        <f t="shared" si="86"/>
        <v>0</v>
      </c>
      <c r="Q931" s="19">
        <f t="shared" si="87"/>
        <v>0</v>
      </c>
      <c r="R931" s="20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17" t="str">
        <f t="shared" si="84"/>
        <v/>
      </c>
      <c r="J932" s="139"/>
      <c r="K932" s="139"/>
      <c r="L932" s="18">
        <f t="shared" si="85"/>
        <v>0</v>
      </c>
      <c r="M932" s="106"/>
      <c r="N932" s="106"/>
      <c r="O932" s="106"/>
      <c r="P932" s="8">
        <f t="shared" si="86"/>
        <v>0</v>
      </c>
      <c r="Q932" s="19">
        <f t="shared" si="87"/>
        <v>0</v>
      </c>
      <c r="R932" s="20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17" t="str">
        <f t="shared" si="84"/>
        <v/>
      </c>
      <c r="J933" s="139"/>
      <c r="K933" s="139"/>
      <c r="L933" s="18">
        <f t="shared" si="85"/>
        <v>0</v>
      </c>
      <c r="M933" s="106"/>
      <c r="N933" s="106"/>
      <c r="O933" s="106"/>
      <c r="P933" s="8">
        <f t="shared" si="86"/>
        <v>0</v>
      </c>
      <c r="Q933" s="19">
        <f t="shared" si="87"/>
        <v>0</v>
      </c>
      <c r="R933" s="20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17" t="str">
        <f t="shared" si="84"/>
        <v/>
      </c>
      <c r="J934" s="139"/>
      <c r="K934" s="139"/>
      <c r="L934" s="18">
        <f t="shared" si="85"/>
        <v>0</v>
      </c>
      <c r="M934" s="106"/>
      <c r="N934" s="106"/>
      <c r="O934" s="106"/>
      <c r="P934" s="8">
        <f t="shared" si="86"/>
        <v>0</v>
      </c>
      <c r="Q934" s="19">
        <f t="shared" si="87"/>
        <v>0</v>
      </c>
      <c r="R934" s="20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17" t="str">
        <f t="shared" si="84"/>
        <v/>
      </c>
      <c r="J935" s="139"/>
      <c r="K935" s="139"/>
      <c r="L935" s="18">
        <f t="shared" si="85"/>
        <v>0</v>
      </c>
      <c r="M935" s="106"/>
      <c r="N935" s="106"/>
      <c r="O935" s="106"/>
      <c r="P935" s="8">
        <f t="shared" si="86"/>
        <v>0</v>
      </c>
      <c r="Q935" s="19">
        <f t="shared" si="87"/>
        <v>0</v>
      </c>
      <c r="R935" s="20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17" t="str">
        <f t="shared" si="84"/>
        <v/>
      </c>
      <c r="J936" s="139"/>
      <c r="K936" s="139"/>
      <c r="L936" s="18">
        <f t="shared" si="85"/>
        <v>0</v>
      </c>
      <c r="M936" s="106"/>
      <c r="N936" s="106"/>
      <c r="O936" s="106"/>
      <c r="P936" s="8">
        <f t="shared" si="86"/>
        <v>0</v>
      </c>
      <c r="Q936" s="19">
        <f t="shared" si="87"/>
        <v>0</v>
      </c>
      <c r="R936" s="20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17" t="str">
        <f t="shared" si="84"/>
        <v/>
      </c>
      <c r="J937" s="139"/>
      <c r="K937" s="139"/>
      <c r="L937" s="18">
        <f t="shared" si="85"/>
        <v>0</v>
      </c>
      <c r="M937" s="106"/>
      <c r="N937" s="106"/>
      <c r="O937" s="106"/>
      <c r="P937" s="8">
        <f t="shared" si="86"/>
        <v>0</v>
      </c>
      <c r="Q937" s="19">
        <f t="shared" si="87"/>
        <v>0</v>
      </c>
      <c r="R937" s="20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17" t="str">
        <f t="shared" si="84"/>
        <v/>
      </c>
      <c r="J938" s="139"/>
      <c r="K938" s="139"/>
      <c r="L938" s="18">
        <f t="shared" si="85"/>
        <v>0</v>
      </c>
      <c r="M938" s="106"/>
      <c r="N938" s="106"/>
      <c r="O938" s="106"/>
      <c r="P938" s="8">
        <f t="shared" si="86"/>
        <v>0</v>
      </c>
      <c r="Q938" s="19">
        <f t="shared" si="87"/>
        <v>0</v>
      </c>
      <c r="R938" s="20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17" t="str">
        <f t="shared" si="84"/>
        <v/>
      </c>
      <c r="J939" s="139"/>
      <c r="K939" s="139"/>
      <c r="L939" s="18">
        <f t="shared" si="85"/>
        <v>0</v>
      </c>
      <c r="M939" s="106"/>
      <c r="N939" s="106"/>
      <c r="O939" s="106"/>
      <c r="P939" s="8">
        <f t="shared" si="86"/>
        <v>0</v>
      </c>
      <c r="Q939" s="19">
        <f t="shared" si="87"/>
        <v>0</v>
      </c>
      <c r="R939" s="20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17" t="str">
        <f t="shared" si="84"/>
        <v/>
      </c>
      <c r="J940" s="139"/>
      <c r="K940" s="139"/>
      <c r="L940" s="18">
        <f t="shared" si="85"/>
        <v>0</v>
      </c>
      <c r="M940" s="106"/>
      <c r="N940" s="106"/>
      <c r="O940" s="106"/>
      <c r="P940" s="8">
        <f t="shared" si="86"/>
        <v>0</v>
      </c>
      <c r="Q940" s="19">
        <f t="shared" si="87"/>
        <v>0</v>
      </c>
      <c r="R940" s="20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17" t="str">
        <f t="shared" si="84"/>
        <v/>
      </c>
      <c r="J941" s="139"/>
      <c r="K941" s="139"/>
      <c r="L941" s="18">
        <f t="shared" si="85"/>
        <v>0</v>
      </c>
      <c r="M941" s="106"/>
      <c r="N941" s="106"/>
      <c r="O941" s="106"/>
      <c r="P941" s="8">
        <f t="shared" si="86"/>
        <v>0</v>
      </c>
      <c r="Q941" s="19">
        <f t="shared" si="87"/>
        <v>0</v>
      </c>
      <c r="R941" s="20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17" t="str">
        <f t="shared" si="84"/>
        <v/>
      </c>
      <c r="J942" s="139"/>
      <c r="K942" s="139"/>
      <c r="L942" s="18">
        <f t="shared" si="85"/>
        <v>0</v>
      </c>
      <c r="M942" s="106"/>
      <c r="N942" s="106"/>
      <c r="O942" s="106"/>
      <c r="P942" s="8">
        <f t="shared" si="86"/>
        <v>0</v>
      </c>
      <c r="Q942" s="19">
        <f t="shared" si="87"/>
        <v>0</v>
      </c>
      <c r="R942" s="20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17" t="str">
        <f t="shared" si="84"/>
        <v/>
      </c>
      <c r="J943" s="139"/>
      <c r="K943" s="139"/>
      <c r="L943" s="18">
        <f t="shared" si="85"/>
        <v>0</v>
      </c>
      <c r="M943" s="106"/>
      <c r="N943" s="106"/>
      <c r="O943" s="106"/>
      <c r="P943" s="8">
        <f t="shared" si="86"/>
        <v>0</v>
      </c>
      <c r="Q943" s="19">
        <f t="shared" si="87"/>
        <v>0</v>
      </c>
      <c r="R943" s="20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17" t="str">
        <f t="shared" si="84"/>
        <v/>
      </c>
      <c r="J944" s="139"/>
      <c r="K944" s="139"/>
      <c r="L944" s="18">
        <f t="shared" si="85"/>
        <v>0</v>
      </c>
      <c r="M944" s="106"/>
      <c r="N944" s="106"/>
      <c r="O944" s="106"/>
      <c r="P944" s="8">
        <f t="shared" si="86"/>
        <v>0</v>
      </c>
      <c r="Q944" s="19">
        <f t="shared" si="87"/>
        <v>0</v>
      </c>
      <c r="R944" s="20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17" t="str">
        <f t="shared" si="84"/>
        <v/>
      </c>
      <c r="J945" s="139"/>
      <c r="K945" s="139"/>
      <c r="L945" s="18">
        <f t="shared" si="85"/>
        <v>0</v>
      </c>
      <c r="M945" s="106"/>
      <c r="N945" s="106"/>
      <c r="O945" s="106"/>
      <c r="P945" s="8">
        <f t="shared" si="86"/>
        <v>0</v>
      </c>
      <c r="Q945" s="19">
        <f t="shared" si="87"/>
        <v>0</v>
      </c>
      <c r="R945" s="20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17" t="str">
        <f t="shared" si="84"/>
        <v/>
      </c>
      <c r="J946" s="139"/>
      <c r="K946" s="139"/>
      <c r="L946" s="18">
        <f t="shared" si="85"/>
        <v>0</v>
      </c>
      <c r="M946" s="106"/>
      <c r="N946" s="106"/>
      <c r="O946" s="106"/>
      <c r="P946" s="8">
        <f t="shared" si="86"/>
        <v>0</v>
      </c>
      <c r="Q946" s="19">
        <f t="shared" si="87"/>
        <v>0</v>
      </c>
      <c r="R946" s="20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17" t="str">
        <f t="shared" si="84"/>
        <v/>
      </c>
      <c r="J947" s="139"/>
      <c r="K947" s="139"/>
      <c r="L947" s="18">
        <f t="shared" si="85"/>
        <v>0</v>
      </c>
      <c r="M947" s="106"/>
      <c r="N947" s="106"/>
      <c r="O947" s="106"/>
      <c r="P947" s="8">
        <f t="shared" si="86"/>
        <v>0</v>
      </c>
      <c r="Q947" s="19">
        <f t="shared" si="87"/>
        <v>0</v>
      </c>
      <c r="R947" s="20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17" t="str">
        <f t="shared" si="84"/>
        <v/>
      </c>
      <c r="J948" s="139"/>
      <c r="K948" s="139"/>
      <c r="L948" s="18">
        <f t="shared" si="85"/>
        <v>0</v>
      </c>
      <c r="M948" s="106"/>
      <c r="N948" s="106"/>
      <c r="O948" s="106"/>
      <c r="P948" s="8">
        <f t="shared" si="86"/>
        <v>0</v>
      </c>
      <c r="Q948" s="19">
        <f t="shared" si="87"/>
        <v>0</v>
      </c>
      <c r="R948" s="20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17" t="str">
        <f t="shared" si="84"/>
        <v/>
      </c>
      <c r="J949" s="139"/>
      <c r="K949" s="139"/>
      <c r="L949" s="18">
        <f t="shared" si="85"/>
        <v>0</v>
      </c>
      <c r="M949" s="106"/>
      <c r="N949" s="106"/>
      <c r="O949" s="106"/>
      <c r="P949" s="8">
        <f t="shared" si="86"/>
        <v>0</v>
      </c>
      <c r="Q949" s="19">
        <f t="shared" si="87"/>
        <v>0</v>
      </c>
      <c r="R949" s="20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17" t="str">
        <f t="shared" si="84"/>
        <v/>
      </c>
      <c r="J950" s="139"/>
      <c r="K950" s="139"/>
      <c r="L950" s="18">
        <f t="shared" si="85"/>
        <v>0</v>
      </c>
      <c r="M950" s="106"/>
      <c r="N950" s="106"/>
      <c r="O950" s="106"/>
      <c r="P950" s="8">
        <f t="shared" si="86"/>
        <v>0</v>
      </c>
      <c r="Q950" s="19">
        <f t="shared" si="87"/>
        <v>0</v>
      </c>
      <c r="R950" s="20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17" t="str">
        <f t="shared" si="84"/>
        <v/>
      </c>
      <c r="J951" s="139"/>
      <c r="K951" s="139"/>
      <c r="L951" s="18">
        <f t="shared" si="85"/>
        <v>0</v>
      </c>
      <c r="M951" s="106"/>
      <c r="N951" s="106"/>
      <c r="O951" s="106"/>
      <c r="P951" s="8">
        <f t="shared" si="86"/>
        <v>0</v>
      </c>
      <c r="Q951" s="19">
        <f t="shared" si="87"/>
        <v>0</v>
      </c>
      <c r="R951" s="20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17" t="str">
        <f t="shared" si="84"/>
        <v/>
      </c>
      <c r="J952" s="139"/>
      <c r="K952" s="139"/>
      <c r="L952" s="18">
        <f t="shared" si="85"/>
        <v>0</v>
      </c>
      <c r="M952" s="106"/>
      <c r="N952" s="106"/>
      <c r="O952" s="106"/>
      <c r="P952" s="8">
        <f t="shared" si="86"/>
        <v>0</v>
      </c>
      <c r="Q952" s="19">
        <f t="shared" si="87"/>
        <v>0</v>
      </c>
      <c r="R952" s="20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17" t="str">
        <f t="shared" si="84"/>
        <v/>
      </c>
      <c r="J953" s="139"/>
      <c r="K953" s="139"/>
      <c r="L953" s="18">
        <f t="shared" si="85"/>
        <v>0</v>
      </c>
      <c r="M953" s="106"/>
      <c r="N953" s="106"/>
      <c r="O953" s="106"/>
      <c r="P953" s="8">
        <f t="shared" si="86"/>
        <v>0</v>
      </c>
      <c r="Q953" s="19">
        <f t="shared" si="87"/>
        <v>0</v>
      </c>
      <c r="R953" s="20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17" t="str">
        <f t="shared" si="84"/>
        <v/>
      </c>
      <c r="J954" s="139"/>
      <c r="K954" s="139"/>
      <c r="L954" s="18">
        <f t="shared" si="85"/>
        <v>0</v>
      </c>
      <c r="M954" s="106"/>
      <c r="N954" s="106"/>
      <c r="O954" s="106"/>
      <c r="P954" s="8">
        <f t="shared" si="86"/>
        <v>0</v>
      </c>
      <c r="Q954" s="19">
        <f t="shared" si="87"/>
        <v>0</v>
      </c>
      <c r="R954" s="20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17" t="str">
        <f t="shared" si="84"/>
        <v/>
      </c>
      <c r="J955" s="139"/>
      <c r="K955" s="139"/>
      <c r="L955" s="18">
        <f t="shared" si="85"/>
        <v>0</v>
      </c>
      <c r="M955" s="106"/>
      <c r="N955" s="106"/>
      <c r="O955" s="106"/>
      <c r="P955" s="8">
        <f t="shared" si="86"/>
        <v>0</v>
      </c>
      <c r="Q955" s="19">
        <f t="shared" si="87"/>
        <v>0</v>
      </c>
      <c r="R955" s="20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17" t="str">
        <f t="shared" si="84"/>
        <v/>
      </c>
      <c r="J956" s="139"/>
      <c r="K956" s="139"/>
      <c r="L956" s="18">
        <f t="shared" si="85"/>
        <v>0</v>
      </c>
      <c r="M956" s="106"/>
      <c r="N956" s="106"/>
      <c r="O956" s="106"/>
      <c r="P956" s="8">
        <f t="shared" si="86"/>
        <v>0</v>
      </c>
      <c r="Q956" s="19">
        <f t="shared" si="87"/>
        <v>0</v>
      </c>
      <c r="R956" s="20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17" t="str">
        <f t="shared" si="84"/>
        <v/>
      </c>
      <c r="J957" s="139"/>
      <c r="K957" s="139"/>
      <c r="L957" s="18">
        <f t="shared" si="85"/>
        <v>0</v>
      </c>
      <c r="M957" s="106"/>
      <c r="N957" s="106"/>
      <c r="O957" s="106"/>
      <c r="P957" s="8">
        <f t="shared" si="86"/>
        <v>0</v>
      </c>
      <c r="Q957" s="19">
        <f t="shared" si="87"/>
        <v>0</v>
      </c>
      <c r="R957" s="20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17" t="str">
        <f t="shared" si="84"/>
        <v/>
      </c>
      <c r="J958" s="139"/>
      <c r="K958" s="139"/>
      <c r="L958" s="18">
        <f t="shared" si="85"/>
        <v>0</v>
      </c>
      <c r="M958" s="106"/>
      <c r="N958" s="106"/>
      <c r="O958" s="106"/>
      <c r="P958" s="8">
        <f t="shared" si="86"/>
        <v>0</v>
      </c>
      <c r="Q958" s="19">
        <f t="shared" si="87"/>
        <v>0</v>
      </c>
      <c r="R958" s="20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17" t="str">
        <f t="shared" si="84"/>
        <v/>
      </c>
      <c r="J959" s="139"/>
      <c r="K959" s="139"/>
      <c r="L959" s="18">
        <f t="shared" si="85"/>
        <v>0</v>
      </c>
      <c r="M959" s="106"/>
      <c r="N959" s="106"/>
      <c r="O959" s="106"/>
      <c r="P959" s="8">
        <f t="shared" si="86"/>
        <v>0</v>
      </c>
      <c r="Q959" s="19">
        <f t="shared" si="87"/>
        <v>0</v>
      </c>
      <c r="R959" s="20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17" t="str">
        <f t="shared" si="84"/>
        <v/>
      </c>
      <c r="J960" s="139"/>
      <c r="K960" s="139"/>
      <c r="L960" s="18">
        <f t="shared" si="85"/>
        <v>0</v>
      </c>
      <c r="M960" s="106"/>
      <c r="N960" s="106"/>
      <c r="O960" s="106"/>
      <c r="P960" s="8">
        <f t="shared" si="86"/>
        <v>0</v>
      </c>
      <c r="Q960" s="19">
        <f t="shared" si="87"/>
        <v>0</v>
      </c>
      <c r="R960" s="20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17" t="str">
        <f t="shared" si="84"/>
        <v/>
      </c>
      <c r="J961" s="139"/>
      <c r="K961" s="139"/>
      <c r="L961" s="18">
        <f t="shared" si="85"/>
        <v>0</v>
      </c>
      <c r="M961" s="106"/>
      <c r="N961" s="106"/>
      <c r="O961" s="106"/>
      <c r="P961" s="8">
        <f t="shared" si="86"/>
        <v>0</v>
      </c>
      <c r="Q961" s="19">
        <f t="shared" si="87"/>
        <v>0</v>
      </c>
      <c r="R961" s="20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17" t="str">
        <f t="shared" si="84"/>
        <v/>
      </c>
      <c r="J962" s="139"/>
      <c r="K962" s="139"/>
      <c r="L962" s="18">
        <f t="shared" si="85"/>
        <v>0</v>
      </c>
      <c r="M962" s="106"/>
      <c r="N962" s="106"/>
      <c r="O962" s="106"/>
      <c r="P962" s="8">
        <f t="shared" si="86"/>
        <v>0</v>
      </c>
      <c r="Q962" s="19">
        <f t="shared" si="87"/>
        <v>0</v>
      </c>
      <c r="R962" s="20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17" t="str">
        <f t="shared" si="84"/>
        <v/>
      </c>
      <c r="J963" s="139"/>
      <c r="K963" s="139"/>
      <c r="L963" s="18">
        <f t="shared" si="85"/>
        <v>0</v>
      </c>
      <c r="M963" s="106"/>
      <c r="N963" s="106"/>
      <c r="O963" s="106"/>
      <c r="P963" s="8">
        <f t="shared" si="86"/>
        <v>0</v>
      </c>
      <c r="Q963" s="19">
        <f t="shared" si="87"/>
        <v>0</v>
      </c>
      <c r="R963" s="20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17" t="str">
        <f t="shared" si="84"/>
        <v/>
      </c>
      <c r="J964" s="139"/>
      <c r="K964" s="139"/>
      <c r="L964" s="18">
        <f t="shared" si="85"/>
        <v>0</v>
      </c>
      <c r="M964" s="106"/>
      <c r="N964" s="106"/>
      <c r="O964" s="106"/>
      <c r="P964" s="8">
        <f t="shared" si="86"/>
        <v>0</v>
      </c>
      <c r="Q964" s="19">
        <f t="shared" si="87"/>
        <v>0</v>
      </c>
      <c r="R964" s="20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17" t="str">
        <f t="shared" si="84"/>
        <v/>
      </c>
      <c r="J965" s="139"/>
      <c r="K965" s="139"/>
      <c r="L965" s="18">
        <f t="shared" si="85"/>
        <v>0</v>
      </c>
      <c r="M965" s="106"/>
      <c r="N965" s="106"/>
      <c r="O965" s="106"/>
      <c r="P965" s="8">
        <f t="shared" si="86"/>
        <v>0</v>
      </c>
      <c r="Q965" s="19">
        <f t="shared" si="87"/>
        <v>0</v>
      </c>
      <c r="R965" s="20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17" t="str">
        <f t="shared" si="84"/>
        <v/>
      </c>
      <c r="J966" s="139"/>
      <c r="K966" s="139"/>
      <c r="L966" s="18">
        <f t="shared" si="85"/>
        <v>0</v>
      </c>
      <c r="M966" s="106"/>
      <c r="N966" s="106"/>
      <c r="O966" s="106"/>
      <c r="P966" s="8">
        <f t="shared" si="86"/>
        <v>0</v>
      </c>
      <c r="Q966" s="19">
        <f t="shared" si="87"/>
        <v>0</v>
      </c>
      <c r="R966" s="20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17" t="str">
        <f t="shared" si="84"/>
        <v/>
      </c>
      <c r="J967" s="139"/>
      <c r="K967" s="139"/>
      <c r="L967" s="18">
        <f t="shared" si="85"/>
        <v>0</v>
      </c>
      <c r="M967" s="106"/>
      <c r="N967" s="106"/>
      <c r="O967" s="106"/>
      <c r="P967" s="8">
        <f t="shared" si="86"/>
        <v>0</v>
      </c>
      <c r="Q967" s="19">
        <f t="shared" si="87"/>
        <v>0</v>
      </c>
      <c r="R967" s="20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17" t="str">
        <f t="shared" ref="I968:I1005" si="90">IF(G968=0,"",H968/G968)</f>
        <v/>
      </c>
      <c r="J968" s="139"/>
      <c r="K968" s="139"/>
      <c r="L968" s="18">
        <f t="shared" ref="L968:L1005" si="91">K968-J968</f>
        <v>0</v>
      </c>
      <c r="M968" s="106"/>
      <c r="N968" s="106"/>
      <c r="O968" s="106"/>
      <c r="P968" s="8">
        <f t="shared" ref="P968:P1005" si="92">IF(L968=0,0,R968/L968)</f>
        <v>0</v>
      </c>
      <c r="Q968" s="19">
        <f t="shared" ref="Q968:Q1005" si="93">IF(L968=0,0,L968/R968)</f>
        <v>0</v>
      </c>
      <c r="R968" s="20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17" t="str">
        <f t="shared" si="90"/>
        <v/>
      </c>
      <c r="J969" s="139"/>
      <c r="K969" s="139"/>
      <c r="L969" s="18">
        <f t="shared" si="91"/>
        <v>0</v>
      </c>
      <c r="M969" s="106"/>
      <c r="N969" s="106"/>
      <c r="O969" s="106"/>
      <c r="P969" s="8">
        <f t="shared" si="92"/>
        <v>0</v>
      </c>
      <c r="Q969" s="19">
        <f t="shared" si="93"/>
        <v>0</v>
      </c>
      <c r="R969" s="20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17" t="str">
        <f t="shared" si="90"/>
        <v/>
      </c>
      <c r="J970" s="139"/>
      <c r="K970" s="139"/>
      <c r="L970" s="18">
        <f t="shared" si="91"/>
        <v>0</v>
      </c>
      <c r="M970" s="106"/>
      <c r="N970" s="106"/>
      <c r="O970" s="106"/>
      <c r="P970" s="8">
        <f t="shared" si="92"/>
        <v>0</v>
      </c>
      <c r="Q970" s="19">
        <f t="shared" si="93"/>
        <v>0</v>
      </c>
      <c r="R970" s="20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17" t="str">
        <f t="shared" si="90"/>
        <v/>
      </c>
      <c r="J971" s="139"/>
      <c r="K971" s="139"/>
      <c r="L971" s="18">
        <f t="shared" si="91"/>
        <v>0</v>
      </c>
      <c r="M971" s="106"/>
      <c r="N971" s="106"/>
      <c r="O971" s="106"/>
      <c r="P971" s="8">
        <f t="shared" si="92"/>
        <v>0</v>
      </c>
      <c r="Q971" s="19">
        <f t="shared" si="93"/>
        <v>0</v>
      </c>
      <c r="R971" s="20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17" t="str">
        <f t="shared" si="90"/>
        <v/>
      </c>
      <c r="J972" s="139"/>
      <c r="K972" s="139"/>
      <c r="L972" s="18">
        <f t="shared" si="91"/>
        <v>0</v>
      </c>
      <c r="M972" s="106"/>
      <c r="N972" s="106"/>
      <c r="O972" s="106"/>
      <c r="P972" s="8">
        <f t="shared" si="92"/>
        <v>0</v>
      </c>
      <c r="Q972" s="19">
        <f t="shared" si="93"/>
        <v>0</v>
      </c>
      <c r="R972" s="20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17" t="str">
        <f t="shared" si="90"/>
        <v/>
      </c>
      <c r="J973" s="139"/>
      <c r="K973" s="139"/>
      <c r="L973" s="18">
        <f t="shared" si="91"/>
        <v>0</v>
      </c>
      <c r="M973" s="106"/>
      <c r="N973" s="106"/>
      <c r="O973" s="106"/>
      <c r="P973" s="8">
        <f t="shared" si="92"/>
        <v>0</v>
      </c>
      <c r="Q973" s="19">
        <f t="shared" si="93"/>
        <v>0</v>
      </c>
      <c r="R973" s="20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17" t="str">
        <f t="shared" si="90"/>
        <v/>
      </c>
      <c r="J974" s="139"/>
      <c r="K974" s="139"/>
      <c r="L974" s="18">
        <f t="shared" si="91"/>
        <v>0</v>
      </c>
      <c r="M974" s="106"/>
      <c r="N974" s="106"/>
      <c r="O974" s="106"/>
      <c r="P974" s="8">
        <f t="shared" si="92"/>
        <v>0</v>
      </c>
      <c r="Q974" s="19">
        <f t="shared" si="93"/>
        <v>0</v>
      </c>
      <c r="R974" s="20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17" t="str">
        <f t="shared" si="90"/>
        <v/>
      </c>
      <c r="J975" s="139"/>
      <c r="K975" s="139"/>
      <c r="L975" s="18">
        <f t="shared" si="91"/>
        <v>0</v>
      </c>
      <c r="M975" s="106"/>
      <c r="N975" s="106"/>
      <c r="O975" s="106"/>
      <c r="P975" s="8">
        <f t="shared" si="92"/>
        <v>0</v>
      </c>
      <c r="Q975" s="19">
        <f t="shared" si="93"/>
        <v>0</v>
      </c>
      <c r="R975" s="20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17" t="str">
        <f t="shared" si="90"/>
        <v/>
      </c>
      <c r="J976" s="139"/>
      <c r="K976" s="139"/>
      <c r="L976" s="18">
        <f t="shared" si="91"/>
        <v>0</v>
      </c>
      <c r="M976" s="106"/>
      <c r="N976" s="106"/>
      <c r="O976" s="106"/>
      <c r="P976" s="8">
        <f t="shared" si="92"/>
        <v>0</v>
      </c>
      <c r="Q976" s="19">
        <f t="shared" si="93"/>
        <v>0</v>
      </c>
      <c r="R976" s="20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17" t="str">
        <f t="shared" si="90"/>
        <v/>
      </c>
      <c r="J977" s="139"/>
      <c r="K977" s="139"/>
      <c r="L977" s="18">
        <f t="shared" si="91"/>
        <v>0</v>
      </c>
      <c r="M977" s="106"/>
      <c r="N977" s="106"/>
      <c r="O977" s="106"/>
      <c r="P977" s="8">
        <f t="shared" si="92"/>
        <v>0</v>
      </c>
      <c r="Q977" s="19">
        <f t="shared" si="93"/>
        <v>0</v>
      </c>
      <c r="R977" s="20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17" t="str">
        <f t="shared" si="90"/>
        <v/>
      </c>
      <c r="J978" s="139"/>
      <c r="K978" s="139"/>
      <c r="L978" s="18">
        <f t="shared" si="91"/>
        <v>0</v>
      </c>
      <c r="M978" s="106"/>
      <c r="N978" s="106"/>
      <c r="O978" s="106"/>
      <c r="P978" s="8">
        <f t="shared" si="92"/>
        <v>0</v>
      </c>
      <c r="Q978" s="19">
        <f t="shared" si="93"/>
        <v>0</v>
      </c>
      <c r="R978" s="20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17" t="str">
        <f t="shared" si="90"/>
        <v/>
      </c>
      <c r="J979" s="139"/>
      <c r="K979" s="139"/>
      <c r="L979" s="18">
        <f t="shared" si="91"/>
        <v>0</v>
      </c>
      <c r="M979" s="106"/>
      <c r="N979" s="106"/>
      <c r="O979" s="106"/>
      <c r="P979" s="8">
        <f t="shared" si="92"/>
        <v>0</v>
      </c>
      <c r="Q979" s="19">
        <f t="shared" si="93"/>
        <v>0</v>
      </c>
      <c r="R979" s="20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17" t="str">
        <f t="shared" si="90"/>
        <v/>
      </c>
      <c r="J980" s="139"/>
      <c r="K980" s="139"/>
      <c r="L980" s="18">
        <f t="shared" si="91"/>
        <v>0</v>
      </c>
      <c r="M980" s="106"/>
      <c r="N980" s="106"/>
      <c r="O980" s="106"/>
      <c r="P980" s="8">
        <f t="shared" si="92"/>
        <v>0</v>
      </c>
      <c r="Q980" s="19">
        <f t="shared" si="93"/>
        <v>0</v>
      </c>
      <c r="R980" s="20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17" t="str">
        <f t="shared" si="90"/>
        <v/>
      </c>
      <c r="J981" s="139"/>
      <c r="K981" s="139"/>
      <c r="L981" s="18">
        <f t="shared" si="91"/>
        <v>0</v>
      </c>
      <c r="M981" s="106"/>
      <c r="N981" s="106"/>
      <c r="O981" s="106"/>
      <c r="P981" s="8">
        <f t="shared" si="92"/>
        <v>0</v>
      </c>
      <c r="Q981" s="19">
        <f t="shared" si="93"/>
        <v>0</v>
      </c>
      <c r="R981" s="20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17" t="str">
        <f t="shared" si="90"/>
        <v/>
      </c>
      <c r="J982" s="139"/>
      <c r="K982" s="139"/>
      <c r="L982" s="18">
        <f t="shared" si="91"/>
        <v>0</v>
      </c>
      <c r="M982" s="106"/>
      <c r="N982" s="106"/>
      <c r="O982" s="106"/>
      <c r="P982" s="8">
        <f t="shared" si="92"/>
        <v>0</v>
      </c>
      <c r="Q982" s="19">
        <f t="shared" si="93"/>
        <v>0</v>
      </c>
      <c r="R982" s="20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17" t="str">
        <f t="shared" si="90"/>
        <v/>
      </c>
      <c r="J983" s="139"/>
      <c r="K983" s="139"/>
      <c r="L983" s="18">
        <f t="shared" si="91"/>
        <v>0</v>
      </c>
      <c r="M983" s="106"/>
      <c r="N983" s="106"/>
      <c r="O983" s="106"/>
      <c r="P983" s="8">
        <f t="shared" si="92"/>
        <v>0</v>
      </c>
      <c r="Q983" s="19">
        <f t="shared" si="93"/>
        <v>0</v>
      </c>
      <c r="R983" s="20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17" t="str">
        <f t="shared" si="90"/>
        <v/>
      </c>
      <c r="J984" s="139"/>
      <c r="K984" s="139"/>
      <c r="L984" s="18">
        <f t="shared" si="91"/>
        <v>0</v>
      </c>
      <c r="M984" s="106"/>
      <c r="N984" s="106"/>
      <c r="O984" s="106"/>
      <c r="P984" s="8">
        <f t="shared" si="92"/>
        <v>0</v>
      </c>
      <c r="Q984" s="19">
        <f t="shared" si="93"/>
        <v>0</v>
      </c>
      <c r="R984" s="20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17" t="str">
        <f t="shared" si="90"/>
        <v/>
      </c>
      <c r="J985" s="139"/>
      <c r="K985" s="139"/>
      <c r="L985" s="18">
        <f t="shared" si="91"/>
        <v>0</v>
      </c>
      <c r="M985" s="106"/>
      <c r="N985" s="106"/>
      <c r="O985" s="106"/>
      <c r="P985" s="8">
        <f t="shared" si="92"/>
        <v>0</v>
      </c>
      <c r="Q985" s="19">
        <f t="shared" si="93"/>
        <v>0</v>
      </c>
      <c r="R985" s="20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17" t="str">
        <f t="shared" si="90"/>
        <v/>
      </c>
      <c r="J986" s="139"/>
      <c r="K986" s="139"/>
      <c r="L986" s="18">
        <f t="shared" si="91"/>
        <v>0</v>
      </c>
      <c r="M986" s="106"/>
      <c r="N986" s="106"/>
      <c r="O986" s="106"/>
      <c r="P986" s="8">
        <f t="shared" si="92"/>
        <v>0</v>
      </c>
      <c r="Q986" s="19">
        <f t="shared" si="93"/>
        <v>0</v>
      </c>
      <c r="R986" s="20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17" t="str">
        <f t="shared" si="90"/>
        <v/>
      </c>
      <c r="J987" s="139"/>
      <c r="K987" s="139"/>
      <c r="L987" s="18">
        <f t="shared" si="91"/>
        <v>0</v>
      </c>
      <c r="M987" s="106"/>
      <c r="N987" s="106"/>
      <c r="O987" s="106"/>
      <c r="P987" s="8">
        <f t="shared" si="92"/>
        <v>0</v>
      </c>
      <c r="Q987" s="19">
        <f t="shared" si="93"/>
        <v>0</v>
      </c>
      <c r="R987" s="20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17" t="str">
        <f t="shared" si="90"/>
        <v/>
      </c>
      <c r="J988" s="139"/>
      <c r="K988" s="139"/>
      <c r="L988" s="18">
        <f t="shared" si="91"/>
        <v>0</v>
      </c>
      <c r="M988" s="106"/>
      <c r="N988" s="106"/>
      <c r="O988" s="106"/>
      <c r="P988" s="8">
        <f t="shared" si="92"/>
        <v>0</v>
      </c>
      <c r="Q988" s="19">
        <f t="shared" si="93"/>
        <v>0</v>
      </c>
      <c r="R988" s="20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17" t="str">
        <f t="shared" si="90"/>
        <v/>
      </c>
      <c r="J989" s="139"/>
      <c r="K989" s="139"/>
      <c r="L989" s="18">
        <f t="shared" si="91"/>
        <v>0</v>
      </c>
      <c r="M989" s="106"/>
      <c r="N989" s="106"/>
      <c r="O989" s="106"/>
      <c r="P989" s="8">
        <f t="shared" si="92"/>
        <v>0</v>
      </c>
      <c r="Q989" s="19">
        <f t="shared" si="93"/>
        <v>0</v>
      </c>
      <c r="R989" s="20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17" t="str">
        <f t="shared" si="90"/>
        <v/>
      </c>
      <c r="J990" s="139"/>
      <c r="K990" s="139"/>
      <c r="L990" s="18">
        <f t="shared" si="91"/>
        <v>0</v>
      </c>
      <c r="M990" s="106"/>
      <c r="N990" s="106"/>
      <c r="O990" s="106"/>
      <c r="P990" s="8">
        <f t="shared" si="92"/>
        <v>0</v>
      </c>
      <c r="Q990" s="19">
        <f t="shared" si="93"/>
        <v>0</v>
      </c>
      <c r="R990" s="20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17" t="str">
        <f t="shared" si="90"/>
        <v/>
      </c>
      <c r="J991" s="139"/>
      <c r="K991" s="139"/>
      <c r="L991" s="18">
        <f t="shared" si="91"/>
        <v>0</v>
      </c>
      <c r="M991" s="106"/>
      <c r="N991" s="106"/>
      <c r="O991" s="106"/>
      <c r="P991" s="8">
        <f t="shared" si="92"/>
        <v>0</v>
      </c>
      <c r="Q991" s="19">
        <f t="shared" si="93"/>
        <v>0</v>
      </c>
      <c r="R991" s="20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17" t="str">
        <f t="shared" si="90"/>
        <v/>
      </c>
      <c r="J992" s="139"/>
      <c r="K992" s="139"/>
      <c r="L992" s="18">
        <f t="shared" si="91"/>
        <v>0</v>
      </c>
      <c r="M992" s="106"/>
      <c r="N992" s="106"/>
      <c r="O992" s="106"/>
      <c r="P992" s="8">
        <f t="shared" si="92"/>
        <v>0</v>
      </c>
      <c r="Q992" s="19">
        <f t="shared" si="93"/>
        <v>0</v>
      </c>
      <c r="R992" s="20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17" t="str">
        <f t="shared" si="90"/>
        <v/>
      </c>
      <c r="J993" s="139"/>
      <c r="K993" s="139"/>
      <c r="L993" s="18">
        <f t="shared" si="91"/>
        <v>0</v>
      </c>
      <c r="M993" s="106"/>
      <c r="N993" s="106"/>
      <c r="O993" s="106"/>
      <c r="P993" s="8">
        <f t="shared" si="92"/>
        <v>0</v>
      </c>
      <c r="Q993" s="19">
        <f t="shared" si="93"/>
        <v>0</v>
      </c>
      <c r="R993" s="20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17" t="str">
        <f t="shared" si="90"/>
        <v/>
      </c>
      <c r="J994" s="139"/>
      <c r="K994" s="139"/>
      <c r="L994" s="18">
        <f t="shared" si="91"/>
        <v>0</v>
      </c>
      <c r="M994" s="106"/>
      <c r="N994" s="106"/>
      <c r="O994" s="106"/>
      <c r="P994" s="8">
        <f t="shared" si="92"/>
        <v>0</v>
      </c>
      <c r="Q994" s="19">
        <f t="shared" si="93"/>
        <v>0</v>
      </c>
      <c r="R994" s="20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17" t="str">
        <f t="shared" si="90"/>
        <v/>
      </c>
      <c r="J995" s="139"/>
      <c r="K995" s="139"/>
      <c r="L995" s="18">
        <f t="shared" si="91"/>
        <v>0</v>
      </c>
      <c r="M995" s="106"/>
      <c r="N995" s="106"/>
      <c r="O995" s="106"/>
      <c r="P995" s="8">
        <f t="shared" si="92"/>
        <v>0</v>
      </c>
      <c r="Q995" s="19">
        <f t="shared" si="93"/>
        <v>0</v>
      </c>
      <c r="R995" s="20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17" t="str">
        <f t="shared" si="90"/>
        <v/>
      </c>
      <c r="J996" s="139"/>
      <c r="K996" s="139"/>
      <c r="L996" s="18">
        <f t="shared" si="91"/>
        <v>0</v>
      </c>
      <c r="M996" s="106"/>
      <c r="N996" s="106"/>
      <c r="O996" s="106"/>
      <c r="P996" s="8">
        <f t="shared" si="92"/>
        <v>0</v>
      </c>
      <c r="Q996" s="19">
        <f t="shared" si="93"/>
        <v>0</v>
      </c>
      <c r="R996" s="20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17" t="str">
        <f t="shared" si="90"/>
        <v/>
      </c>
      <c r="J997" s="139"/>
      <c r="K997" s="139"/>
      <c r="L997" s="18">
        <f t="shared" si="91"/>
        <v>0</v>
      </c>
      <c r="M997" s="106"/>
      <c r="N997" s="106"/>
      <c r="O997" s="106"/>
      <c r="P997" s="8">
        <f t="shared" si="92"/>
        <v>0</v>
      </c>
      <c r="Q997" s="19">
        <f t="shared" si="93"/>
        <v>0</v>
      </c>
      <c r="R997" s="20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17" t="str">
        <f t="shared" si="90"/>
        <v/>
      </c>
      <c r="J998" s="139"/>
      <c r="K998" s="139"/>
      <c r="L998" s="18">
        <f t="shared" si="91"/>
        <v>0</v>
      </c>
      <c r="M998" s="106"/>
      <c r="N998" s="106"/>
      <c r="O998" s="106"/>
      <c r="P998" s="8">
        <f t="shared" si="92"/>
        <v>0</v>
      </c>
      <c r="Q998" s="19">
        <f t="shared" si="93"/>
        <v>0</v>
      </c>
      <c r="R998" s="20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17" t="str">
        <f t="shared" si="90"/>
        <v/>
      </c>
      <c r="J999" s="139"/>
      <c r="K999" s="139"/>
      <c r="L999" s="18">
        <f t="shared" si="91"/>
        <v>0</v>
      </c>
      <c r="M999" s="106"/>
      <c r="N999" s="106"/>
      <c r="O999" s="106"/>
      <c r="P999" s="8">
        <f t="shared" si="92"/>
        <v>0</v>
      </c>
      <c r="Q999" s="19">
        <f t="shared" si="93"/>
        <v>0</v>
      </c>
      <c r="R999" s="20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17" t="str">
        <f t="shared" si="90"/>
        <v/>
      </c>
      <c r="J1000" s="139"/>
      <c r="K1000" s="139"/>
      <c r="L1000" s="18">
        <f t="shared" si="91"/>
        <v>0</v>
      </c>
      <c r="M1000" s="106"/>
      <c r="N1000" s="106"/>
      <c r="O1000" s="106"/>
      <c r="P1000" s="8">
        <f t="shared" si="92"/>
        <v>0</v>
      </c>
      <c r="Q1000" s="19">
        <f t="shared" si="93"/>
        <v>0</v>
      </c>
      <c r="R1000" s="20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17" t="str">
        <f t="shared" si="90"/>
        <v/>
      </c>
      <c r="J1001" s="139"/>
      <c r="K1001" s="139"/>
      <c r="L1001" s="18">
        <f t="shared" si="91"/>
        <v>0</v>
      </c>
      <c r="M1001" s="106"/>
      <c r="N1001" s="106"/>
      <c r="O1001" s="106"/>
      <c r="P1001" s="8">
        <f t="shared" si="92"/>
        <v>0</v>
      </c>
      <c r="Q1001" s="19">
        <f t="shared" si="93"/>
        <v>0</v>
      </c>
      <c r="R1001" s="20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17" t="str">
        <f t="shared" si="90"/>
        <v/>
      </c>
      <c r="J1002" s="139"/>
      <c r="K1002" s="139"/>
      <c r="L1002" s="18">
        <f t="shared" si="91"/>
        <v>0</v>
      </c>
      <c r="M1002" s="106"/>
      <c r="N1002" s="106"/>
      <c r="O1002" s="106"/>
      <c r="P1002" s="8">
        <f t="shared" si="92"/>
        <v>0</v>
      </c>
      <c r="Q1002" s="19">
        <f t="shared" si="93"/>
        <v>0</v>
      </c>
      <c r="R1002" s="20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17" t="str">
        <f t="shared" si="90"/>
        <v/>
      </c>
      <c r="J1003" s="139"/>
      <c r="K1003" s="139"/>
      <c r="L1003" s="18">
        <f t="shared" si="91"/>
        <v>0</v>
      </c>
      <c r="M1003" s="106"/>
      <c r="N1003" s="106"/>
      <c r="O1003" s="106"/>
      <c r="P1003" s="8">
        <f t="shared" si="92"/>
        <v>0</v>
      </c>
      <c r="Q1003" s="19">
        <f t="shared" si="93"/>
        <v>0</v>
      </c>
      <c r="R1003" s="20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17" t="str">
        <f t="shared" si="90"/>
        <v/>
      </c>
      <c r="J1004" s="139"/>
      <c r="K1004" s="139"/>
      <c r="L1004" s="18">
        <f t="shared" si="91"/>
        <v>0</v>
      </c>
      <c r="M1004" s="106"/>
      <c r="N1004" s="106"/>
      <c r="O1004" s="106"/>
      <c r="P1004" s="8">
        <f t="shared" si="92"/>
        <v>0</v>
      </c>
      <c r="Q1004" s="19">
        <f t="shared" si="93"/>
        <v>0</v>
      </c>
      <c r="R1004" s="20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17" t="str">
        <f t="shared" si="90"/>
        <v/>
      </c>
      <c r="J1005" s="139"/>
      <c r="K1005" s="139"/>
      <c r="L1005" s="18">
        <f t="shared" si="91"/>
        <v>0</v>
      </c>
      <c r="M1005" s="106"/>
      <c r="N1005" s="106"/>
      <c r="O1005" s="106"/>
      <c r="P1005" s="8">
        <f t="shared" si="92"/>
        <v>0</v>
      </c>
      <c r="Q1005" s="19">
        <f t="shared" si="93"/>
        <v>0</v>
      </c>
      <c r="R1005" s="20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2" t="s">
        <v>31</v>
      </c>
      <c r="K1006" s="52" t="s">
        <v>31</v>
      </c>
      <c r="L1006" s="52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3" t="s">
        <v>31</v>
      </c>
      <c r="R1006" s="51" t="s">
        <v>31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C7:C1005">
      <formula1>$B$6:$B$36</formula1>
    </dataValidation>
    <dataValidation type="list" allowBlank="1" showInputMessage="1" showErrorMessage="1" sqref="D7:D1005">
      <formula1>INDIRECT($D$5)</formula1>
    </dataValidation>
    <dataValidation type="list" allowBlank="1" showInputMessage="1" showErrorMessage="1" sqref="M7:M1005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5">
      <formula1>INDIRECT($E$5)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/>
  <dimension ref="A1:BA1007"/>
  <sheetViews>
    <sheetView showGridLines="0" zoomScale="90" zoomScaleNormal="90" workbookViewId="0">
      <selection activeCell="B1" sqref="B1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40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2" t="s">
        <v>31</v>
      </c>
      <c r="K1006" s="52" t="s">
        <v>31</v>
      </c>
      <c r="L1006" s="52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3" t="s">
        <v>31</v>
      </c>
      <c r="R1006" s="51" t="s">
        <v>31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D7:D1005">
      <formula1>INDIRECT($D$5)</formula1>
    </dataValidation>
    <dataValidation type="list" allowBlank="1" showInputMessage="1" showErrorMessage="1" sqref="M7:M1005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5">
      <formula1>INDIRECT($E$5)</formula1>
    </dataValidation>
    <dataValidation type="list" allowBlank="1" showInputMessage="1" showErrorMessage="1" sqref="C7:C1005">
      <formula1>$B$6:$B$36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/>
  <dimension ref="A1:AC509"/>
  <sheetViews>
    <sheetView showGridLines="0" zoomScale="90" zoomScaleNormal="90" workbookViewId="0">
      <selection activeCell="D8" sqref="D8:M10"/>
    </sheetView>
  </sheetViews>
  <sheetFormatPr defaultRowHeight="15" x14ac:dyDescent="0.25"/>
  <cols>
    <col min="1" max="1" width="1.7109375" style="25" customWidth="1"/>
    <col min="2" max="2" width="1.7109375" style="4" customWidth="1"/>
    <col min="3" max="3" width="6.28515625" style="4" customWidth="1"/>
    <col min="4" max="4" width="21.42578125" style="4" customWidth="1"/>
    <col min="5" max="5" width="20.5703125" style="4" customWidth="1"/>
    <col min="6" max="6" width="12.42578125" style="4" customWidth="1"/>
    <col min="7" max="7" width="14" style="4" customWidth="1"/>
    <col min="8" max="8" width="8.85546875" style="4" customWidth="1"/>
    <col min="9" max="10" width="14" style="10" customWidth="1"/>
    <col min="11" max="11" width="16" style="10" customWidth="1"/>
    <col min="12" max="12" width="13.5703125" style="10" customWidth="1"/>
    <col min="13" max="13" width="16.85546875" style="4" customWidth="1"/>
    <col min="14" max="14" width="26.7109375" style="4" bestFit="1" customWidth="1"/>
    <col min="15" max="15" width="9.140625" style="3"/>
    <col min="16" max="17" width="12.85546875" style="3" customWidth="1"/>
    <col min="18" max="16384" width="9.140625" style="3"/>
  </cols>
  <sheetData>
    <row r="1" spans="1:29" s="77" customFormat="1" ht="30" customHeight="1" x14ac:dyDescent="0.25">
      <c r="A1" s="76"/>
      <c r="B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2" spans="1:29" s="79" customFormat="1" ht="24.95" customHeight="1" x14ac:dyDescent="0.2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</row>
    <row r="3" spans="1:29" s="65" customFormat="1" ht="20.100000000000001" customHeight="1" x14ac:dyDescent="0.25">
      <c r="A3" s="25"/>
      <c r="B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29" ht="21.6" customHeight="1" x14ac:dyDescent="0.35">
      <c r="B4" s="25"/>
      <c r="C4" s="75" t="s">
        <v>18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65"/>
      <c r="P4" s="65"/>
      <c r="Q4" s="65"/>
      <c r="R4" s="65"/>
      <c r="S4" s="65"/>
      <c r="T4" s="65"/>
      <c r="U4" s="65"/>
      <c r="V4" s="65"/>
      <c r="W4" s="1"/>
      <c r="X4" s="2"/>
      <c r="Y4" s="1"/>
      <c r="Z4" s="1"/>
      <c r="AA4" s="1"/>
      <c r="AB4" s="1"/>
      <c r="AC4" s="1"/>
    </row>
    <row r="5" spans="1:29" ht="15.75" thickBot="1" x14ac:dyDescent="0.3">
      <c r="C5" s="5"/>
      <c r="D5" s="5"/>
      <c r="E5" s="5" t="s">
        <v>23</v>
      </c>
      <c r="F5" s="5" t="s">
        <v>78</v>
      </c>
      <c r="G5" s="5"/>
      <c r="H5" s="5"/>
      <c r="I5" s="5"/>
      <c r="J5" s="5"/>
      <c r="K5" s="5"/>
      <c r="L5" s="5"/>
      <c r="M5" s="6">
        <f ca="1">TODAY()</f>
        <v>44574</v>
      </c>
      <c r="N5" s="5"/>
      <c r="P5" s="3" t="s">
        <v>98</v>
      </c>
    </row>
    <row r="6" spans="1:29" ht="30" customHeight="1" thickTop="1" thickBot="1" x14ac:dyDescent="0.3">
      <c r="C6" s="114" t="s">
        <v>23</v>
      </c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6"/>
    </row>
    <row r="7" spans="1:29" ht="36" customHeight="1" thickTop="1" thickBot="1" x14ac:dyDescent="0.3">
      <c r="C7" s="7" t="s">
        <v>24</v>
      </c>
      <c r="D7" s="7" t="s">
        <v>25</v>
      </c>
      <c r="E7" s="7" t="s">
        <v>26</v>
      </c>
      <c r="F7" s="7" t="s">
        <v>27</v>
      </c>
      <c r="G7" s="7" t="s">
        <v>28</v>
      </c>
      <c r="H7" s="7" t="s">
        <v>29</v>
      </c>
      <c r="I7" s="7" t="s">
        <v>96</v>
      </c>
      <c r="J7" s="7" t="s">
        <v>94</v>
      </c>
      <c r="K7" s="7" t="s">
        <v>95</v>
      </c>
      <c r="L7" s="7" t="s">
        <v>97</v>
      </c>
      <c r="M7" s="7" t="s">
        <v>198</v>
      </c>
      <c r="N7" s="7" t="s">
        <v>30</v>
      </c>
    </row>
    <row r="8" spans="1:29" ht="30" customHeight="1" thickTop="1" thickBot="1" x14ac:dyDescent="0.3">
      <c r="C8" s="106">
        <f>IF(D8="","-",1)</f>
        <v>1</v>
      </c>
      <c r="D8" s="66" t="s">
        <v>183</v>
      </c>
      <c r="E8" s="66" t="s">
        <v>184</v>
      </c>
      <c r="F8" s="66" t="s">
        <v>185</v>
      </c>
      <c r="G8" s="66" t="s">
        <v>112</v>
      </c>
      <c r="H8" s="66">
        <v>2010</v>
      </c>
      <c r="I8" s="67">
        <v>1000</v>
      </c>
      <c r="J8" s="67">
        <v>3000</v>
      </c>
      <c r="K8" s="67">
        <v>0</v>
      </c>
      <c r="L8" s="67">
        <v>0</v>
      </c>
      <c r="M8" s="68">
        <v>44938</v>
      </c>
      <c r="N8" s="8" t="str">
        <f ca="1">IF(D8="","",IF(M8="","Preencha a data ao lado",IF(M8&lt;$M$5,"Atrasado",IF(AND(M8&gt;=$M$5,M8&lt;=EOMONTH($M$5,0)),"Vence esse mês",IF(M8&gt;$M$5,"Em dia")))))</f>
        <v>Em dia</v>
      </c>
      <c r="O8" s="3" t="s">
        <v>80</v>
      </c>
      <c r="P8" s="3" t="str">
        <f>E8&amp;" - "&amp;F8</f>
        <v>Iveco - OPD4785</v>
      </c>
    </row>
    <row r="9" spans="1:29" ht="30" customHeight="1" thickTop="1" thickBot="1" x14ac:dyDescent="0.3">
      <c r="C9" s="106" t="str">
        <f>IF(D9="","-",C8+1)</f>
        <v>-</v>
      </c>
      <c r="D9" s="69"/>
      <c r="E9" s="69"/>
      <c r="F9" s="69"/>
      <c r="G9" s="69"/>
      <c r="H9" s="69"/>
      <c r="I9" s="67"/>
      <c r="J9" s="67"/>
      <c r="K9" s="67"/>
      <c r="L9" s="67"/>
      <c r="M9" s="68"/>
      <c r="N9" s="8" t="str">
        <f t="shared" ref="N9:N72" si="0">IF(D9="","",IF(M9="","Preencha a data ao lado",IF(M9&lt;$M$5,"Atrasado",IF(AND(M9&gt;=$M$5,M9&lt;=EOMONTH($M$5,0)),"Vence esse mês",IF(M9&gt;$M$5,"Em dia")))))</f>
        <v/>
      </c>
      <c r="O9" s="3" t="s">
        <v>81</v>
      </c>
      <c r="P9" s="3" t="str">
        <f t="shared" ref="P9:P72" si="1">E9&amp;" - "&amp;F9</f>
        <v xml:space="preserve"> - </v>
      </c>
    </row>
    <row r="10" spans="1:29" ht="30" customHeight="1" thickTop="1" thickBot="1" x14ac:dyDescent="0.3">
      <c r="C10" s="106" t="str">
        <f t="shared" ref="C10:C73" si="2">IF(D10="","-",C9+1)</f>
        <v>-</v>
      </c>
      <c r="D10" s="69"/>
      <c r="E10" s="69"/>
      <c r="F10" s="69"/>
      <c r="G10" s="69"/>
      <c r="H10" s="69"/>
      <c r="I10" s="67"/>
      <c r="J10" s="67"/>
      <c r="K10" s="67"/>
      <c r="L10" s="67"/>
      <c r="M10" s="68"/>
      <c r="N10" s="8" t="str">
        <f t="shared" si="0"/>
        <v/>
      </c>
      <c r="O10" s="3" t="s">
        <v>82</v>
      </c>
      <c r="P10" s="3" t="str">
        <f t="shared" si="1"/>
        <v xml:space="preserve"> - </v>
      </c>
    </row>
    <row r="11" spans="1:29" ht="30" customHeight="1" thickTop="1" thickBot="1" x14ac:dyDescent="0.3">
      <c r="C11" s="106" t="str">
        <f t="shared" si="2"/>
        <v>-</v>
      </c>
      <c r="D11" s="107"/>
      <c r="E11" s="107"/>
      <c r="F11" s="107"/>
      <c r="G11" s="107"/>
      <c r="H11" s="107"/>
      <c r="I11" s="132"/>
      <c r="J11" s="132"/>
      <c r="K11" s="132"/>
      <c r="L11" s="132"/>
      <c r="M11" s="133"/>
      <c r="N11" s="8" t="str">
        <f t="shared" si="0"/>
        <v/>
      </c>
      <c r="O11" s="3" t="s">
        <v>83</v>
      </c>
      <c r="P11" s="3" t="str">
        <f t="shared" si="1"/>
        <v xml:space="preserve"> - </v>
      </c>
    </row>
    <row r="12" spans="1:29" ht="30" customHeight="1" thickTop="1" thickBot="1" x14ac:dyDescent="0.3">
      <c r="C12" s="106" t="str">
        <f t="shared" si="2"/>
        <v>-</v>
      </c>
      <c r="D12" s="107"/>
      <c r="E12" s="107"/>
      <c r="F12" s="107"/>
      <c r="G12" s="107"/>
      <c r="H12" s="107"/>
      <c r="I12" s="132"/>
      <c r="J12" s="132"/>
      <c r="K12" s="132"/>
      <c r="L12" s="132"/>
      <c r="M12" s="133"/>
      <c r="N12" s="8" t="str">
        <f t="shared" si="0"/>
        <v/>
      </c>
      <c r="O12" s="3" t="s">
        <v>84</v>
      </c>
      <c r="P12" s="3" t="str">
        <f t="shared" si="1"/>
        <v xml:space="preserve"> - </v>
      </c>
    </row>
    <row r="13" spans="1:29" ht="30" customHeight="1" thickTop="1" thickBot="1" x14ac:dyDescent="0.3">
      <c r="C13" s="106" t="str">
        <f t="shared" si="2"/>
        <v>-</v>
      </c>
      <c r="D13" s="107"/>
      <c r="E13" s="107"/>
      <c r="F13" s="107"/>
      <c r="G13" s="107"/>
      <c r="H13" s="107"/>
      <c r="I13" s="134"/>
      <c r="J13" s="134"/>
      <c r="K13" s="134"/>
      <c r="L13" s="134"/>
      <c r="M13" s="135"/>
      <c r="N13" s="8" t="str">
        <f t="shared" si="0"/>
        <v/>
      </c>
      <c r="O13" s="3" t="s">
        <v>85</v>
      </c>
      <c r="P13" s="3" t="str">
        <f t="shared" si="1"/>
        <v xml:space="preserve"> - </v>
      </c>
    </row>
    <row r="14" spans="1:29" ht="30" customHeight="1" thickTop="1" thickBot="1" x14ac:dyDescent="0.3">
      <c r="C14" s="106" t="str">
        <f t="shared" si="2"/>
        <v>-</v>
      </c>
      <c r="D14" s="107"/>
      <c r="E14" s="107"/>
      <c r="F14" s="107"/>
      <c r="G14" s="107"/>
      <c r="H14" s="107"/>
      <c r="I14" s="134"/>
      <c r="J14" s="134"/>
      <c r="K14" s="134"/>
      <c r="L14" s="134"/>
      <c r="M14" s="107"/>
      <c r="N14" s="8" t="str">
        <f t="shared" si="0"/>
        <v/>
      </c>
      <c r="O14" s="3" t="s">
        <v>86</v>
      </c>
      <c r="P14" s="3" t="str">
        <f t="shared" si="1"/>
        <v xml:space="preserve"> - </v>
      </c>
    </row>
    <row r="15" spans="1:29" ht="30" customHeight="1" thickTop="1" thickBot="1" x14ac:dyDescent="0.3">
      <c r="C15" s="106" t="str">
        <f t="shared" si="2"/>
        <v>-</v>
      </c>
      <c r="D15" s="107"/>
      <c r="E15" s="107"/>
      <c r="F15" s="107"/>
      <c r="G15" s="107"/>
      <c r="H15" s="107"/>
      <c r="I15" s="134"/>
      <c r="J15" s="134"/>
      <c r="K15" s="134"/>
      <c r="L15" s="134"/>
      <c r="M15" s="107"/>
      <c r="N15" s="8" t="str">
        <f t="shared" si="0"/>
        <v/>
      </c>
      <c r="O15" s="3" t="s">
        <v>87</v>
      </c>
      <c r="P15" s="3" t="str">
        <f t="shared" si="1"/>
        <v xml:space="preserve"> - </v>
      </c>
    </row>
    <row r="16" spans="1:29" ht="30" customHeight="1" thickTop="1" thickBot="1" x14ac:dyDescent="0.3">
      <c r="C16" s="106" t="str">
        <f t="shared" si="2"/>
        <v>-</v>
      </c>
      <c r="D16" s="107"/>
      <c r="E16" s="107"/>
      <c r="F16" s="107"/>
      <c r="G16" s="107"/>
      <c r="H16" s="107"/>
      <c r="I16" s="134"/>
      <c r="J16" s="134"/>
      <c r="K16" s="134"/>
      <c r="L16" s="134"/>
      <c r="M16" s="107"/>
      <c r="N16" s="8" t="str">
        <f t="shared" si="0"/>
        <v/>
      </c>
      <c r="O16" s="3" t="s">
        <v>88</v>
      </c>
      <c r="P16" s="3" t="str">
        <f t="shared" si="1"/>
        <v xml:space="preserve"> - </v>
      </c>
    </row>
    <row r="17" spans="3:16" ht="30" customHeight="1" thickTop="1" thickBot="1" x14ac:dyDescent="0.3">
      <c r="C17" s="106" t="str">
        <f t="shared" si="2"/>
        <v>-</v>
      </c>
      <c r="D17" s="107"/>
      <c r="E17" s="107"/>
      <c r="F17" s="107"/>
      <c r="G17" s="107"/>
      <c r="H17" s="107"/>
      <c r="I17" s="134"/>
      <c r="J17" s="134"/>
      <c r="K17" s="134"/>
      <c r="L17" s="134"/>
      <c r="M17" s="107"/>
      <c r="N17" s="8" t="str">
        <f t="shared" si="0"/>
        <v/>
      </c>
      <c r="O17" s="3" t="s">
        <v>89</v>
      </c>
      <c r="P17" s="3" t="str">
        <f t="shared" si="1"/>
        <v xml:space="preserve"> - </v>
      </c>
    </row>
    <row r="18" spans="3:16" ht="30" customHeight="1" thickTop="1" thickBot="1" x14ac:dyDescent="0.3">
      <c r="C18" s="106" t="str">
        <f t="shared" si="2"/>
        <v>-</v>
      </c>
      <c r="D18" s="107"/>
      <c r="E18" s="107"/>
      <c r="F18" s="107"/>
      <c r="G18" s="107"/>
      <c r="H18" s="107"/>
      <c r="I18" s="134"/>
      <c r="J18" s="134"/>
      <c r="K18" s="134"/>
      <c r="L18" s="134"/>
      <c r="M18" s="107"/>
      <c r="N18" s="8" t="str">
        <f t="shared" si="0"/>
        <v/>
      </c>
      <c r="O18" s="3" t="s">
        <v>90</v>
      </c>
      <c r="P18" s="3" t="str">
        <f t="shared" si="1"/>
        <v xml:space="preserve"> - </v>
      </c>
    </row>
    <row r="19" spans="3:16" ht="30" customHeight="1" thickTop="1" thickBot="1" x14ac:dyDescent="0.3">
      <c r="C19" s="106" t="str">
        <f t="shared" si="2"/>
        <v>-</v>
      </c>
      <c r="D19" s="107"/>
      <c r="E19" s="107"/>
      <c r="F19" s="107"/>
      <c r="G19" s="107"/>
      <c r="H19" s="107"/>
      <c r="I19" s="134"/>
      <c r="J19" s="134"/>
      <c r="K19" s="134"/>
      <c r="L19" s="134"/>
      <c r="M19" s="107"/>
      <c r="N19" s="8" t="str">
        <f t="shared" si="0"/>
        <v/>
      </c>
      <c r="O19" s="3" t="s">
        <v>91</v>
      </c>
      <c r="P19" s="3" t="str">
        <f t="shared" si="1"/>
        <v xml:space="preserve"> - </v>
      </c>
    </row>
    <row r="20" spans="3:16" ht="30" customHeight="1" thickTop="1" thickBot="1" x14ac:dyDescent="0.3">
      <c r="C20" s="106" t="str">
        <f t="shared" si="2"/>
        <v>-</v>
      </c>
      <c r="D20" s="107"/>
      <c r="E20" s="107"/>
      <c r="F20" s="107"/>
      <c r="G20" s="107"/>
      <c r="H20" s="107"/>
      <c r="I20" s="134"/>
      <c r="J20" s="134"/>
      <c r="K20" s="134"/>
      <c r="L20" s="134"/>
      <c r="M20" s="107"/>
      <c r="N20" s="8" t="str">
        <f t="shared" si="0"/>
        <v/>
      </c>
      <c r="P20" s="3" t="str">
        <f t="shared" si="1"/>
        <v xml:space="preserve"> - </v>
      </c>
    </row>
    <row r="21" spans="3:16" ht="30" customHeight="1" thickTop="1" thickBot="1" x14ac:dyDescent="0.3">
      <c r="C21" s="106" t="str">
        <f t="shared" si="2"/>
        <v>-</v>
      </c>
      <c r="D21" s="107"/>
      <c r="E21" s="107"/>
      <c r="F21" s="107"/>
      <c r="G21" s="107"/>
      <c r="H21" s="107"/>
      <c r="I21" s="134"/>
      <c r="J21" s="134"/>
      <c r="K21" s="134"/>
      <c r="L21" s="134"/>
      <c r="M21" s="107"/>
      <c r="N21" s="8" t="str">
        <f t="shared" si="0"/>
        <v/>
      </c>
      <c r="P21" s="3" t="str">
        <f t="shared" si="1"/>
        <v xml:space="preserve"> - </v>
      </c>
    </row>
    <row r="22" spans="3:16" ht="30" customHeight="1" thickTop="1" thickBot="1" x14ac:dyDescent="0.3">
      <c r="C22" s="106" t="str">
        <f t="shared" si="2"/>
        <v>-</v>
      </c>
      <c r="D22" s="107"/>
      <c r="E22" s="107"/>
      <c r="F22" s="107"/>
      <c r="G22" s="107"/>
      <c r="H22" s="107"/>
      <c r="I22" s="134"/>
      <c r="J22" s="134"/>
      <c r="K22" s="134"/>
      <c r="L22" s="134"/>
      <c r="M22" s="107"/>
      <c r="N22" s="8" t="str">
        <f t="shared" si="0"/>
        <v/>
      </c>
      <c r="P22" s="3" t="str">
        <f t="shared" si="1"/>
        <v xml:space="preserve"> - </v>
      </c>
    </row>
    <row r="23" spans="3:16" ht="30" customHeight="1" thickTop="1" thickBot="1" x14ac:dyDescent="0.3">
      <c r="C23" s="106" t="str">
        <f t="shared" si="2"/>
        <v>-</v>
      </c>
      <c r="D23" s="107"/>
      <c r="E23" s="107"/>
      <c r="F23" s="107"/>
      <c r="G23" s="107"/>
      <c r="H23" s="107"/>
      <c r="I23" s="134"/>
      <c r="J23" s="134"/>
      <c r="K23" s="134"/>
      <c r="L23" s="134"/>
      <c r="M23" s="107"/>
      <c r="N23" s="8" t="str">
        <f t="shared" si="0"/>
        <v/>
      </c>
      <c r="P23" s="3" t="str">
        <f t="shared" si="1"/>
        <v xml:space="preserve"> - </v>
      </c>
    </row>
    <row r="24" spans="3:16" ht="30" customHeight="1" thickTop="1" thickBot="1" x14ac:dyDescent="0.3">
      <c r="C24" s="106" t="str">
        <f t="shared" si="2"/>
        <v>-</v>
      </c>
      <c r="D24" s="107"/>
      <c r="E24" s="107"/>
      <c r="F24" s="107"/>
      <c r="G24" s="107"/>
      <c r="H24" s="107"/>
      <c r="I24" s="134"/>
      <c r="J24" s="134"/>
      <c r="K24" s="134"/>
      <c r="L24" s="134"/>
      <c r="M24" s="107"/>
      <c r="N24" s="8" t="str">
        <f t="shared" si="0"/>
        <v/>
      </c>
      <c r="P24" s="3" t="str">
        <f t="shared" si="1"/>
        <v xml:space="preserve"> - </v>
      </c>
    </row>
    <row r="25" spans="3:16" ht="30" customHeight="1" thickTop="1" thickBot="1" x14ac:dyDescent="0.3">
      <c r="C25" s="106" t="str">
        <f t="shared" si="2"/>
        <v>-</v>
      </c>
      <c r="D25" s="107"/>
      <c r="E25" s="107"/>
      <c r="F25" s="107"/>
      <c r="G25" s="107"/>
      <c r="H25" s="107"/>
      <c r="I25" s="134"/>
      <c r="J25" s="134"/>
      <c r="K25" s="134"/>
      <c r="L25" s="134"/>
      <c r="M25" s="107"/>
      <c r="N25" s="8" t="str">
        <f t="shared" si="0"/>
        <v/>
      </c>
      <c r="P25" s="3" t="str">
        <f t="shared" si="1"/>
        <v xml:space="preserve"> - </v>
      </c>
    </row>
    <row r="26" spans="3:16" ht="30" customHeight="1" thickTop="1" thickBot="1" x14ac:dyDescent="0.3">
      <c r="C26" s="106" t="str">
        <f t="shared" si="2"/>
        <v>-</v>
      </c>
      <c r="D26" s="107"/>
      <c r="E26" s="107"/>
      <c r="F26" s="107"/>
      <c r="G26" s="107"/>
      <c r="H26" s="107"/>
      <c r="I26" s="134"/>
      <c r="J26" s="134"/>
      <c r="K26" s="134"/>
      <c r="L26" s="134"/>
      <c r="M26" s="107"/>
      <c r="N26" s="8" t="str">
        <f t="shared" si="0"/>
        <v/>
      </c>
      <c r="P26" s="3" t="str">
        <f t="shared" si="1"/>
        <v xml:space="preserve"> - </v>
      </c>
    </row>
    <row r="27" spans="3:16" ht="30" customHeight="1" thickTop="1" thickBot="1" x14ac:dyDescent="0.3">
      <c r="C27" s="106" t="str">
        <f t="shared" si="2"/>
        <v>-</v>
      </c>
      <c r="D27" s="107"/>
      <c r="E27" s="107"/>
      <c r="F27" s="107"/>
      <c r="G27" s="107"/>
      <c r="H27" s="107"/>
      <c r="I27" s="134"/>
      <c r="J27" s="134"/>
      <c r="K27" s="134"/>
      <c r="L27" s="134"/>
      <c r="M27" s="107"/>
      <c r="N27" s="8" t="str">
        <f t="shared" si="0"/>
        <v/>
      </c>
      <c r="P27" s="3" t="str">
        <f t="shared" si="1"/>
        <v xml:space="preserve"> - </v>
      </c>
    </row>
    <row r="28" spans="3:16" ht="30" customHeight="1" thickTop="1" thickBot="1" x14ac:dyDescent="0.3">
      <c r="C28" s="106" t="str">
        <f t="shared" si="2"/>
        <v>-</v>
      </c>
      <c r="D28" s="107"/>
      <c r="E28" s="107"/>
      <c r="F28" s="107"/>
      <c r="G28" s="107"/>
      <c r="H28" s="107"/>
      <c r="I28" s="134"/>
      <c r="J28" s="134"/>
      <c r="K28" s="134"/>
      <c r="L28" s="134"/>
      <c r="M28" s="107"/>
      <c r="N28" s="8" t="str">
        <f t="shared" si="0"/>
        <v/>
      </c>
      <c r="P28" s="3" t="str">
        <f t="shared" si="1"/>
        <v xml:space="preserve"> - </v>
      </c>
    </row>
    <row r="29" spans="3:16" ht="30" customHeight="1" thickTop="1" thickBot="1" x14ac:dyDescent="0.3">
      <c r="C29" s="106" t="str">
        <f t="shared" si="2"/>
        <v>-</v>
      </c>
      <c r="D29" s="107"/>
      <c r="E29" s="107"/>
      <c r="F29" s="107"/>
      <c r="G29" s="107"/>
      <c r="H29" s="107"/>
      <c r="I29" s="134"/>
      <c r="J29" s="134"/>
      <c r="K29" s="134"/>
      <c r="L29" s="134"/>
      <c r="M29" s="107"/>
      <c r="N29" s="8" t="str">
        <f t="shared" si="0"/>
        <v/>
      </c>
      <c r="P29" s="3" t="str">
        <f t="shared" si="1"/>
        <v xml:space="preserve"> - </v>
      </c>
    </row>
    <row r="30" spans="3:16" ht="30" customHeight="1" thickTop="1" thickBot="1" x14ac:dyDescent="0.3">
      <c r="C30" s="106" t="str">
        <f t="shared" si="2"/>
        <v>-</v>
      </c>
      <c r="D30" s="107"/>
      <c r="E30" s="107"/>
      <c r="F30" s="107"/>
      <c r="G30" s="107"/>
      <c r="H30" s="107"/>
      <c r="I30" s="134"/>
      <c r="J30" s="134"/>
      <c r="K30" s="134"/>
      <c r="L30" s="134"/>
      <c r="M30" s="107"/>
      <c r="N30" s="8" t="str">
        <f t="shared" si="0"/>
        <v/>
      </c>
      <c r="P30" s="3" t="str">
        <f t="shared" si="1"/>
        <v xml:space="preserve"> - </v>
      </c>
    </row>
    <row r="31" spans="3:16" ht="30" customHeight="1" thickTop="1" thickBot="1" x14ac:dyDescent="0.3">
      <c r="C31" s="106" t="str">
        <f t="shared" si="2"/>
        <v>-</v>
      </c>
      <c r="D31" s="107"/>
      <c r="E31" s="107"/>
      <c r="F31" s="107"/>
      <c r="G31" s="107"/>
      <c r="H31" s="107"/>
      <c r="I31" s="134"/>
      <c r="J31" s="134"/>
      <c r="K31" s="134"/>
      <c r="L31" s="134"/>
      <c r="M31" s="107"/>
      <c r="N31" s="8" t="str">
        <f t="shared" si="0"/>
        <v/>
      </c>
      <c r="P31" s="3" t="str">
        <f t="shared" si="1"/>
        <v xml:space="preserve"> - </v>
      </c>
    </row>
    <row r="32" spans="3:16" ht="30" customHeight="1" thickTop="1" thickBot="1" x14ac:dyDescent="0.3">
      <c r="C32" s="106" t="str">
        <f t="shared" si="2"/>
        <v>-</v>
      </c>
      <c r="D32" s="107"/>
      <c r="E32" s="107"/>
      <c r="F32" s="107"/>
      <c r="G32" s="107"/>
      <c r="H32" s="107"/>
      <c r="I32" s="134"/>
      <c r="J32" s="134"/>
      <c r="K32" s="134"/>
      <c r="L32" s="134"/>
      <c r="M32" s="107"/>
      <c r="N32" s="8" t="str">
        <f t="shared" si="0"/>
        <v/>
      </c>
      <c r="P32" s="3" t="str">
        <f t="shared" si="1"/>
        <v xml:space="preserve"> - </v>
      </c>
    </row>
    <row r="33" spans="3:16" ht="30" customHeight="1" thickTop="1" thickBot="1" x14ac:dyDescent="0.3">
      <c r="C33" s="106" t="str">
        <f t="shared" si="2"/>
        <v>-</v>
      </c>
      <c r="D33" s="107"/>
      <c r="E33" s="107"/>
      <c r="F33" s="107"/>
      <c r="G33" s="107"/>
      <c r="H33" s="107"/>
      <c r="I33" s="134"/>
      <c r="J33" s="134"/>
      <c r="K33" s="134"/>
      <c r="L33" s="134"/>
      <c r="M33" s="107"/>
      <c r="N33" s="8" t="str">
        <f t="shared" si="0"/>
        <v/>
      </c>
      <c r="P33" s="3" t="str">
        <f t="shared" si="1"/>
        <v xml:space="preserve"> - </v>
      </c>
    </row>
    <row r="34" spans="3:16" ht="30" customHeight="1" thickTop="1" thickBot="1" x14ac:dyDescent="0.3">
      <c r="C34" s="106" t="str">
        <f t="shared" si="2"/>
        <v>-</v>
      </c>
      <c r="D34" s="107"/>
      <c r="E34" s="107"/>
      <c r="F34" s="107"/>
      <c r="G34" s="107"/>
      <c r="H34" s="107"/>
      <c r="I34" s="134"/>
      <c r="J34" s="134"/>
      <c r="K34" s="134"/>
      <c r="L34" s="134"/>
      <c r="M34" s="107"/>
      <c r="N34" s="8" t="str">
        <f t="shared" si="0"/>
        <v/>
      </c>
      <c r="P34" s="3" t="str">
        <f t="shared" si="1"/>
        <v xml:space="preserve"> - </v>
      </c>
    </row>
    <row r="35" spans="3:16" ht="30" customHeight="1" thickTop="1" thickBot="1" x14ac:dyDescent="0.3">
      <c r="C35" s="106" t="str">
        <f t="shared" si="2"/>
        <v>-</v>
      </c>
      <c r="D35" s="107"/>
      <c r="E35" s="107"/>
      <c r="F35" s="107"/>
      <c r="G35" s="107"/>
      <c r="H35" s="107"/>
      <c r="I35" s="134"/>
      <c r="J35" s="134"/>
      <c r="K35" s="134"/>
      <c r="L35" s="134"/>
      <c r="M35" s="107"/>
      <c r="N35" s="8" t="str">
        <f t="shared" si="0"/>
        <v/>
      </c>
      <c r="P35" s="3" t="str">
        <f t="shared" si="1"/>
        <v xml:space="preserve"> - </v>
      </c>
    </row>
    <row r="36" spans="3:16" ht="30" customHeight="1" thickTop="1" thickBot="1" x14ac:dyDescent="0.3">
      <c r="C36" s="106" t="str">
        <f t="shared" si="2"/>
        <v>-</v>
      </c>
      <c r="D36" s="107"/>
      <c r="E36" s="107"/>
      <c r="F36" s="107"/>
      <c r="G36" s="107"/>
      <c r="H36" s="107"/>
      <c r="I36" s="134"/>
      <c r="J36" s="134"/>
      <c r="K36" s="134"/>
      <c r="L36" s="134"/>
      <c r="M36" s="107"/>
      <c r="N36" s="8" t="str">
        <f t="shared" si="0"/>
        <v/>
      </c>
      <c r="P36" s="3" t="str">
        <f t="shared" si="1"/>
        <v xml:space="preserve"> - </v>
      </c>
    </row>
    <row r="37" spans="3:16" ht="30" customHeight="1" thickTop="1" thickBot="1" x14ac:dyDescent="0.3">
      <c r="C37" s="106" t="str">
        <f t="shared" si="2"/>
        <v>-</v>
      </c>
      <c r="D37" s="107"/>
      <c r="E37" s="107"/>
      <c r="F37" s="107"/>
      <c r="G37" s="107"/>
      <c r="H37" s="107"/>
      <c r="I37" s="134"/>
      <c r="J37" s="134"/>
      <c r="K37" s="134"/>
      <c r="L37" s="134"/>
      <c r="M37" s="107"/>
      <c r="N37" s="8" t="str">
        <f t="shared" si="0"/>
        <v/>
      </c>
      <c r="P37" s="3" t="str">
        <f t="shared" si="1"/>
        <v xml:space="preserve"> - </v>
      </c>
    </row>
    <row r="38" spans="3:16" ht="30" customHeight="1" thickTop="1" thickBot="1" x14ac:dyDescent="0.3">
      <c r="C38" s="106" t="str">
        <f t="shared" si="2"/>
        <v>-</v>
      </c>
      <c r="D38" s="107"/>
      <c r="E38" s="107"/>
      <c r="F38" s="107"/>
      <c r="G38" s="107"/>
      <c r="H38" s="107"/>
      <c r="I38" s="134"/>
      <c r="J38" s="134"/>
      <c r="K38" s="134"/>
      <c r="L38" s="134"/>
      <c r="M38" s="107"/>
      <c r="N38" s="8" t="str">
        <f t="shared" si="0"/>
        <v/>
      </c>
      <c r="P38" s="3" t="str">
        <f t="shared" si="1"/>
        <v xml:space="preserve"> - </v>
      </c>
    </row>
    <row r="39" spans="3:16" ht="30" customHeight="1" thickTop="1" thickBot="1" x14ac:dyDescent="0.3">
      <c r="C39" s="106" t="str">
        <f t="shared" si="2"/>
        <v>-</v>
      </c>
      <c r="D39" s="107"/>
      <c r="E39" s="107"/>
      <c r="F39" s="107"/>
      <c r="G39" s="107"/>
      <c r="H39" s="107"/>
      <c r="I39" s="134"/>
      <c r="J39" s="134"/>
      <c r="K39" s="134"/>
      <c r="L39" s="134"/>
      <c r="M39" s="107"/>
      <c r="N39" s="8" t="str">
        <f t="shared" si="0"/>
        <v/>
      </c>
      <c r="P39" s="3" t="str">
        <f t="shared" si="1"/>
        <v xml:space="preserve"> - </v>
      </c>
    </row>
    <row r="40" spans="3:16" ht="30" customHeight="1" thickTop="1" thickBot="1" x14ac:dyDescent="0.3">
      <c r="C40" s="106" t="str">
        <f t="shared" si="2"/>
        <v>-</v>
      </c>
      <c r="D40" s="107"/>
      <c r="E40" s="107"/>
      <c r="F40" s="107"/>
      <c r="G40" s="107"/>
      <c r="H40" s="107"/>
      <c r="I40" s="134"/>
      <c r="J40" s="134"/>
      <c r="K40" s="134"/>
      <c r="L40" s="134"/>
      <c r="M40" s="107"/>
      <c r="N40" s="8" t="str">
        <f t="shared" si="0"/>
        <v/>
      </c>
      <c r="P40" s="3" t="str">
        <f t="shared" si="1"/>
        <v xml:space="preserve"> - </v>
      </c>
    </row>
    <row r="41" spans="3:16" ht="30" customHeight="1" thickTop="1" thickBot="1" x14ac:dyDescent="0.3">
      <c r="C41" s="106" t="str">
        <f t="shared" si="2"/>
        <v>-</v>
      </c>
      <c r="D41" s="107"/>
      <c r="E41" s="107"/>
      <c r="F41" s="107"/>
      <c r="G41" s="107"/>
      <c r="H41" s="107"/>
      <c r="I41" s="134"/>
      <c r="J41" s="134"/>
      <c r="K41" s="134"/>
      <c r="L41" s="134"/>
      <c r="M41" s="107"/>
      <c r="N41" s="8" t="str">
        <f t="shared" si="0"/>
        <v/>
      </c>
      <c r="P41" s="3" t="str">
        <f t="shared" si="1"/>
        <v xml:space="preserve"> - </v>
      </c>
    </row>
    <row r="42" spans="3:16" ht="30" customHeight="1" thickTop="1" thickBot="1" x14ac:dyDescent="0.3">
      <c r="C42" s="106" t="str">
        <f t="shared" si="2"/>
        <v>-</v>
      </c>
      <c r="D42" s="107"/>
      <c r="E42" s="107"/>
      <c r="F42" s="107"/>
      <c r="G42" s="107"/>
      <c r="H42" s="107"/>
      <c r="I42" s="134"/>
      <c r="J42" s="134"/>
      <c r="K42" s="134"/>
      <c r="L42" s="134"/>
      <c r="M42" s="107"/>
      <c r="N42" s="8" t="str">
        <f t="shared" si="0"/>
        <v/>
      </c>
      <c r="P42" s="3" t="str">
        <f t="shared" si="1"/>
        <v xml:space="preserve"> - </v>
      </c>
    </row>
    <row r="43" spans="3:16" ht="30" customHeight="1" thickTop="1" thickBot="1" x14ac:dyDescent="0.3">
      <c r="C43" s="106" t="str">
        <f t="shared" si="2"/>
        <v>-</v>
      </c>
      <c r="D43" s="107"/>
      <c r="E43" s="107"/>
      <c r="F43" s="107"/>
      <c r="G43" s="107"/>
      <c r="H43" s="107"/>
      <c r="I43" s="134"/>
      <c r="J43" s="134"/>
      <c r="K43" s="134"/>
      <c r="L43" s="134"/>
      <c r="M43" s="107"/>
      <c r="N43" s="8" t="str">
        <f t="shared" si="0"/>
        <v/>
      </c>
      <c r="P43" s="3" t="str">
        <f t="shared" si="1"/>
        <v xml:space="preserve"> - </v>
      </c>
    </row>
    <row r="44" spans="3:16" ht="30" customHeight="1" thickTop="1" thickBot="1" x14ac:dyDescent="0.3">
      <c r="C44" s="106" t="str">
        <f t="shared" si="2"/>
        <v>-</v>
      </c>
      <c r="D44" s="107"/>
      <c r="E44" s="107"/>
      <c r="F44" s="107"/>
      <c r="G44" s="107"/>
      <c r="H44" s="107"/>
      <c r="I44" s="134"/>
      <c r="J44" s="134"/>
      <c r="K44" s="134"/>
      <c r="L44" s="134"/>
      <c r="M44" s="107"/>
      <c r="N44" s="8" t="str">
        <f t="shared" si="0"/>
        <v/>
      </c>
      <c r="P44" s="3" t="str">
        <f t="shared" si="1"/>
        <v xml:space="preserve"> - </v>
      </c>
    </row>
    <row r="45" spans="3:16" ht="30" customHeight="1" thickTop="1" thickBot="1" x14ac:dyDescent="0.3">
      <c r="C45" s="106" t="str">
        <f t="shared" si="2"/>
        <v>-</v>
      </c>
      <c r="D45" s="107"/>
      <c r="E45" s="107"/>
      <c r="F45" s="107"/>
      <c r="G45" s="107"/>
      <c r="H45" s="107"/>
      <c r="I45" s="134"/>
      <c r="J45" s="134"/>
      <c r="K45" s="134"/>
      <c r="L45" s="134"/>
      <c r="M45" s="107"/>
      <c r="N45" s="8" t="str">
        <f t="shared" si="0"/>
        <v/>
      </c>
      <c r="P45" s="3" t="str">
        <f t="shared" si="1"/>
        <v xml:space="preserve"> - </v>
      </c>
    </row>
    <row r="46" spans="3:16" ht="30" customHeight="1" thickTop="1" thickBot="1" x14ac:dyDescent="0.3">
      <c r="C46" s="106" t="str">
        <f t="shared" si="2"/>
        <v>-</v>
      </c>
      <c r="D46" s="107"/>
      <c r="E46" s="107"/>
      <c r="F46" s="107"/>
      <c r="G46" s="107"/>
      <c r="H46" s="107"/>
      <c r="I46" s="134"/>
      <c r="J46" s="134"/>
      <c r="K46" s="134"/>
      <c r="L46" s="134"/>
      <c r="M46" s="107"/>
      <c r="N46" s="8" t="str">
        <f t="shared" si="0"/>
        <v/>
      </c>
      <c r="P46" s="3" t="str">
        <f t="shared" si="1"/>
        <v xml:space="preserve"> - </v>
      </c>
    </row>
    <row r="47" spans="3:16" ht="30" customHeight="1" thickTop="1" thickBot="1" x14ac:dyDescent="0.3">
      <c r="C47" s="106" t="str">
        <f t="shared" si="2"/>
        <v>-</v>
      </c>
      <c r="D47" s="107"/>
      <c r="E47" s="107"/>
      <c r="F47" s="107"/>
      <c r="G47" s="107"/>
      <c r="H47" s="107"/>
      <c r="I47" s="134"/>
      <c r="J47" s="134"/>
      <c r="K47" s="134"/>
      <c r="L47" s="134"/>
      <c r="M47" s="107"/>
      <c r="N47" s="8" t="str">
        <f t="shared" si="0"/>
        <v/>
      </c>
      <c r="P47" s="3" t="str">
        <f t="shared" si="1"/>
        <v xml:space="preserve"> - </v>
      </c>
    </row>
    <row r="48" spans="3:16" ht="30" customHeight="1" thickTop="1" thickBot="1" x14ac:dyDescent="0.3">
      <c r="C48" s="106" t="str">
        <f t="shared" si="2"/>
        <v>-</v>
      </c>
      <c r="D48" s="107"/>
      <c r="E48" s="107"/>
      <c r="F48" s="107"/>
      <c r="G48" s="107"/>
      <c r="H48" s="107"/>
      <c r="I48" s="134"/>
      <c r="J48" s="134"/>
      <c r="K48" s="134"/>
      <c r="L48" s="134"/>
      <c r="M48" s="107"/>
      <c r="N48" s="8" t="str">
        <f t="shared" si="0"/>
        <v/>
      </c>
      <c r="P48" s="3" t="str">
        <f t="shared" si="1"/>
        <v xml:space="preserve"> - </v>
      </c>
    </row>
    <row r="49" spans="3:16" ht="30" customHeight="1" thickTop="1" thickBot="1" x14ac:dyDescent="0.3">
      <c r="C49" s="106" t="str">
        <f t="shared" si="2"/>
        <v>-</v>
      </c>
      <c r="D49" s="107"/>
      <c r="E49" s="107"/>
      <c r="F49" s="107"/>
      <c r="G49" s="107"/>
      <c r="H49" s="107"/>
      <c r="I49" s="134"/>
      <c r="J49" s="134"/>
      <c r="K49" s="134"/>
      <c r="L49" s="134"/>
      <c r="M49" s="107"/>
      <c r="N49" s="8" t="str">
        <f t="shared" si="0"/>
        <v/>
      </c>
      <c r="P49" s="3" t="str">
        <f t="shared" si="1"/>
        <v xml:space="preserve"> - </v>
      </c>
    </row>
    <row r="50" spans="3:16" ht="30" customHeight="1" thickTop="1" thickBot="1" x14ac:dyDescent="0.3">
      <c r="C50" s="106" t="str">
        <f t="shared" si="2"/>
        <v>-</v>
      </c>
      <c r="D50" s="107"/>
      <c r="E50" s="107"/>
      <c r="F50" s="107"/>
      <c r="G50" s="107"/>
      <c r="H50" s="107"/>
      <c r="I50" s="134"/>
      <c r="J50" s="134"/>
      <c r="K50" s="134"/>
      <c r="L50" s="134"/>
      <c r="M50" s="107"/>
      <c r="N50" s="8" t="str">
        <f t="shared" si="0"/>
        <v/>
      </c>
      <c r="P50" s="3" t="str">
        <f t="shared" si="1"/>
        <v xml:space="preserve"> - </v>
      </c>
    </row>
    <row r="51" spans="3:16" ht="30" customHeight="1" thickTop="1" thickBot="1" x14ac:dyDescent="0.3">
      <c r="C51" s="106" t="str">
        <f t="shared" si="2"/>
        <v>-</v>
      </c>
      <c r="D51" s="107"/>
      <c r="E51" s="107"/>
      <c r="F51" s="107"/>
      <c r="G51" s="107"/>
      <c r="H51" s="107"/>
      <c r="I51" s="134"/>
      <c r="J51" s="134"/>
      <c r="K51" s="134"/>
      <c r="L51" s="134"/>
      <c r="M51" s="107"/>
      <c r="N51" s="8" t="str">
        <f t="shared" si="0"/>
        <v/>
      </c>
      <c r="P51" s="3" t="str">
        <f t="shared" si="1"/>
        <v xml:space="preserve"> - </v>
      </c>
    </row>
    <row r="52" spans="3:16" ht="30" customHeight="1" thickTop="1" thickBot="1" x14ac:dyDescent="0.3">
      <c r="C52" s="106" t="str">
        <f t="shared" si="2"/>
        <v>-</v>
      </c>
      <c r="D52" s="107"/>
      <c r="E52" s="107"/>
      <c r="F52" s="107"/>
      <c r="G52" s="107"/>
      <c r="H52" s="107"/>
      <c r="I52" s="134"/>
      <c r="J52" s="134"/>
      <c r="K52" s="134"/>
      <c r="L52" s="134"/>
      <c r="M52" s="107"/>
      <c r="N52" s="8" t="str">
        <f t="shared" si="0"/>
        <v/>
      </c>
      <c r="P52" s="3" t="str">
        <f t="shared" si="1"/>
        <v xml:space="preserve"> - </v>
      </c>
    </row>
    <row r="53" spans="3:16" ht="30" customHeight="1" thickTop="1" thickBot="1" x14ac:dyDescent="0.3">
      <c r="C53" s="106" t="str">
        <f t="shared" si="2"/>
        <v>-</v>
      </c>
      <c r="D53" s="107"/>
      <c r="E53" s="107"/>
      <c r="F53" s="107"/>
      <c r="G53" s="107"/>
      <c r="H53" s="107"/>
      <c r="I53" s="134"/>
      <c r="J53" s="134"/>
      <c r="K53" s="134"/>
      <c r="L53" s="134"/>
      <c r="M53" s="107"/>
      <c r="N53" s="8" t="str">
        <f t="shared" si="0"/>
        <v/>
      </c>
      <c r="P53" s="3" t="str">
        <f t="shared" si="1"/>
        <v xml:space="preserve"> - </v>
      </c>
    </row>
    <row r="54" spans="3:16" ht="30" customHeight="1" thickTop="1" thickBot="1" x14ac:dyDescent="0.3">
      <c r="C54" s="106" t="str">
        <f t="shared" si="2"/>
        <v>-</v>
      </c>
      <c r="D54" s="107"/>
      <c r="E54" s="107"/>
      <c r="F54" s="107"/>
      <c r="G54" s="107"/>
      <c r="H54" s="107"/>
      <c r="I54" s="134"/>
      <c r="J54" s="134"/>
      <c r="K54" s="134"/>
      <c r="L54" s="134"/>
      <c r="M54" s="107"/>
      <c r="N54" s="8" t="str">
        <f t="shared" si="0"/>
        <v/>
      </c>
      <c r="P54" s="3" t="str">
        <f t="shared" si="1"/>
        <v xml:space="preserve"> - </v>
      </c>
    </row>
    <row r="55" spans="3:16" ht="30" customHeight="1" thickTop="1" thickBot="1" x14ac:dyDescent="0.3">
      <c r="C55" s="106" t="str">
        <f t="shared" si="2"/>
        <v>-</v>
      </c>
      <c r="D55" s="107"/>
      <c r="E55" s="107"/>
      <c r="F55" s="107"/>
      <c r="G55" s="107"/>
      <c r="H55" s="107"/>
      <c r="I55" s="134"/>
      <c r="J55" s="134"/>
      <c r="K55" s="134"/>
      <c r="L55" s="134"/>
      <c r="M55" s="107"/>
      <c r="N55" s="8" t="str">
        <f t="shared" si="0"/>
        <v/>
      </c>
      <c r="P55" s="3" t="str">
        <f t="shared" si="1"/>
        <v xml:space="preserve"> - </v>
      </c>
    </row>
    <row r="56" spans="3:16" ht="30" customHeight="1" thickTop="1" thickBot="1" x14ac:dyDescent="0.3">
      <c r="C56" s="106" t="str">
        <f t="shared" si="2"/>
        <v>-</v>
      </c>
      <c r="D56" s="107"/>
      <c r="E56" s="107"/>
      <c r="F56" s="107"/>
      <c r="G56" s="107"/>
      <c r="H56" s="107"/>
      <c r="I56" s="134"/>
      <c r="J56" s="134"/>
      <c r="K56" s="134"/>
      <c r="L56" s="134"/>
      <c r="M56" s="107"/>
      <c r="N56" s="8" t="str">
        <f t="shared" si="0"/>
        <v/>
      </c>
      <c r="P56" s="3" t="str">
        <f t="shared" si="1"/>
        <v xml:space="preserve"> - </v>
      </c>
    </row>
    <row r="57" spans="3:16" ht="30" customHeight="1" thickTop="1" thickBot="1" x14ac:dyDescent="0.3">
      <c r="C57" s="106" t="str">
        <f t="shared" si="2"/>
        <v>-</v>
      </c>
      <c r="D57" s="107"/>
      <c r="E57" s="107"/>
      <c r="F57" s="107"/>
      <c r="G57" s="107"/>
      <c r="H57" s="107"/>
      <c r="I57" s="134"/>
      <c r="J57" s="134"/>
      <c r="K57" s="134"/>
      <c r="L57" s="134"/>
      <c r="M57" s="107"/>
      <c r="N57" s="8" t="str">
        <f t="shared" si="0"/>
        <v/>
      </c>
      <c r="P57" s="3" t="str">
        <f t="shared" si="1"/>
        <v xml:space="preserve"> - </v>
      </c>
    </row>
    <row r="58" spans="3:16" ht="30" customHeight="1" thickTop="1" thickBot="1" x14ac:dyDescent="0.3">
      <c r="C58" s="106" t="str">
        <f t="shared" si="2"/>
        <v>-</v>
      </c>
      <c r="D58" s="107"/>
      <c r="E58" s="107"/>
      <c r="F58" s="107"/>
      <c r="G58" s="107"/>
      <c r="H58" s="107"/>
      <c r="I58" s="134"/>
      <c r="J58" s="134"/>
      <c r="K58" s="134"/>
      <c r="L58" s="134"/>
      <c r="M58" s="107"/>
      <c r="N58" s="8" t="str">
        <f t="shared" si="0"/>
        <v/>
      </c>
      <c r="P58" s="3" t="str">
        <f t="shared" si="1"/>
        <v xml:space="preserve"> - </v>
      </c>
    </row>
    <row r="59" spans="3:16" ht="30" customHeight="1" thickTop="1" thickBot="1" x14ac:dyDescent="0.3">
      <c r="C59" s="106" t="str">
        <f t="shared" si="2"/>
        <v>-</v>
      </c>
      <c r="D59" s="107"/>
      <c r="E59" s="107"/>
      <c r="F59" s="107"/>
      <c r="G59" s="107"/>
      <c r="H59" s="107"/>
      <c r="I59" s="134"/>
      <c r="J59" s="134"/>
      <c r="K59" s="134"/>
      <c r="L59" s="134"/>
      <c r="M59" s="107"/>
      <c r="N59" s="8" t="str">
        <f t="shared" si="0"/>
        <v/>
      </c>
      <c r="P59" s="3" t="str">
        <f t="shared" si="1"/>
        <v xml:space="preserve"> - </v>
      </c>
    </row>
    <row r="60" spans="3:16" ht="30" customHeight="1" thickTop="1" thickBot="1" x14ac:dyDescent="0.3">
      <c r="C60" s="106" t="str">
        <f t="shared" si="2"/>
        <v>-</v>
      </c>
      <c r="D60" s="107"/>
      <c r="E60" s="107"/>
      <c r="F60" s="107"/>
      <c r="G60" s="107"/>
      <c r="H60" s="107"/>
      <c r="I60" s="134"/>
      <c r="J60" s="134"/>
      <c r="K60" s="134"/>
      <c r="L60" s="134"/>
      <c r="M60" s="107"/>
      <c r="N60" s="8" t="str">
        <f t="shared" si="0"/>
        <v/>
      </c>
      <c r="P60" s="3" t="str">
        <f t="shared" si="1"/>
        <v xml:space="preserve"> - </v>
      </c>
    </row>
    <row r="61" spans="3:16" ht="30" customHeight="1" thickTop="1" thickBot="1" x14ac:dyDescent="0.3">
      <c r="C61" s="106" t="str">
        <f t="shared" si="2"/>
        <v>-</v>
      </c>
      <c r="D61" s="107"/>
      <c r="E61" s="107"/>
      <c r="F61" s="107"/>
      <c r="G61" s="107"/>
      <c r="H61" s="107"/>
      <c r="I61" s="134"/>
      <c r="J61" s="134"/>
      <c r="K61" s="134"/>
      <c r="L61" s="134"/>
      <c r="M61" s="107"/>
      <c r="N61" s="8" t="str">
        <f t="shared" si="0"/>
        <v/>
      </c>
      <c r="P61" s="3" t="str">
        <f t="shared" si="1"/>
        <v xml:space="preserve"> - </v>
      </c>
    </row>
    <row r="62" spans="3:16" ht="30" customHeight="1" thickTop="1" thickBot="1" x14ac:dyDescent="0.3">
      <c r="C62" s="106" t="str">
        <f t="shared" si="2"/>
        <v>-</v>
      </c>
      <c r="D62" s="107"/>
      <c r="E62" s="107"/>
      <c r="F62" s="107"/>
      <c r="G62" s="107"/>
      <c r="H62" s="107"/>
      <c r="I62" s="134"/>
      <c r="J62" s="134"/>
      <c r="K62" s="134"/>
      <c r="L62" s="134"/>
      <c r="M62" s="107"/>
      <c r="N62" s="8" t="str">
        <f t="shared" si="0"/>
        <v/>
      </c>
      <c r="P62" s="3" t="str">
        <f t="shared" si="1"/>
        <v xml:space="preserve"> - </v>
      </c>
    </row>
    <row r="63" spans="3:16" ht="30" customHeight="1" thickTop="1" thickBot="1" x14ac:dyDescent="0.3">
      <c r="C63" s="106" t="str">
        <f t="shared" si="2"/>
        <v>-</v>
      </c>
      <c r="D63" s="107"/>
      <c r="E63" s="107"/>
      <c r="F63" s="107"/>
      <c r="G63" s="107"/>
      <c r="H63" s="107"/>
      <c r="I63" s="134"/>
      <c r="J63" s="134"/>
      <c r="K63" s="134"/>
      <c r="L63" s="134"/>
      <c r="M63" s="107"/>
      <c r="N63" s="8" t="str">
        <f t="shared" si="0"/>
        <v/>
      </c>
      <c r="P63" s="3" t="str">
        <f t="shared" si="1"/>
        <v xml:space="preserve"> - </v>
      </c>
    </row>
    <row r="64" spans="3:16" ht="30" customHeight="1" thickTop="1" thickBot="1" x14ac:dyDescent="0.3">
      <c r="C64" s="106" t="str">
        <f t="shared" si="2"/>
        <v>-</v>
      </c>
      <c r="D64" s="107"/>
      <c r="E64" s="107"/>
      <c r="F64" s="107"/>
      <c r="G64" s="107"/>
      <c r="H64" s="107"/>
      <c r="I64" s="134"/>
      <c r="J64" s="134"/>
      <c r="K64" s="134"/>
      <c r="L64" s="134"/>
      <c r="M64" s="107"/>
      <c r="N64" s="8" t="str">
        <f t="shared" si="0"/>
        <v/>
      </c>
      <c r="P64" s="3" t="str">
        <f t="shared" si="1"/>
        <v xml:space="preserve"> - </v>
      </c>
    </row>
    <row r="65" spans="3:16" ht="30" customHeight="1" thickTop="1" thickBot="1" x14ac:dyDescent="0.3">
      <c r="C65" s="106" t="str">
        <f t="shared" si="2"/>
        <v>-</v>
      </c>
      <c r="D65" s="107"/>
      <c r="E65" s="107"/>
      <c r="F65" s="107"/>
      <c r="G65" s="107"/>
      <c r="H65" s="107"/>
      <c r="I65" s="134"/>
      <c r="J65" s="134"/>
      <c r="K65" s="134"/>
      <c r="L65" s="134"/>
      <c r="M65" s="107"/>
      <c r="N65" s="8" t="str">
        <f t="shared" si="0"/>
        <v/>
      </c>
      <c r="P65" s="3" t="str">
        <f t="shared" si="1"/>
        <v xml:space="preserve"> - </v>
      </c>
    </row>
    <row r="66" spans="3:16" ht="30" customHeight="1" thickTop="1" thickBot="1" x14ac:dyDescent="0.3">
      <c r="C66" s="106" t="str">
        <f t="shared" si="2"/>
        <v>-</v>
      </c>
      <c r="D66" s="107"/>
      <c r="E66" s="107"/>
      <c r="F66" s="107"/>
      <c r="G66" s="107"/>
      <c r="H66" s="107"/>
      <c r="I66" s="134"/>
      <c r="J66" s="134"/>
      <c r="K66" s="134"/>
      <c r="L66" s="134"/>
      <c r="M66" s="107"/>
      <c r="N66" s="8" t="str">
        <f t="shared" si="0"/>
        <v/>
      </c>
      <c r="P66" s="3" t="str">
        <f t="shared" si="1"/>
        <v xml:space="preserve"> - </v>
      </c>
    </row>
    <row r="67" spans="3:16" ht="30" customHeight="1" thickTop="1" thickBot="1" x14ac:dyDescent="0.3">
      <c r="C67" s="106" t="str">
        <f t="shared" si="2"/>
        <v>-</v>
      </c>
      <c r="D67" s="107"/>
      <c r="E67" s="107"/>
      <c r="F67" s="107"/>
      <c r="G67" s="107"/>
      <c r="H67" s="107"/>
      <c r="I67" s="134"/>
      <c r="J67" s="134"/>
      <c r="K67" s="134"/>
      <c r="L67" s="134"/>
      <c r="M67" s="107"/>
      <c r="N67" s="8" t="str">
        <f t="shared" si="0"/>
        <v/>
      </c>
      <c r="P67" s="3" t="str">
        <f t="shared" si="1"/>
        <v xml:space="preserve"> - </v>
      </c>
    </row>
    <row r="68" spans="3:16" ht="30" customHeight="1" thickTop="1" thickBot="1" x14ac:dyDescent="0.3">
      <c r="C68" s="106" t="str">
        <f t="shared" si="2"/>
        <v>-</v>
      </c>
      <c r="D68" s="107"/>
      <c r="E68" s="107"/>
      <c r="F68" s="107"/>
      <c r="G68" s="107"/>
      <c r="H68" s="107"/>
      <c r="I68" s="134"/>
      <c r="J68" s="134"/>
      <c r="K68" s="134"/>
      <c r="L68" s="134"/>
      <c r="M68" s="107"/>
      <c r="N68" s="8" t="str">
        <f t="shared" si="0"/>
        <v/>
      </c>
      <c r="P68" s="3" t="str">
        <f t="shared" si="1"/>
        <v xml:space="preserve"> - </v>
      </c>
    </row>
    <row r="69" spans="3:16" ht="30" customHeight="1" thickTop="1" thickBot="1" x14ac:dyDescent="0.3">
      <c r="C69" s="106" t="str">
        <f t="shared" si="2"/>
        <v>-</v>
      </c>
      <c r="D69" s="107"/>
      <c r="E69" s="107"/>
      <c r="F69" s="107"/>
      <c r="G69" s="107"/>
      <c r="H69" s="107"/>
      <c r="I69" s="134"/>
      <c r="J69" s="134"/>
      <c r="K69" s="134"/>
      <c r="L69" s="134"/>
      <c r="M69" s="107"/>
      <c r="N69" s="8" t="str">
        <f t="shared" si="0"/>
        <v/>
      </c>
      <c r="P69" s="3" t="str">
        <f t="shared" si="1"/>
        <v xml:space="preserve"> - </v>
      </c>
    </row>
    <row r="70" spans="3:16" ht="30" customHeight="1" thickTop="1" thickBot="1" x14ac:dyDescent="0.3">
      <c r="C70" s="106" t="str">
        <f t="shared" si="2"/>
        <v>-</v>
      </c>
      <c r="D70" s="107"/>
      <c r="E70" s="107"/>
      <c r="F70" s="107"/>
      <c r="G70" s="107"/>
      <c r="H70" s="107"/>
      <c r="I70" s="134"/>
      <c r="J70" s="134"/>
      <c r="K70" s="134"/>
      <c r="L70" s="134"/>
      <c r="M70" s="107"/>
      <c r="N70" s="8" t="str">
        <f t="shared" si="0"/>
        <v/>
      </c>
      <c r="P70" s="3" t="str">
        <f t="shared" si="1"/>
        <v xml:space="preserve"> - </v>
      </c>
    </row>
    <row r="71" spans="3:16" ht="30" customHeight="1" thickTop="1" thickBot="1" x14ac:dyDescent="0.3">
      <c r="C71" s="106" t="str">
        <f t="shared" si="2"/>
        <v>-</v>
      </c>
      <c r="D71" s="107"/>
      <c r="E71" s="107"/>
      <c r="F71" s="107"/>
      <c r="G71" s="107"/>
      <c r="H71" s="107"/>
      <c r="I71" s="134"/>
      <c r="J71" s="134"/>
      <c r="K71" s="134"/>
      <c r="L71" s="134"/>
      <c r="M71" s="107"/>
      <c r="N71" s="8" t="str">
        <f t="shared" si="0"/>
        <v/>
      </c>
      <c r="P71" s="3" t="str">
        <f t="shared" si="1"/>
        <v xml:space="preserve"> - </v>
      </c>
    </row>
    <row r="72" spans="3:16" ht="30" customHeight="1" thickTop="1" thickBot="1" x14ac:dyDescent="0.3">
      <c r="C72" s="106" t="str">
        <f t="shared" si="2"/>
        <v>-</v>
      </c>
      <c r="D72" s="107"/>
      <c r="E72" s="107"/>
      <c r="F72" s="107"/>
      <c r="G72" s="107"/>
      <c r="H72" s="107"/>
      <c r="I72" s="134"/>
      <c r="J72" s="134"/>
      <c r="K72" s="134"/>
      <c r="L72" s="134"/>
      <c r="M72" s="107"/>
      <c r="N72" s="8" t="str">
        <f t="shared" si="0"/>
        <v/>
      </c>
      <c r="P72" s="3" t="str">
        <f t="shared" si="1"/>
        <v xml:space="preserve"> - </v>
      </c>
    </row>
    <row r="73" spans="3:16" ht="30" customHeight="1" thickTop="1" thickBot="1" x14ac:dyDescent="0.3">
      <c r="C73" s="106" t="str">
        <f t="shared" si="2"/>
        <v>-</v>
      </c>
      <c r="D73" s="107"/>
      <c r="E73" s="107"/>
      <c r="F73" s="107"/>
      <c r="G73" s="107"/>
      <c r="H73" s="107"/>
      <c r="I73" s="134"/>
      <c r="J73" s="134"/>
      <c r="K73" s="134"/>
      <c r="L73" s="134"/>
      <c r="M73" s="107"/>
      <c r="N73" s="8" t="str">
        <f t="shared" ref="N73:N136" si="3">IF(D73="","",IF(M73="","Preencha a data ao lado",IF(M73&lt;$M$5,"Atrasado",IF(AND(M73&gt;=$M$5,M73&lt;=EOMONTH($M$5,0)),"Vence esse mês",IF(M73&gt;$M$5,"Em dia")))))</f>
        <v/>
      </c>
      <c r="P73" s="3" t="str">
        <f t="shared" ref="P73:P136" si="4">E73&amp;" - "&amp;F73</f>
        <v xml:space="preserve"> - </v>
      </c>
    </row>
    <row r="74" spans="3:16" ht="30" customHeight="1" thickTop="1" thickBot="1" x14ac:dyDescent="0.3">
      <c r="C74" s="106" t="str">
        <f t="shared" ref="C74:C137" si="5">IF(D74="","-",C73+1)</f>
        <v>-</v>
      </c>
      <c r="D74" s="107"/>
      <c r="E74" s="107"/>
      <c r="F74" s="107"/>
      <c r="G74" s="107"/>
      <c r="H74" s="107"/>
      <c r="I74" s="134"/>
      <c r="J74" s="134"/>
      <c r="K74" s="134"/>
      <c r="L74" s="134"/>
      <c r="M74" s="107"/>
      <c r="N74" s="8" t="str">
        <f t="shared" si="3"/>
        <v/>
      </c>
      <c r="P74" s="3" t="str">
        <f t="shared" si="4"/>
        <v xml:space="preserve"> - </v>
      </c>
    </row>
    <row r="75" spans="3:16" ht="30" customHeight="1" thickTop="1" thickBot="1" x14ac:dyDescent="0.3">
      <c r="C75" s="106" t="str">
        <f t="shared" si="5"/>
        <v>-</v>
      </c>
      <c r="D75" s="107"/>
      <c r="E75" s="107"/>
      <c r="F75" s="107"/>
      <c r="G75" s="107"/>
      <c r="H75" s="107"/>
      <c r="I75" s="134"/>
      <c r="J75" s="134"/>
      <c r="K75" s="134"/>
      <c r="L75" s="134"/>
      <c r="M75" s="107"/>
      <c r="N75" s="8" t="str">
        <f t="shared" si="3"/>
        <v/>
      </c>
      <c r="P75" s="3" t="str">
        <f t="shared" si="4"/>
        <v xml:space="preserve"> - </v>
      </c>
    </row>
    <row r="76" spans="3:16" ht="30" customHeight="1" thickTop="1" thickBot="1" x14ac:dyDescent="0.3">
      <c r="C76" s="106" t="str">
        <f t="shared" si="5"/>
        <v>-</v>
      </c>
      <c r="D76" s="107"/>
      <c r="E76" s="107"/>
      <c r="F76" s="107"/>
      <c r="G76" s="107"/>
      <c r="H76" s="107"/>
      <c r="I76" s="134"/>
      <c r="J76" s="134"/>
      <c r="K76" s="134"/>
      <c r="L76" s="134"/>
      <c r="M76" s="107"/>
      <c r="N76" s="8" t="str">
        <f t="shared" si="3"/>
        <v/>
      </c>
      <c r="P76" s="3" t="str">
        <f t="shared" si="4"/>
        <v xml:space="preserve"> - </v>
      </c>
    </row>
    <row r="77" spans="3:16" ht="30" customHeight="1" thickTop="1" thickBot="1" x14ac:dyDescent="0.3">
      <c r="C77" s="106" t="str">
        <f t="shared" si="5"/>
        <v>-</v>
      </c>
      <c r="D77" s="107"/>
      <c r="E77" s="107"/>
      <c r="F77" s="107"/>
      <c r="G77" s="107"/>
      <c r="H77" s="107"/>
      <c r="I77" s="134"/>
      <c r="J77" s="134"/>
      <c r="K77" s="134"/>
      <c r="L77" s="134"/>
      <c r="M77" s="107"/>
      <c r="N77" s="8" t="str">
        <f t="shared" si="3"/>
        <v/>
      </c>
      <c r="P77" s="3" t="str">
        <f t="shared" si="4"/>
        <v xml:space="preserve"> - </v>
      </c>
    </row>
    <row r="78" spans="3:16" ht="30" customHeight="1" thickTop="1" thickBot="1" x14ac:dyDescent="0.3">
      <c r="C78" s="106" t="str">
        <f t="shared" si="5"/>
        <v>-</v>
      </c>
      <c r="D78" s="107"/>
      <c r="E78" s="107"/>
      <c r="F78" s="107"/>
      <c r="G78" s="107"/>
      <c r="H78" s="107"/>
      <c r="I78" s="134"/>
      <c r="J78" s="134"/>
      <c r="K78" s="134"/>
      <c r="L78" s="134"/>
      <c r="M78" s="107"/>
      <c r="N78" s="8" t="str">
        <f t="shared" si="3"/>
        <v/>
      </c>
      <c r="P78" s="3" t="str">
        <f t="shared" si="4"/>
        <v xml:space="preserve"> - </v>
      </c>
    </row>
    <row r="79" spans="3:16" ht="30" customHeight="1" thickTop="1" thickBot="1" x14ac:dyDescent="0.3">
      <c r="C79" s="106" t="str">
        <f t="shared" si="5"/>
        <v>-</v>
      </c>
      <c r="D79" s="107"/>
      <c r="E79" s="107"/>
      <c r="F79" s="107"/>
      <c r="G79" s="107"/>
      <c r="H79" s="107"/>
      <c r="I79" s="134"/>
      <c r="J79" s="134"/>
      <c r="K79" s="134"/>
      <c r="L79" s="134"/>
      <c r="M79" s="107"/>
      <c r="N79" s="8" t="str">
        <f t="shared" si="3"/>
        <v/>
      </c>
      <c r="P79" s="3" t="str">
        <f t="shared" si="4"/>
        <v xml:space="preserve"> - </v>
      </c>
    </row>
    <row r="80" spans="3:16" ht="30" customHeight="1" thickTop="1" thickBot="1" x14ac:dyDescent="0.3">
      <c r="C80" s="106" t="str">
        <f t="shared" si="5"/>
        <v>-</v>
      </c>
      <c r="D80" s="107"/>
      <c r="E80" s="107"/>
      <c r="F80" s="107"/>
      <c r="G80" s="107"/>
      <c r="H80" s="107"/>
      <c r="I80" s="134"/>
      <c r="J80" s="134"/>
      <c r="K80" s="134"/>
      <c r="L80" s="134"/>
      <c r="M80" s="107"/>
      <c r="N80" s="8" t="str">
        <f t="shared" si="3"/>
        <v/>
      </c>
      <c r="P80" s="3" t="str">
        <f t="shared" si="4"/>
        <v xml:space="preserve"> - </v>
      </c>
    </row>
    <row r="81" spans="3:16" ht="30" customHeight="1" thickTop="1" thickBot="1" x14ac:dyDescent="0.3">
      <c r="C81" s="106" t="str">
        <f t="shared" si="5"/>
        <v>-</v>
      </c>
      <c r="D81" s="107"/>
      <c r="E81" s="107"/>
      <c r="F81" s="107"/>
      <c r="G81" s="107"/>
      <c r="H81" s="107"/>
      <c r="I81" s="134"/>
      <c r="J81" s="134"/>
      <c r="K81" s="134"/>
      <c r="L81" s="134"/>
      <c r="M81" s="107"/>
      <c r="N81" s="8" t="str">
        <f t="shared" si="3"/>
        <v/>
      </c>
      <c r="P81" s="3" t="str">
        <f t="shared" si="4"/>
        <v xml:space="preserve"> - </v>
      </c>
    </row>
    <row r="82" spans="3:16" ht="30" customHeight="1" thickTop="1" thickBot="1" x14ac:dyDescent="0.3">
      <c r="C82" s="106" t="str">
        <f t="shared" si="5"/>
        <v>-</v>
      </c>
      <c r="D82" s="107"/>
      <c r="E82" s="107"/>
      <c r="F82" s="107"/>
      <c r="G82" s="107"/>
      <c r="H82" s="107"/>
      <c r="I82" s="134"/>
      <c r="J82" s="134"/>
      <c r="K82" s="134"/>
      <c r="L82" s="134"/>
      <c r="M82" s="107"/>
      <c r="N82" s="8" t="str">
        <f t="shared" si="3"/>
        <v/>
      </c>
      <c r="P82" s="3" t="str">
        <f t="shared" si="4"/>
        <v xml:space="preserve"> - </v>
      </c>
    </row>
    <row r="83" spans="3:16" ht="30" customHeight="1" thickTop="1" thickBot="1" x14ac:dyDescent="0.3">
      <c r="C83" s="106" t="str">
        <f t="shared" si="5"/>
        <v>-</v>
      </c>
      <c r="D83" s="107"/>
      <c r="E83" s="107"/>
      <c r="F83" s="107"/>
      <c r="G83" s="107"/>
      <c r="H83" s="107"/>
      <c r="I83" s="134"/>
      <c r="J83" s="134"/>
      <c r="K83" s="134"/>
      <c r="L83" s="134"/>
      <c r="M83" s="107"/>
      <c r="N83" s="8" t="str">
        <f t="shared" si="3"/>
        <v/>
      </c>
      <c r="P83" s="3" t="str">
        <f t="shared" si="4"/>
        <v xml:space="preserve"> - </v>
      </c>
    </row>
    <row r="84" spans="3:16" ht="30" customHeight="1" thickTop="1" thickBot="1" x14ac:dyDescent="0.3">
      <c r="C84" s="106" t="str">
        <f t="shared" si="5"/>
        <v>-</v>
      </c>
      <c r="D84" s="107"/>
      <c r="E84" s="107"/>
      <c r="F84" s="107"/>
      <c r="G84" s="107"/>
      <c r="H84" s="107"/>
      <c r="I84" s="134"/>
      <c r="J84" s="134"/>
      <c r="K84" s="134"/>
      <c r="L84" s="134"/>
      <c r="M84" s="107"/>
      <c r="N84" s="8" t="str">
        <f t="shared" si="3"/>
        <v/>
      </c>
      <c r="P84" s="3" t="str">
        <f t="shared" si="4"/>
        <v xml:space="preserve"> - </v>
      </c>
    </row>
    <row r="85" spans="3:16" ht="30" customHeight="1" thickTop="1" thickBot="1" x14ac:dyDescent="0.3">
      <c r="C85" s="106" t="str">
        <f t="shared" si="5"/>
        <v>-</v>
      </c>
      <c r="D85" s="107"/>
      <c r="E85" s="107"/>
      <c r="F85" s="107"/>
      <c r="G85" s="107"/>
      <c r="H85" s="107"/>
      <c r="I85" s="134"/>
      <c r="J85" s="134"/>
      <c r="K85" s="134"/>
      <c r="L85" s="134"/>
      <c r="M85" s="107"/>
      <c r="N85" s="8" t="str">
        <f t="shared" si="3"/>
        <v/>
      </c>
      <c r="P85" s="3" t="str">
        <f t="shared" si="4"/>
        <v xml:space="preserve"> - </v>
      </c>
    </row>
    <row r="86" spans="3:16" ht="30" customHeight="1" thickTop="1" thickBot="1" x14ac:dyDescent="0.3">
      <c r="C86" s="106" t="str">
        <f t="shared" si="5"/>
        <v>-</v>
      </c>
      <c r="D86" s="107"/>
      <c r="E86" s="107"/>
      <c r="F86" s="107"/>
      <c r="G86" s="107"/>
      <c r="H86" s="107"/>
      <c r="I86" s="134"/>
      <c r="J86" s="134"/>
      <c r="K86" s="134"/>
      <c r="L86" s="134"/>
      <c r="M86" s="107"/>
      <c r="N86" s="8" t="str">
        <f t="shared" si="3"/>
        <v/>
      </c>
      <c r="P86" s="3" t="str">
        <f t="shared" si="4"/>
        <v xml:space="preserve"> - </v>
      </c>
    </row>
    <row r="87" spans="3:16" ht="30" customHeight="1" thickTop="1" thickBot="1" x14ac:dyDescent="0.3">
      <c r="C87" s="106" t="str">
        <f t="shared" si="5"/>
        <v>-</v>
      </c>
      <c r="D87" s="107"/>
      <c r="E87" s="107"/>
      <c r="F87" s="107"/>
      <c r="G87" s="107"/>
      <c r="H87" s="107"/>
      <c r="I87" s="134"/>
      <c r="J87" s="134"/>
      <c r="K87" s="134"/>
      <c r="L87" s="134"/>
      <c r="M87" s="107"/>
      <c r="N87" s="8" t="str">
        <f t="shared" si="3"/>
        <v/>
      </c>
      <c r="P87" s="3" t="str">
        <f t="shared" si="4"/>
        <v xml:space="preserve"> - </v>
      </c>
    </row>
    <row r="88" spans="3:16" ht="30" customHeight="1" thickTop="1" thickBot="1" x14ac:dyDescent="0.3">
      <c r="C88" s="106" t="str">
        <f t="shared" si="5"/>
        <v>-</v>
      </c>
      <c r="D88" s="107"/>
      <c r="E88" s="107"/>
      <c r="F88" s="107"/>
      <c r="G88" s="107"/>
      <c r="H88" s="107"/>
      <c r="I88" s="134"/>
      <c r="J88" s="134"/>
      <c r="K88" s="134"/>
      <c r="L88" s="134"/>
      <c r="M88" s="107"/>
      <c r="N88" s="8" t="str">
        <f t="shared" si="3"/>
        <v/>
      </c>
      <c r="P88" s="3" t="str">
        <f t="shared" si="4"/>
        <v xml:space="preserve"> - </v>
      </c>
    </row>
    <row r="89" spans="3:16" ht="30" customHeight="1" thickTop="1" thickBot="1" x14ac:dyDescent="0.3">
      <c r="C89" s="106" t="str">
        <f t="shared" si="5"/>
        <v>-</v>
      </c>
      <c r="D89" s="107"/>
      <c r="E89" s="107"/>
      <c r="F89" s="107"/>
      <c r="G89" s="107"/>
      <c r="H89" s="107"/>
      <c r="I89" s="134"/>
      <c r="J89" s="134"/>
      <c r="K89" s="134"/>
      <c r="L89" s="134"/>
      <c r="M89" s="107"/>
      <c r="N89" s="8" t="str">
        <f t="shared" si="3"/>
        <v/>
      </c>
      <c r="P89" s="3" t="str">
        <f t="shared" si="4"/>
        <v xml:space="preserve"> - </v>
      </c>
    </row>
    <row r="90" spans="3:16" ht="30" customHeight="1" thickTop="1" thickBot="1" x14ac:dyDescent="0.3">
      <c r="C90" s="106" t="str">
        <f t="shared" si="5"/>
        <v>-</v>
      </c>
      <c r="D90" s="107"/>
      <c r="E90" s="107"/>
      <c r="F90" s="107"/>
      <c r="G90" s="107"/>
      <c r="H90" s="107"/>
      <c r="I90" s="134"/>
      <c r="J90" s="134"/>
      <c r="K90" s="134"/>
      <c r="L90" s="134"/>
      <c r="M90" s="107"/>
      <c r="N90" s="8" t="str">
        <f t="shared" si="3"/>
        <v/>
      </c>
      <c r="P90" s="3" t="str">
        <f t="shared" si="4"/>
        <v xml:space="preserve"> - </v>
      </c>
    </row>
    <row r="91" spans="3:16" ht="30" customHeight="1" thickTop="1" thickBot="1" x14ac:dyDescent="0.3">
      <c r="C91" s="106" t="str">
        <f t="shared" si="5"/>
        <v>-</v>
      </c>
      <c r="D91" s="107"/>
      <c r="E91" s="107"/>
      <c r="F91" s="107"/>
      <c r="G91" s="107"/>
      <c r="H91" s="107"/>
      <c r="I91" s="134"/>
      <c r="J91" s="134"/>
      <c r="K91" s="134"/>
      <c r="L91" s="134"/>
      <c r="M91" s="107"/>
      <c r="N91" s="8" t="str">
        <f t="shared" si="3"/>
        <v/>
      </c>
      <c r="P91" s="3" t="str">
        <f t="shared" si="4"/>
        <v xml:space="preserve"> - </v>
      </c>
    </row>
    <row r="92" spans="3:16" ht="30" customHeight="1" thickTop="1" thickBot="1" x14ac:dyDescent="0.3">
      <c r="C92" s="106" t="str">
        <f t="shared" si="5"/>
        <v>-</v>
      </c>
      <c r="D92" s="107"/>
      <c r="E92" s="107"/>
      <c r="F92" s="107"/>
      <c r="G92" s="107"/>
      <c r="H92" s="107"/>
      <c r="I92" s="134"/>
      <c r="J92" s="134"/>
      <c r="K92" s="134"/>
      <c r="L92" s="134"/>
      <c r="M92" s="107"/>
      <c r="N92" s="8" t="str">
        <f t="shared" si="3"/>
        <v/>
      </c>
      <c r="P92" s="3" t="str">
        <f t="shared" si="4"/>
        <v xml:space="preserve"> - </v>
      </c>
    </row>
    <row r="93" spans="3:16" ht="30" customHeight="1" thickTop="1" thickBot="1" x14ac:dyDescent="0.3">
      <c r="C93" s="106" t="str">
        <f t="shared" si="5"/>
        <v>-</v>
      </c>
      <c r="D93" s="107"/>
      <c r="E93" s="107"/>
      <c r="F93" s="107"/>
      <c r="G93" s="107"/>
      <c r="H93" s="107"/>
      <c r="I93" s="134"/>
      <c r="J93" s="134"/>
      <c r="K93" s="134"/>
      <c r="L93" s="134"/>
      <c r="M93" s="107"/>
      <c r="N93" s="8" t="str">
        <f t="shared" si="3"/>
        <v/>
      </c>
      <c r="P93" s="3" t="str">
        <f t="shared" si="4"/>
        <v xml:space="preserve"> - </v>
      </c>
    </row>
    <row r="94" spans="3:16" ht="30" customHeight="1" thickTop="1" thickBot="1" x14ac:dyDescent="0.3">
      <c r="C94" s="106" t="str">
        <f t="shared" si="5"/>
        <v>-</v>
      </c>
      <c r="D94" s="107"/>
      <c r="E94" s="107"/>
      <c r="F94" s="107"/>
      <c r="G94" s="107"/>
      <c r="H94" s="107"/>
      <c r="I94" s="134"/>
      <c r="J94" s="134"/>
      <c r="K94" s="134"/>
      <c r="L94" s="134"/>
      <c r="M94" s="107"/>
      <c r="N94" s="8" t="str">
        <f t="shared" si="3"/>
        <v/>
      </c>
      <c r="P94" s="3" t="str">
        <f t="shared" si="4"/>
        <v xml:space="preserve"> - </v>
      </c>
    </row>
    <row r="95" spans="3:16" ht="30" customHeight="1" thickTop="1" thickBot="1" x14ac:dyDescent="0.3">
      <c r="C95" s="106" t="str">
        <f t="shared" si="5"/>
        <v>-</v>
      </c>
      <c r="D95" s="107"/>
      <c r="E95" s="107"/>
      <c r="F95" s="107"/>
      <c r="G95" s="107"/>
      <c r="H95" s="107"/>
      <c r="I95" s="134"/>
      <c r="J95" s="134"/>
      <c r="K95" s="134"/>
      <c r="L95" s="134"/>
      <c r="M95" s="107"/>
      <c r="N95" s="8" t="str">
        <f t="shared" si="3"/>
        <v/>
      </c>
      <c r="P95" s="3" t="str">
        <f t="shared" si="4"/>
        <v xml:space="preserve"> - </v>
      </c>
    </row>
    <row r="96" spans="3:16" ht="30" customHeight="1" thickTop="1" thickBot="1" x14ac:dyDescent="0.3">
      <c r="C96" s="106" t="str">
        <f t="shared" si="5"/>
        <v>-</v>
      </c>
      <c r="D96" s="107"/>
      <c r="E96" s="107"/>
      <c r="F96" s="107"/>
      <c r="G96" s="107"/>
      <c r="H96" s="107"/>
      <c r="I96" s="134"/>
      <c r="J96" s="134"/>
      <c r="K96" s="134"/>
      <c r="L96" s="134"/>
      <c r="M96" s="107"/>
      <c r="N96" s="8" t="str">
        <f t="shared" si="3"/>
        <v/>
      </c>
      <c r="P96" s="3" t="str">
        <f t="shared" si="4"/>
        <v xml:space="preserve"> - </v>
      </c>
    </row>
    <row r="97" spans="3:16" ht="30" customHeight="1" thickTop="1" thickBot="1" x14ac:dyDescent="0.3">
      <c r="C97" s="106" t="str">
        <f t="shared" si="5"/>
        <v>-</v>
      </c>
      <c r="D97" s="107"/>
      <c r="E97" s="107"/>
      <c r="F97" s="107"/>
      <c r="G97" s="107"/>
      <c r="H97" s="107"/>
      <c r="I97" s="134"/>
      <c r="J97" s="134"/>
      <c r="K97" s="134"/>
      <c r="L97" s="134"/>
      <c r="M97" s="107"/>
      <c r="N97" s="8" t="str">
        <f t="shared" si="3"/>
        <v/>
      </c>
      <c r="P97" s="3" t="str">
        <f t="shared" si="4"/>
        <v xml:space="preserve"> - </v>
      </c>
    </row>
    <row r="98" spans="3:16" ht="30" customHeight="1" thickTop="1" thickBot="1" x14ac:dyDescent="0.3">
      <c r="C98" s="106" t="str">
        <f t="shared" si="5"/>
        <v>-</v>
      </c>
      <c r="D98" s="107"/>
      <c r="E98" s="107"/>
      <c r="F98" s="107"/>
      <c r="G98" s="107"/>
      <c r="H98" s="107"/>
      <c r="I98" s="134"/>
      <c r="J98" s="134"/>
      <c r="K98" s="134"/>
      <c r="L98" s="134"/>
      <c r="M98" s="107"/>
      <c r="N98" s="8" t="str">
        <f t="shared" si="3"/>
        <v/>
      </c>
      <c r="P98" s="3" t="str">
        <f t="shared" si="4"/>
        <v xml:space="preserve"> - </v>
      </c>
    </row>
    <row r="99" spans="3:16" ht="30" customHeight="1" thickTop="1" thickBot="1" x14ac:dyDescent="0.3">
      <c r="C99" s="106" t="str">
        <f t="shared" si="5"/>
        <v>-</v>
      </c>
      <c r="D99" s="107"/>
      <c r="E99" s="107"/>
      <c r="F99" s="107"/>
      <c r="G99" s="107"/>
      <c r="H99" s="107"/>
      <c r="I99" s="134"/>
      <c r="J99" s="134"/>
      <c r="K99" s="134"/>
      <c r="L99" s="134"/>
      <c r="M99" s="107"/>
      <c r="N99" s="8" t="str">
        <f t="shared" si="3"/>
        <v/>
      </c>
      <c r="P99" s="3" t="str">
        <f t="shared" si="4"/>
        <v xml:space="preserve"> - </v>
      </c>
    </row>
    <row r="100" spans="3:16" ht="30" customHeight="1" thickTop="1" thickBot="1" x14ac:dyDescent="0.3">
      <c r="C100" s="106" t="str">
        <f t="shared" si="5"/>
        <v>-</v>
      </c>
      <c r="D100" s="107"/>
      <c r="E100" s="107"/>
      <c r="F100" s="107"/>
      <c r="G100" s="107"/>
      <c r="H100" s="107"/>
      <c r="I100" s="134"/>
      <c r="J100" s="134"/>
      <c r="K100" s="134"/>
      <c r="L100" s="134"/>
      <c r="M100" s="107"/>
      <c r="N100" s="8" t="str">
        <f t="shared" si="3"/>
        <v/>
      </c>
      <c r="P100" s="3" t="str">
        <f t="shared" si="4"/>
        <v xml:space="preserve"> - </v>
      </c>
    </row>
    <row r="101" spans="3:16" ht="30" customHeight="1" thickTop="1" thickBot="1" x14ac:dyDescent="0.3">
      <c r="C101" s="106" t="str">
        <f t="shared" si="5"/>
        <v>-</v>
      </c>
      <c r="D101" s="107"/>
      <c r="E101" s="107"/>
      <c r="F101" s="107"/>
      <c r="G101" s="107"/>
      <c r="H101" s="107"/>
      <c r="I101" s="134"/>
      <c r="J101" s="134"/>
      <c r="K101" s="134"/>
      <c r="L101" s="134"/>
      <c r="M101" s="107"/>
      <c r="N101" s="8" t="str">
        <f t="shared" si="3"/>
        <v/>
      </c>
      <c r="P101" s="3" t="str">
        <f t="shared" si="4"/>
        <v xml:space="preserve"> - </v>
      </c>
    </row>
    <row r="102" spans="3:16" ht="30" customHeight="1" thickTop="1" thickBot="1" x14ac:dyDescent="0.3">
      <c r="C102" s="106" t="str">
        <f t="shared" si="5"/>
        <v>-</v>
      </c>
      <c r="D102" s="107"/>
      <c r="E102" s="107"/>
      <c r="F102" s="107"/>
      <c r="G102" s="107"/>
      <c r="H102" s="107"/>
      <c r="I102" s="134"/>
      <c r="J102" s="134"/>
      <c r="K102" s="134"/>
      <c r="L102" s="134"/>
      <c r="M102" s="107"/>
      <c r="N102" s="8" t="str">
        <f t="shared" si="3"/>
        <v/>
      </c>
      <c r="P102" s="3" t="str">
        <f t="shared" si="4"/>
        <v xml:space="preserve"> - </v>
      </c>
    </row>
    <row r="103" spans="3:16" ht="30" customHeight="1" thickTop="1" thickBot="1" x14ac:dyDescent="0.3">
      <c r="C103" s="106" t="str">
        <f t="shared" si="5"/>
        <v>-</v>
      </c>
      <c r="D103" s="107"/>
      <c r="E103" s="107"/>
      <c r="F103" s="107"/>
      <c r="G103" s="107"/>
      <c r="H103" s="107"/>
      <c r="I103" s="134"/>
      <c r="J103" s="134"/>
      <c r="K103" s="134"/>
      <c r="L103" s="134"/>
      <c r="M103" s="107"/>
      <c r="N103" s="8" t="str">
        <f t="shared" si="3"/>
        <v/>
      </c>
      <c r="P103" s="3" t="str">
        <f t="shared" si="4"/>
        <v xml:space="preserve"> - </v>
      </c>
    </row>
    <row r="104" spans="3:16" ht="30" customHeight="1" thickTop="1" thickBot="1" x14ac:dyDescent="0.3">
      <c r="C104" s="106" t="str">
        <f t="shared" si="5"/>
        <v>-</v>
      </c>
      <c r="D104" s="107"/>
      <c r="E104" s="107"/>
      <c r="F104" s="107"/>
      <c r="G104" s="107"/>
      <c r="H104" s="107"/>
      <c r="I104" s="134"/>
      <c r="J104" s="134"/>
      <c r="K104" s="134"/>
      <c r="L104" s="134"/>
      <c r="M104" s="107"/>
      <c r="N104" s="8" t="str">
        <f t="shared" si="3"/>
        <v/>
      </c>
      <c r="P104" s="3" t="str">
        <f t="shared" si="4"/>
        <v xml:space="preserve"> - </v>
      </c>
    </row>
    <row r="105" spans="3:16" ht="30" customHeight="1" thickTop="1" thickBot="1" x14ac:dyDescent="0.3">
      <c r="C105" s="106" t="str">
        <f t="shared" si="5"/>
        <v>-</v>
      </c>
      <c r="D105" s="107"/>
      <c r="E105" s="107"/>
      <c r="F105" s="107"/>
      <c r="G105" s="107"/>
      <c r="H105" s="107"/>
      <c r="I105" s="134"/>
      <c r="J105" s="134"/>
      <c r="K105" s="134"/>
      <c r="L105" s="134"/>
      <c r="M105" s="107"/>
      <c r="N105" s="8" t="str">
        <f t="shared" si="3"/>
        <v/>
      </c>
      <c r="P105" s="3" t="str">
        <f t="shared" si="4"/>
        <v xml:space="preserve"> - </v>
      </c>
    </row>
    <row r="106" spans="3:16" ht="30" customHeight="1" thickTop="1" thickBot="1" x14ac:dyDescent="0.3">
      <c r="C106" s="106" t="str">
        <f t="shared" si="5"/>
        <v>-</v>
      </c>
      <c r="D106" s="107"/>
      <c r="E106" s="107"/>
      <c r="F106" s="107"/>
      <c r="G106" s="107"/>
      <c r="H106" s="107"/>
      <c r="I106" s="134"/>
      <c r="J106" s="134"/>
      <c r="K106" s="134"/>
      <c r="L106" s="134"/>
      <c r="M106" s="107"/>
      <c r="N106" s="8" t="str">
        <f t="shared" si="3"/>
        <v/>
      </c>
      <c r="P106" s="3" t="str">
        <f t="shared" si="4"/>
        <v xml:space="preserve"> - </v>
      </c>
    </row>
    <row r="107" spans="3:16" ht="30" customHeight="1" thickTop="1" thickBot="1" x14ac:dyDescent="0.3">
      <c r="C107" s="106" t="str">
        <f t="shared" si="5"/>
        <v>-</v>
      </c>
      <c r="D107" s="107"/>
      <c r="E107" s="107"/>
      <c r="F107" s="107"/>
      <c r="G107" s="107"/>
      <c r="H107" s="107"/>
      <c r="I107" s="134"/>
      <c r="J107" s="134"/>
      <c r="K107" s="134"/>
      <c r="L107" s="134"/>
      <c r="M107" s="107"/>
      <c r="N107" s="8" t="str">
        <f t="shared" si="3"/>
        <v/>
      </c>
      <c r="P107" s="3" t="str">
        <f t="shared" si="4"/>
        <v xml:space="preserve"> - </v>
      </c>
    </row>
    <row r="108" spans="3:16" ht="30" customHeight="1" thickTop="1" thickBot="1" x14ac:dyDescent="0.3">
      <c r="C108" s="106" t="str">
        <f t="shared" si="5"/>
        <v>-</v>
      </c>
      <c r="D108" s="107"/>
      <c r="E108" s="107"/>
      <c r="F108" s="107"/>
      <c r="G108" s="107"/>
      <c r="H108" s="107"/>
      <c r="I108" s="134"/>
      <c r="J108" s="134"/>
      <c r="K108" s="134"/>
      <c r="L108" s="134"/>
      <c r="M108" s="107"/>
      <c r="N108" s="8" t="str">
        <f t="shared" si="3"/>
        <v/>
      </c>
      <c r="P108" s="3" t="str">
        <f t="shared" si="4"/>
        <v xml:space="preserve"> - </v>
      </c>
    </row>
    <row r="109" spans="3:16" ht="30" customHeight="1" thickTop="1" thickBot="1" x14ac:dyDescent="0.3">
      <c r="C109" s="106" t="str">
        <f t="shared" si="5"/>
        <v>-</v>
      </c>
      <c r="D109" s="107"/>
      <c r="E109" s="107"/>
      <c r="F109" s="107"/>
      <c r="G109" s="107"/>
      <c r="H109" s="107"/>
      <c r="I109" s="134"/>
      <c r="J109" s="134"/>
      <c r="K109" s="134"/>
      <c r="L109" s="134"/>
      <c r="M109" s="107"/>
      <c r="N109" s="8" t="str">
        <f t="shared" si="3"/>
        <v/>
      </c>
      <c r="P109" s="3" t="str">
        <f t="shared" si="4"/>
        <v xml:space="preserve"> - </v>
      </c>
    </row>
    <row r="110" spans="3:16" ht="30" customHeight="1" thickTop="1" thickBot="1" x14ac:dyDescent="0.3">
      <c r="C110" s="106" t="str">
        <f t="shared" si="5"/>
        <v>-</v>
      </c>
      <c r="D110" s="107"/>
      <c r="E110" s="107"/>
      <c r="F110" s="107"/>
      <c r="G110" s="107"/>
      <c r="H110" s="107"/>
      <c r="I110" s="134"/>
      <c r="J110" s="134"/>
      <c r="K110" s="134"/>
      <c r="L110" s="134"/>
      <c r="M110" s="107"/>
      <c r="N110" s="8" t="str">
        <f t="shared" si="3"/>
        <v/>
      </c>
      <c r="P110" s="3" t="str">
        <f t="shared" si="4"/>
        <v xml:space="preserve"> - </v>
      </c>
    </row>
    <row r="111" spans="3:16" ht="30" customHeight="1" thickTop="1" thickBot="1" x14ac:dyDescent="0.3">
      <c r="C111" s="106" t="str">
        <f t="shared" si="5"/>
        <v>-</v>
      </c>
      <c r="D111" s="107"/>
      <c r="E111" s="107"/>
      <c r="F111" s="107"/>
      <c r="G111" s="107"/>
      <c r="H111" s="107"/>
      <c r="I111" s="134"/>
      <c r="J111" s="134"/>
      <c r="K111" s="134"/>
      <c r="L111" s="134"/>
      <c r="M111" s="107"/>
      <c r="N111" s="8" t="str">
        <f t="shared" si="3"/>
        <v/>
      </c>
      <c r="P111" s="3" t="str">
        <f t="shared" si="4"/>
        <v xml:space="preserve"> - </v>
      </c>
    </row>
    <row r="112" spans="3:16" ht="30" customHeight="1" thickTop="1" thickBot="1" x14ac:dyDescent="0.3">
      <c r="C112" s="106" t="str">
        <f t="shared" si="5"/>
        <v>-</v>
      </c>
      <c r="D112" s="107"/>
      <c r="E112" s="107"/>
      <c r="F112" s="107"/>
      <c r="G112" s="107"/>
      <c r="H112" s="107"/>
      <c r="I112" s="134"/>
      <c r="J112" s="134"/>
      <c r="K112" s="134"/>
      <c r="L112" s="134"/>
      <c r="M112" s="107"/>
      <c r="N112" s="8" t="str">
        <f t="shared" si="3"/>
        <v/>
      </c>
      <c r="P112" s="3" t="str">
        <f t="shared" si="4"/>
        <v xml:space="preserve"> - </v>
      </c>
    </row>
    <row r="113" spans="3:16" ht="30" customHeight="1" thickTop="1" thickBot="1" x14ac:dyDescent="0.3">
      <c r="C113" s="106" t="str">
        <f t="shared" si="5"/>
        <v>-</v>
      </c>
      <c r="D113" s="107"/>
      <c r="E113" s="107"/>
      <c r="F113" s="107"/>
      <c r="G113" s="107"/>
      <c r="H113" s="107"/>
      <c r="I113" s="134"/>
      <c r="J113" s="134"/>
      <c r="K113" s="134"/>
      <c r="L113" s="134"/>
      <c r="M113" s="107"/>
      <c r="N113" s="8" t="str">
        <f t="shared" si="3"/>
        <v/>
      </c>
      <c r="P113" s="3" t="str">
        <f t="shared" si="4"/>
        <v xml:space="preserve"> - </v>
      </c>
    </row>
    <row r="114" spans="3:16" ht="30" customHeight="1" thickTop="1" thickBot="1" x14ac:dyDescent="0.3">
      <c r="C114" s="106" t="str">
        <f t="shared" si="5"/>
        <v>-</v>
      </c>
      <c r="D114" s="107"/>
      <c r="E114" s="107"/>
      <c r="F114" s="107"/>
      <c r="G114" s="107"/>
      <c r="H114" s="107"/>
      <c r="I114" s="134"/>
      <c r="J114" s="134"/>
      <c r="K114" s="134"/>
      <c r="L114" s="134"/>
      <c r="M114" s="107"/>
      <c r="N114" s="8" t="str">
        <f t="shared" si="3"/>
        <v/>
      </c>
      <c r="P114" s="3" t="str">
        <f t="shared" si="4"/>
        <v xml:space="preserve"> - </v>
      </c>
    </row>
    <row r="115" spans="3:16" ht="30" customHeight="1" thickTop="1" thickBot="1" x14ac:dyDescent="0.3">
      <c r="C115" s="106" t="str">
        <f t="shared" si="5"/>
        <v>-</v>
      </c>
      <c r="D115" s="107"/>
      <c r="E115" s="107"/>
      <c r="F115" s="107"/>
      <c r="G115" s="107"/>
      <c r="H115" s="107"/>
      <c r="I115" s="134"/>
      <c r="J115" s="134"/>
      <c r="K115" s="134"/>
      <c r="L115" s="134"/>
      <c r="M115" s="107"/>
      <c r="N115" s="8" t="str">
        <f t="shared" si="3"/>
        <v/>
      </c>
      <c r="P115" s="3" t="str">
        <f t="shared" si="4"/>
        <v xml:space="preserve"> - </v>
      </c>
    </row>
    <row r="116" spans="3:16" ht="30" customHeight="1" thickTop="1" thickBot="1" x14ac:dyDescent="0.3">
      <c r="C116" s="106" t="str">
        <f t="shared" si="5"/>
        <v>-</v>
      </c>
      <c r="D116" s="107"/>
      <c r="E116" s="107"/>
      <c r="F116" s="107"/>
      <c r="G116" s="107"/>
      <c r="H116" s="107"/>
      <c r="I116" s="134"/>
      <c r="J116" s="134"/>
      <c r="K116" s="134"/>
      <c r="L116" s="134"/>
      <c r="M116" s="107"/>
      <c r="N116" s="8" t="str">
        <f t="shared" si="3"/>
        <v/>
      </c>
      <c r="P116" s="3" t="str">
        <f t="shared" si="4"/>
        <v xml:space="preserve"> - </v>
      </c>
    </row>
    <row r="117" spans="3:16" ht="30" customHeight="1" thickTop="1" thickBot="1" x14ac:dyDescent="0.3">
      <c r="C117" s="106" t="str">
        <f t="shared" si="5"/>
        <v>-</v>
      </c>
      <c r="D117" s="107"/>
      <c r="E117" s="107"/>
      <c r="F117" s="107"/>
      <c r="G117" s="107"/>
      <c r="H117" s="107"/>
      <c r="I117" s="134"/>
      <c r="J117" s="134"/>
      <c r="K117" s="134"/>
      <c r="L117" s="134"/>
      <c r="M117" s="107"/>
      <c r="N117" s="8" t="str">
        <f t="shared" si="3"/>
        <v/>
      </c>
      <c r="P117" s="3" t="str">
        <f t="shared" si="4"/>
        <v xml:space="preserve"> - </v>
      </c>
    </row>
    <row r="118" spans="3:16" ht="30" customHeight="1" thickTop="1" thickBot="1" x14ac:dyDescent="0.3">
      <c r="C118" s="106" t="str">
        <f t="shared" si="5"/>
        <v>-</v>
      </c>
      <c r="D118" s="107"/>
      <c r="E118" s="107"/>
      <c r="F118" s="107"/>
      <c r="G118" s="107"/>
      <c r="H118" s="107"/>
      <c r="I118" s="134"/>
      <c r="J118" s="134"/>
      <c r="K118" s="134"/>
      <c r="L118" s="134"/>
      <c r="M118" s="107"/>
      <c r="N118" s="8" t="str">
        <f t="shared" si="3"/>
        <v/>
      </c>
      <c r="P118" s="3" t="str">
        <f t="shared" si="4"/>
        <v xml:space="preserve"> - </v>
      </c>
    </row>
    <row r="119" spans="3:16" ht="30" customHeight="1" thickTop="1" thickBot="1" x14ac:dyDescent="0.3">
      <c r="C119" s="106" t="str">
        <f t="shared" si="5"/>
        <v>-</v>
      </c>
      <c r="D119" s="107"/>
      <c r="E119" s="107"/>
      <c r="F119" s="107"/>
      <c r="G119" s="107"/>
      <c r="H119" s="107"/>
      <c r="I119" s="134"/>
      <c r="J119" s="134"/>
      <c r="K119" s="134"/>
      <c r="L119" s="134"/>
      <c r="M119" s="107"/>
      <c r="N119" s="8" t="str">
        <f t="shared" si="3"/>
        <v/>
      </c>
      <c r="P119" s="3" t="str">
        <f t="shared" si="4"/>
        <v xml:space="preserve"> - </v>
      </c>
    </row>
    <row r="120" spans="3:16" ht="30" customHeight="1" thickTop="1" thickBot="1" x14ac:dyDescent="0.3">
      <c r="C120" s="106" t="str">
        <f t="shared" si="5"/>
        <v>-</v>
      </c>
      <c r="D120" s="107"/>
      <c r="E120" s="107"/>
      <c r="F120" s="107"/>
      <c r="G120" s="107"/>
      <c r="H120" s="107"/>
      <c r="I120" s="134"/>
      <c r="J120" s="134"/>
      <c r="K120" s="134"/>
      <c r="L120" s="134"/>
      <c r="M120" s="107"/>
      <c r="N120" s="8" t="str">
        <f t="shared" si="3"/>
        <v/>
      </c>
      <c r="P120" s="3" t="str">
        <f t="shared" si="4"/>
        <v xml:space="preserve"> - </v>
      </c>
    </row>
    <row r="121" spans="3:16" ht="30" customHeight="1" thickTop="1" thickBot="1" x14ac:dyDescent="0.3">
      <c r="C121" s="106" t="str">
        <f t="shared" si="5"/>
        <v>-</v>
      </c>
      <c r="D121" s="107"/>
      <c r="E121" s="107"/>
      <c r="F121" s="107"/>
      <c r="G121" s="107"/>
      <c r="H121" s="107"/>
      <c r="I121" s="134"/>
      <c r="J121" s="134"/>
      <c r="K121" s="134"/>
      <c r="L121" s="134"/>
      <c r="M121" s="107"/>
      <c r="N121" s="8" t="str">
        <f t="shared" si="3"/>
        <v/>
      </c>
      <c r="P121" s="3" t="str">
        <f t="shared" si="4"/>
        <v xml:space="preserve"> - </v>
      </c>
    </row>
    <row r="122" spans="3:16" ht="30" customHeight="1" thickTop="1" thickBot="1" x14ac:dyDescent="0.3">
      <c r="C122" s="106" t="str">
        <f t="shared" si="5"/>
        <v>-</v>
      </c>
      <c r="D122" s="107"/>
      <c r="E122" s="107"/>
      <c r="F122" s="107"/>
      <c r="G122" s="107"/>
      <c r="H122" s="107"/>
      <c r="I122" s="134"/>
      <c r="J122" s="134"/>
      <c r="K122" s="134"/>
      <c r="L122" s="134"/>
      <c r="M122" s="107"/>
      <c r="N122" s="8" t="str">
        <f t="shared" si="3"/>
        <v/>
      </c>
      <c r="P122" s="3" t="str">
        <f t="shared" si="4"/>
        <v xml:space="preserve"> - </v>
      </c>
    </row>
    <row r="123" spans="3:16" ht="30" customHeight="1" thickTop="1" thickBot="1" x14ac:dyDescent="0.3">
      <c r="C123" s="106" t="str">
        <f t="shared" si="5"/>
        <v>-</v>
      </c>
      <c r="D123" s="107"/>
      <c r="E123" s="107"/>
      <c r="F123" s="107"/>
      <c r="G123" s="107"/>
      <c r="H123" s="107"/>
      <c r="I123" s="134"/>
      <c r="J123" s="134"/>
      <c r="K123" s="134"/>
      <c r="L123" s="134"/>
      <c r="M123" s="107"/>
      <c r="N123" s="8" t="str">
        <f t="shared" si="3"/>
        <v/>
      </c>
      <c r="P123" s="3" t="str">
        <f t="shared" si="4"/>
        <v xml:space="preserve"> - </v>
      </c>
    </row>
    <row r="124" spans="3:16" ht="30" customHeight="1" thickTop="1" thickBot="1" x14ac:dyDescent="0.3">
      <c r="C124" s="106" t="str">
        <f t="shared" si="5"/>
        <v>-</v>
      </c>
      <c r="D124" s="107"/>
      <c r="E124" s="107"/>
      <c r="F124" s="107"/>
      <c r="G124" s="107"/>
      <c r="H124" s="107"/>
      <c r="I124" s="134"/>
      <c r="J124" s="134"/>
      <c r="K124" s="134"/>
      <c r="L124" s="134"/>
      <c r="M124" s="107"/>
      <c r="N124" s="8" t="str">
        <f t="shared" si="3"/>
        <v/>
      </c>
      <c r="P124" s="3" t="str">
        <f t="shared" si="4"/>
        <v xml:space="preserve"> - </v>
      </c>
    </row>
    <row r="125" spans="3:16" ht="30" customHeight="1" thickTop="1" thickBot="1" x14ac:dyDescent="0.3">
      <c r="C125" s="106" t="str">
        <f t="shared" si="5"/>
        <v>-</v>
      </c>
      <c r="D125" s="107"/>
      <c r="E125" s="107"/>
      <c r="F125" s="107"/>
      <c r="G125" s="107"/>
      <c r="H125" s="107"/>
      <c r="I125" s="134"/>
      <c r="J125" s="134"/>
      <c r="K125" s="134"/>
      <c r="L125" s="134"/>
      <c r="M125" s="107"/>
      <c r="N125" s="8" t="str">
        <f t="shared" si="3"/>
        <v/>
      </c>
      <c r="P125" s="3" t="str">
        <f t="shared" si="4"/>
        <v xml:space="preserve"> - </v>
      </c>
    </row>
    <row r="126" spans="3:16" ht="30" customHeight="1" thickTop="1" thickBot="1" x14ac:dyDescent="0.3">
      <c r="C126" s="106" t="str">
        <f t="shared" si="5"/>
        <v>-</v>
      </c>
      <c r="D126" s="107"/>
      <c r="E126" s="107"/>
      <c r="F126" s="107"/>
      <c r="G126" s="107"/>
      <c r="H126" s="107"/>
      <c r="I126" s="134"/>
      <c r="J126" s="134"/>
      <c r="K126" s="134"/>
      <c r="L126" s="134"/>
      <c r="M126" s="107"/>
      <c r="N126" s="8" t="str">
        <f t="shared" si="3"/>
        <v/>
      </c>
      <c r="P126" s="3" t="str">
        <f t="shared" si="4"/>
        <v xml:space="preserve"> - </v>
      </c>
    </row>
    <row r="127" spans="3:16" ht="30" customHeight="1" thickTop="1" thickBot="1" x14ac:dyDescent="0.3">
      <c r="C127" s="106" t="str">
        <f t="shared" si="5"/>
        <v>-</v>
      </c>
      <c r="D127" s="107"/>
      <c r="E127" s="107"/>
      <c r="F127" s="107"/>
      <c r="G127" s="107"/>
      <c r="H127" s="107"/>
      <c r="I127" s="134"/>
      <c r="J127" s="134"/>
      <c r="K127" s="134"/>
      <c r="L127" s="134"/>
      <c r="M127" s="107"/>
      <c r="N127" s="8" t="str">
        <f t="shared" si="3"/>
        <v/>
      </c>
      <c r="P127" s="3" t="str">
        <f t="shared" si="4"/>
        <v xml:space="preserve"> - </v>
      </c>
    </row>
    <row r="128" spans="3:16" ht="30" customHeight="1" thickTop="1" thickBot="1" x14ac:dyDescent="0.3">
      <c r="C128" s="106" t="str">
        <f t="shared" si="5"/>
        <v>-</v>
      </c>
      <c r="D128" s="107"/>
      <c r="E128" s="107"/>
      <c r="F128" s="107"/>
      <c r="G128" s="107"/>
      <c r="H128" s="107"/>
      <c r="I128" s="134"/>
      <c r="J128" s="134"/>
      <c r="K128" s="134"/>
      <c r="L128" s="134"/>
      <c r="M128" s="107"/>
      <c r="N128" s="8" t="str">
        <f t="shared" si="3"/>
        <v/>
      </c>
      <c r="P128" s="3" t="str">
        <f t="shared" si="4"/>
        <v xml:space="preserve"> - </v>
      </c>
    </row>
    <row r="129" spans="3:16" ht="30" customHeight="1" thickTop="1" thickBot="1" x14ac:dyDescent="0.3">
      <c r="C129" s="106" t="str">
        <f t="shared" si="5"/>
        <v>-</v>
      </c>
      <c r="D129" s="107"/>
      <c r="E129" s="107"/>
      <c r="F129" s="107"/>
      <c r="G129" s="107"/>
      <c r="H129" s="107"/>
      <c r="I129" s="134"/>
      <c r="J129" s="134"/>
      <c r="K129" s="134"/>
      <c r="L129" s="134"/>
      <c r="M129" s="107"/>
      <c r="N129" s="8" t="str">
        <f t="shared" si="3"/>
        <v/>
      </c>
      <c r="P129" s="3" t="str">
        <f t="shared" si="4"/>
        <v xml:space="preserve"> - </v>
      </c>
    </row>
    <row r="130" spans="3:16" ht="30" customHeight="1" thickTop="1" thickBot="1" x14ac:dyDescent="0.3">
      <c r="C130" s="106" t="str">
        <f t="shared" si="5"/>
        <v>-</v>
      </c>
      <c r="D130" s="107"/>
      <c r="E130" s="107"/>
      <c r="F130" s="107"/>
      <c r="G130" s="107"/>
      <c r="H130" s="107"/>
      <c r="I130" s="134"/>
      <c r="J130" s="134"/>
      <c r="K130" s="134"/>
      <c r="L130" s="134"/>
      <c r="M130" s="107"/>
      <c r="N130" s="8" t="str">
        <f t="shared" si="3"/>
        <v/>
      </c>
      <c r="P130" s="3" t="str">
        <f t="shared" si="4"/>
        <v xml:space="preserve"> - </v>
      </c>
    </row>
    <row r="131" spans="3:16" ht="30" customHeight="1" thickTop="1" thickBot="1" x14ac:dyDescent="0.3">
      <c r="C131" s="106" t="str">
        <f t="shared" si="5"/>
        <v>-</v>
      </c>
      <c r="D131" s="107"/>
      <c r="E131" s="107"/>
      <c r="F131" s="107"/>
      <c r="G131" s="107"/>
      <c r="H131" s="107"/>
      <c r="I131" s="134"/>
      <c r="J131" s="134"/>
      <c r="K131" s="134"/>
      <c r="L131" s="134"/>
      <c r="M131" s="107"/>
      <c r="N131" s="8" t="str">
        <f t="shared" si="3"/>
        <v/>
      </c>
      <c r="P131" s="3" t="str">
        <f t="shared" si="4"/>
        <v xml:space="preserve"> - </v>
      </c>
    </row>
    <row r="132" spans="3:16" ht="30" customHeight="1" thickTop="1" thickBot="1" x14ac:dyDescent="0.3">
      <c r="C132" s="106" t="str">
        <f t="shared" si="5"/>
        <v>-</v>
      </c>
      <c r="D132" s="107"/>
      <c r="E132" s="107"/>
      <c r="F132" s="107"/>
      <c r="G132" s="107"/>
      <c r="H132" s="107"/>
      <c r="I132" s="134"/>
      <c r="J132" s="134"/>
      <c r="K132" s="134"/>
      <c r="L132" s="134"/>
      <c r="M132" s="107"/>
      <c r="N132" s="8" t="str">
        <f t="shared" si="3"/>
        <v/>
      </c>
      <c r="P132" s="3" t="str">
        <f t="shared" si="4"/>
        <v xml:space="preserve"> - </v>
      </c>
    </row>
    <row r="133" spans="3:16" ht="30" customHeight="1" thickTop="1" thickBot="1" x14ac:dyDescent="0.3">
      <c r="C133" s="106" t="str">
        <f t="shared" si="5"/>
        <v>-</v>
      </c>
      <c r="D133" s="107"/>
      <c r="E133" s="107"/>
      <c r="F133" s="107"/>
      <c r="G133" s="107"/>
      <c r="H133" s="107"/>
      <c r="I133" s="134"/>
      <c r="J133" s="134"/>
      <c r="K133" s="134"/>
      <c r="L133" s="134"/>
      <c r="M133" s="107"/>
      <c r="N133" s="8" t="str">
        <f t="shared" si="3"/>
        <v/>
      </c>
      <c r="P133" s="3" t="str">
        <f t="shared" si="4"/>
        <v xml:space="preserve"> - </v>
      </c>
    </row>
    <row r="134" spans="3:16" ht="30" customHeight="1" thickTop="1" thickBot="1" x14ac:dyDescent="0.3">
      <c r="C134" s="106" t="str">
        <f t="shared" si="5"/>
        <v>-</v>
      </c>
      <c r="D134" s="107"/>
      <c r="E134" s="107"/>
      <c r="F134" s="107"/>
      <c r="G134" s="107"/>
      <c r="H134" s="107"/>
      <c r="I134" s="134"/>
      <c r="J134" s="134"/>
      <c r="K134" s="134"/>
      <c r="L134" s="134"/>
      <c r="M134" s="107"/>
      <c r="N134" s="8" t="str">
        <f t="shared" si="3"/>
        <v/>
      </c>
      <c r="P134" s="3" t="str">
        <f t="shared" si="4"/>
        <v xml:space="preserve"> - </v>
      </c>
    </row>
    <row r="135" spans="3:16" ht="30" customHeight="1" thickTop="1" thickBot="1" x14ac:dyDescent="0.3">
      <c r="C135" s="106" t="str">
        <f t="shared" si="5"/>
        <v>-</v>
      </c>
      <c r="D135" s="107"/>
      <c r="E135" s="107"/>
      <c r="F135" s="107"/>
      <c r="G135" s="107"/>
      <c r="H135" s="107"/>
      <c r="I135" s="134"/>
      <c r="J135" s="134"/>
      <c r="K135" s="134"/>
      <c r="L135" s="134"/>
      <c r="M135" s="107"/>
      <c r="N135" s="8" t="str">
        <f t="shared" si="3"/>
        <v/>
      </c>
      <c r="P135" s="3" t="str">
        <f t="shared" si="4"/>
        <v xml:space="preserve"> - </v>
      </c>
    </row>
    <row r="136" spans="3:16" ht="30" customHeight="1" thickTop="1" thickBot="1" x14ac:dyDescent="0.3">
      <c r="C136" s="106" t="str">
        <f t="shared" si="5"/>
        <v>-</v>
      </c>
      <c r="D136" s="107"/>
      <c r="E136" s="107"/>
      <c r="F136" s="107"/>
      <c r="G136" s="107"/>
      <c r="H136" s="107"/>
      <c r="I136" s="134"/>
      <c r="J136" s="134"/>
      <c r="K136" s="134"/>
      <c r="L136" s="134"/>
      <c r="M136" s="107"/>
      <c r="N136" s="8" t="str">
        <f t="shared" si="3"/>
        <v/>
      </c>
      <c r="P136" s="3" t="str">
        <f t="shared" si="4"/>
        <v xml:space="preserve"> - </v>
      </c>
    </row>
    <row r="137" spans="3:16" ht="30" customHeight="1" thickTop="1" thickBot="1" x14ac:dyDescent="0.3">
      <c r="C137" s="106" t="str">
        <f t="shared" si="5"/>
        <v>-</v>
      </c>
      <c r="D137" s="107"/>
      <c r="E137" s="107"/>
      <c r="F137" s="107"/>
      <c r="G137" s="107"/>
      <c r="H137" s="107"/>
      <c r="I137" s="134"/>
      <c r="J137" s="134"/>
      <c r="K137" s="134"/>
      <c r="L137" s="134"/>
      <c r="M137" s="107"/>
      <c r="N137" s="8" t="str">
        <f t="shared" ref="N137:N200" si="6">IF(D137="","",IF(M137="","Preencha a data ao lado",IF(M137&lt;$M$5,"Atrasado",IF(AND(M137&gt;=$M$5,M137&lt;=EOMONTH($M$5,0)),"Vence esse mês",IF(M137&gt;$M$5,"Em dia")))))</f>
        <v/>
      </c>
      <c r="P137" s="3" t="str">
        <f t="shared" ref="P137:P200" si="7">E137&amp;" - "&amp;F137</f>
        <v xml:space="preserve"> - </v>
      </c>
    </row>
    <row r="138" spans="3:16" ht="30" customHeight="1" thickTop="1" thickBot="1" x14ac:dyDescent="0.3">
      <c r="C138" s="106" t="str">
        <f t="shared" ref="C138:C201" si="8">IF(D138="","-",C137+1)</f>
        <v>-</v>
      </c>
      <c r="D138" s="107"/>
      <c r="E138" s="107"/>
      <c r="F138" s="107"/>
      <c r="G138" s="107"/>
      <c r="H138" s="107"/>
      <c r="I138" s="134"/>
      <c r="J138" s="134"/>
      <c r="K138" s="134"/>
      <c r="L138" s="134"/>
      <c r="M138" s="107"/>
      <c r="N138" s="8" t="str">
        <f t="shared" si="6"/>
        <v/>
      </c>
      <c r="P138" s="3" t="str">
        <f t="shared" si="7"/>
        <v xml:space="preserve"> - </v>
      </c>
    </row>
    <row r="139" spans="3:16" ht="30" customHeight="1" thickTop="1" thickBot="1" x14ac:dyDescent="0.3">
      <c r="C139" s="106" t="str">
        <f t="shared" si="8"/>
        <v>-</v>
      </c>
      <c r="D139" s="107"/>
      <c r="E139" s="107"/>
      <c r="F139" s="107"/>
      <c r="G139" s="107"/>
      <c r="H139" s="107"/>
      <c r="I139" s="134"/>
      <c r="J139" s="134"/>
      <c r="K139" s="134"/>
      <c r="L139" s="134"/>
      <c r="M139" s="107"/>
      <c r="N139" s="8" t="str">
        <f t="shared" si="6"/>
        <v/>
      </c>
      <c r="P139" s="3" t="str">
        <f t="shared" si="7"/>
        <v xml:space="preserve"> - </v>
      </c>
    </row>
    <row r="140" spans="3:16" ht="30" customHeight="1" thickTop="1" thickBot="1" x14ac:dyDescent="0.3">
      <c r="C140" s="106" t="str">
        <f t="shared" si="8"/>
        <v>-</v>
      </c>
      <c r="D140" s="107"/>
      <c r="E140" s="107"/>
      <c r="F140" s="107"/>
      <c r="G140" s="107"/>
      <c r="H140" s="107"/>
      <c r="I140" s="134"/>
      <c r="J140" s="134"/>
      <c r="K140" s="134"/>
      <c r="L140" s="134"/>
      <c r="M140" s="107"/>
      <c r="N140" s="8" t="str">
        <f t="shared" si="6"/>
        <v/>
      </c>
      <c r="P140" s="3" t="str">
        <f t="shared" si="7"/>
        <v xml:space="preserve"> - </v>
      </c>
    </row>
    <row r="141" spans="3:16" ht="30" customHeight="1" thickTop="1" thickBot="1" x14ac:dyDescent="0.3">
      <c r="C141" s="106" t="str">
        <f t="shared" si="8"/>
        <v>-</v>
      </c>
      <c r="D141" s="107"/>
      <c r="E141" s="107"/>
      <c r="F141" s="107"/>
      <c r="G141" s="107"/>
      <c r="H141" s="107"/>
      <c r="I141" s="134"/>
      <c r="J141" s="134"/>
      <c r="K141" s="134"/>
      <c r="L141" s="134"/>
      <c r="M141" s="107"/>
      <c r="N141" s="8" t="str">
        <f t="shared" si="6"/>
        <v/>
      </c>
      <c r="P141" s="3" t="str">
        <f t="shared" si="7"/>
        <v xml:space="preserve"> - </v>
      </c>
    </row>
    <row r="142" spans="3:16" ht="30" customHeight="1" thickTop="1" thickBot="1" x14ac:dyDescent="0.3">
      <c r="C142" s="106" t="str">
        <f t="shared" si="8"/>
        <v>-</v>
      </c>
      <c r="D142" s="107"/>
      <c r="E142" s="107"/>
      <c r="F142" s="107"/>
      <c r="G142" s="107"/>
      <c r="H142" s="107"/>
      <c r="I142" s="134"/>
      <c r="J142" s="134"/>
      <c r="K142" s="134"/>
      <c r="L142" s="134"/>
      <c r="M142" s="107"/>
      <c r="N142" s="8" t="str">
        <f t="shared" si="6"/>
        <v/>
      </c>
      <c r="P142" s="3" t="str">
        <f t="shared" si="7"/>
        <v xml:space="preserve"> - </v>
      </c>
    </row>
    <row r="143" spans="3:16" ht="30" customHeight="1" thickTop="1" thickBot="1" x14ac:dyDescent="0.3">
      <c r="C143" s="106" t="str">
        <f t="shared" si="8"/>
        <v>-</v>
      </c>
      <c r="D143" s="107"/>
      <c r="E143" s="107"/>
      <c r="F143" s="107"/>
      <c r="G143" s="107"/>
      <c r="H143" s="107"/>
      <c r="I143" s="134"/>
      <c r="J143" s="134"/>
      <c r="K143" s="134"/>
      <c r="L143" s="134"/>
      <c r="M143" s="107"/>
      <c r="N143" s="8" t="str">
        <f t="shared" si="6"/>
        <v/>
      </c>
      <c r="P143" s="3" t="str">
        <f t="shared" si="7"/>
        <v xml:space="preserve"> - </v>
      </c>
    </row>
    <row r="144" spans="3:16" ht="30" customHeight="1" thickTop="1" thickBot="1" x14ac:dyDescent="0.3">
      <c r="C144" s="106" t="str">
        <f t="shared" si="8"/>
        <v>-</v>
      </c>
      <c r="D144" s="107"/>
      <c r="E144" s="107"/>
      <c r="F144" s="107"/>
      <c r="G144" s="107"/>
      <c r="H144" s="107"/>
      <c r="I144" s="134"/>
      <c r="J144" s="134"/>
      <c r="K144" s="134"/>
      <c r="L144" s="134"/>
      <c r="M144" s="107"/>
      <c r="N144" s="8" t="str">
        <f t="shared" si="6"/>
        <v/>
      </c>
      <c r="P144" s="3" t="str">
        <f t="shared" si="7"/>
        <v xml:space="preserve"> - </v>
      </c>
    </row>
    <row r="145" spans="3:16" ht="30" customHeight="1" thickTop="1" thickBot="1" x14ac:dyDescent="0.3">
      <c r="C145" s="106" t="str">
        <f t="shared" si="8"/>
        <v>-</v>
      </c>
      <c r="D145" s="107"/>
      <c r="E145" s="107"/>
      <c r="F145" s="107"/>
      <c r="G145" s="107"/>
      <c r="H145" s="107"/>
      <c r="I145" s="134"/>
      <c r="J145" s="134"/>
      <c r="K145" s="134"/>
      <c r="L145" s="134"/>
      <c r="M145" s="107"/>
      <c r="N145" s="8" t="str">
        <f t="shared" si="6"/>
        <v/>
      </c>
      <c r="P145" s="3" t="str">
        <f t="shared" si="7"/>
        <v xml:space="preserve"> - </v>
      </c>
    </row>
    <row r="146" spans="3:16" ht="30" customHeight="1" thickTop="1" thickBot="1" x14ac:dyDescent="0.3">
      <c r="C146" s="106" t="str">
        <f t="shared" si="8"/>
        <v>-</v>
      </c>
      <c r="D146" s="107"/>
      <c r="E146" s="107"/>
      <c r="F146" s="107"/>
      <c r="G146" s="107"/>
      <c r="H146" s="107"/>
      <c r="I146" s="134"/>
      <c r="J146" s="134"/>
      <c r="K146" s="134"/>
      <c r="L146" s="134"/>
      <c r="M146" s="107"/>
      <c r="N146" s="8" t="str">
        <f t="shared" si="6"/>
        <v/>
      </c>
      <c r="P146" s="3" t="str">
        <f t="shared" si="7"/>
        <v xml:space="preserve"> - </v>
      </c>
    </row>
    <row r="147" spans="3:16" ht="30" customHeight="1" thickTop="1" thickBot="1" x14ac:dyDescent="0.3">
      <c r="C147" s="106" t="str">
        <f t="shared" si="8"/>
        <v>-</v>
      </c>
      <c r="D147" s="107"/>
      <c r="E147" s="107"/>
      <c r="F147" s="107"/>
      <c r="G147" s="107"/>
      <c r="H147" s="107"/>
      <c r="I147" s="134"/>
      <c r="J147" s="134"/>
      <c r="K147" s="134"/>
      <c r="L147" s="134"/>
      <c r="M147" s="107"/>
      <c r="N147" s="8" t="str">
        <f t="shared" si="6"/>
        <v/>
      </c>
      <c r="P147" s="3" t="str">
        <f t="shared" si="7"/>
        <v xml:space="preserve"> - </v>
      </c>
    </row>
    <row r="148" spans="3:16" ht="30" customHeight="1" thickTop="1" thickBot="1" x14ac:dyDescent="0.3">
      <c r="C148" s="106" t="str">
        <f t="shared" si="8"/>
        <v>-</v>
      </c>
      <c r="D148" s="107"/>
      <c r="E148" s="107"/>
      <c r="F148" s="107"/>
      <c r="G148" s="107"/>
      <c r="H148" s="107"/>
      <c r="I148" s="134"/>
      <c r="J148" s="134"/>
      <c r="K148" s="134"/>
      <c r="L148" s="134"/>
      <c r="M148" s="107"/>
      <c r="N148" s="8" t="str">
        <f t="shared" si="6"/>
        <v/>
      </c>
      <c r="P148" s="3" t="str">
        <f t="shared" si="7"/>
        <v xml:space="preserve"> - </v>
      </c>
    </row>
    <row r="149" spans="3:16" ht="30" customHeight="1" thickTop="1" thickBot="1" x14ac:dyDescent="0.3">
      <c r="C149" s="106" t="str">
        <f t="shared" si="8"/>
        <v>-</v>
      </c>
      <c r="D149" s="107"/>
      <c r="E149" s="107"/>
      <c r="F149" s="107"/>
      <c r="G149" s="107"/>
      <c r="H149" s="107"/>
      <c r="I149" s="134"/>
      <c r="J149" s="134"/>
      <c r="K149" s="134"/>
      <c r="L149" s="134"/>
      <c r="M149" s="107"/>
      <c r="N149" s="8" t="str">
        <f t="shared" si="6"/>
        <v/>
      </c>
      <c r="P149" s="3" t="str">
        <f t="shared" si="7"/>
        <v xml:space="preserve"> - </v>
      </c>
    </row>
    <row r="150" spans="3:16" ht="30" customHeight="1" thickTop="1" thickBot="1" x14ac:dyDescent="0.3">
      <c r="C150" s="106" t="str">
        <f t="shared" si="8"/>
        <v>-</v>
      </c>
      <c r="D150" s="107"/>
      <c r="E150" s="107"/>
      <c r="F150" s="107"/>
      <c r="G150" s="107"/>
      <c r="H150" s="107"/>
      <c r="I150" s="134"/>
      <c r="J150" s="134"/>
      <c r="K150" s="134"/>
      <c r="L150" s="134"/>
      <c r="M150" s="107"/>
      <c r="N150" s="8" t="str">
        <f t="shared" si="6"/>
        <v/>
      </c>
      <c r="P150" s="3" t="str">
        <f t="shared" si="7"/>
        <v xml:space="preserve"> - </v>
      </c>
    </row>
    <row r="151" spans="3:16" ht="30" customHeight="1" thickTop="1" thickBot="1" x14ac:dyDescent="0.3">
      <c r="C151" s="106" t="str">
        <f t="shared" si="8"/>
        <v>-</v>
      </c>
      <c r="D151" s="107"/>
      <c r="E151" s="107"/>
      <c r="F151" s="107"/>
      <c r="G151" s="107"/>
      <c r="H151" s="107"/>
      <c r="I151" s="134"/>
      <c r="J151" s="134"/>
      <c r="K151" s="134"/>
      <c r="L151" s="134"/>
      <c r="M151" s="107"/>
      <c r="N151" s="8" t="str">
        <f t="shared" si="6"/>
        <v/>
      </c>
      <c r="P151" s="3" t="str">
        <f t="shared" si="7"/>
        <v xml:space="preserve"> - </v>
      </c>
    </row>
    <row r="152" spans="3:16" ht="30" customHeight="1" thickTop="1" thickBot="1" x14ac:dyDescent="0.3">
      <c r="C152" s="106" t="str">
        <f t="shared" si="8"/>
        <v>-</v>
      </c>
      <c r="D152" s="107"/>
      <c r="E152" s="107"/>
      <c r="F152" s="107"/>
      <c r="G152" s="107"/>
      <c r="H152" s="107"/>
      <c r="I152" s="134"/>
      <c r="J152" s="134"/>
      <c r="K152" s="134"/>
      <c r="L152" s="134"/>
      <c r="M152" s="107"/>
      <c r="N152" s="8" t="str">
        <f t="shared" si="6"/>
        <v/>
      </c>
      <c r="P152" s="3" t="str">
        <f t="shared" si="7"/>
        <v xml:space="preserve"> - </v>
      </c>
    </row>
    <row r="153" spans="3:16" ht="30" customHeight="1" thickTop="1" thickBot="1" x14ac:dyDescent="0.3">
      <c r="C153" s="106" t="str">
        <f t="shared" si="8"/>
        <v>-</v>
      </c>
      <c r="D153" s="107"/>
      <c r="E153" s="107"/>
      <c r="F153" s="107"/>
      <c r="G153" s="107"/>
      <c r="H153" s="107"/>
      <c r="I153" s="134"/>
      <c r="J153" s="134"/>
      <c r="K153" s="134"/>
      <c r="L153" s="134"/>
      <c r="M153" s="107"/>
      <c r="N153" s="8" t="str">
        <f t="shared" si="6"/>
        <v/>
      </c>
      <c r="P153" s="3" t="str">
        <f t="shared" si="7"/>
        <v xml:space="preserve"> - </v>
      </c>
    </row>
    <row r="154" spans="3:16" ht="30" customHeight="1" thickTop="1" thickBot="1" x14ac:dyDescent="0.3">
      <c r="C154" s="106" t="str">
        <f t="shared" si="8"/>
        <v>-</v>
      </c>
      <c r="D154" s="107"/>
      <c r="E154" s="107"/>
      <c r="F154" s="107"/>
      <c r="G154" s="107"/>
      <c r="H154" s="107"/>
      <c r="I154" s="134"/>
      <c r="J154" s="134"/>
      <c r="K154" s="134"/>
      <c r="L154" s="134"/>
      <c r="M154" s="107"/>
      <c r="N154" s="8" t="str">
        <f t="shared" si="6"/>
        <v/>
      </c>
      <c r="P154" s="3" t="str">
        <f t="shared" si="7"/>
        <v xml:space="preserve"> - </v>
      </c>
    </row>
    <row r="155" spans="3:16" ht="30" customHeight="1" thickTop="1" thickBot="1" x14ac:dyDescent="0.3">
      <c r="C155" s="106" t="str">
        <f t="shared" si="8"/>
        <v>-</v>
      </c>
      <c r="D155" s="107"/>
      <c r="E155" s="107"/>
      <c r="F155" s="107"/>
      <c r="G155" s="107"/>
      <c r="H155" s="107"/>
      <c r="I155" s="134"/>
      <c r="J155" s="134"/>
      <c r="K155" s="134"/>
      <c r="L155" s="134"/>
      <c r="M155" s="107"/>
      <c r="N155" s="8" t="str">
        <f t="shared" si="6"/>
        <v/>
      </c>
      <c r="P155" s="3" t="str">
        <f t="shared" si="7"/>
        <v xml:space="preserve"> - </v>
      </c>
    </row>
    <row r="156" spans="3:16" ht="30" customHeight="1" thickTop="1" thickBot="1" x14ac:dyDescent="0.3">
      <c r="C156" s="106" t="str">
        <f t="shared" si="8"/>
        <v>-</v>
      </c>
      <c r="D156" s="107"/>
      <c r="E156" s="107"/>
      <c r="F156" s="107"/>
      <c r="G156" s="107"/>
      <c r="H156" s="107"/>
      <c r="I156" s="134"/>
      <c r="J156" s="134"/>
      <c r="K156" s="134"/>
      <c r="L156" s="134"/>
      <c r="M156" s="107"/>
      <c r="N156" s="8" t="str">
        <f t="shared" si="6"/>
        <v/>
      </c>
      <c r="P156" s="3" t="str">
        <f t="shared" si="7"/>
        <v xml:space="preserve"> - </v>
      </c>
    </row>
    <row r="157" spans="3:16" ht="30" customHeight="1" thickTop="1" thickBot="1" x14ac:dyDescent="0.3">
      <c r="C157" s="106" t="str">
        <f t="shared" si="8"/>
        <v>-</v>
      </c>
      <c r="D157" s="107"/>
      <c r="E157" s="107"/>
      <c r="F157" s="107"/>
      <c r="G157" s="107"/>
      <c r="H157" s="107"/>
      <c r="I157" s="134"/>
      <c r="J157" s="134"/>
      <c r="K157" s="134"/>
      <c r="L157" s="134"/>
      <c r="M157" s="107"/>
      <c r="N157" s="8" t="str">
        <f t="shared" si="6"/>
        <v/>
      </c>
      <c r="P157" s="3" t="str">
        <f t="shared" si="7"/>
        <v xml:space="preserve"> - </v>
      </c>
    </row>
    <row r="158" spans="3:16" ht="30" customHeight="1" thickTop="1" thickBot="1" x14ac:dyDescent="0.3">
      <c r="C158" s="106" t="str">
        <f t="shared" si="8"/>
        <v>-</v>
      </c>
      <c r="D158" s="107"/>
      <c r="E158" s="107"/>
      <c r="F158" s="107"/>
      <c r="G158" s="107"/>
      <c r="H158" s="107"/>
      <c r="I158" s="134"/>
      <c r="J158" s="134"/>
      <c r="K158" s="134"/>
      <c r="L158" s="134"/>
      <c r="M158" s="107"/>
      <c r="N158" s="8" t="str">
        <f t="shared" si="6"/>
        <v/>
      </c>
      <c r="P158" s="3" t="str">
        <f t="shared" si="7"/>
        <v xml:space="preserve"> - </v>
      </c>
    </row>
    <row r="159" spans="3:16" ht="30" customHeight="1" thickTop="1" thickBot="1" x14ac:dyDescent="0.3">
      <c r="C159" s="106" t="str">
        <f t="shared" si="8"/>
        <v>-</v>
      </c>
      <c r="D159" s="107"/>
      <c r="E159" s="107"/>
      <c r="F159" s="107"/>
      <c r="G159" s="107"/>
      <c r="H159" s="107"/>
      <c r="I159" s="134"/>
      <c r="J159" s="134"/>
      <c r="K159" s="134"/>
      <c r="L159" s="134"/>
      <c r="M159" s="107"/>
      <c r="N159" s="8" t="str">
        <f t="shared" si="6"/>
        <v/>
      </c>
      <c r="P159" s="3" t="str">
        <f t="shared" si="7"/>
        <v xml:space="preserve"> - </v>
      </c>
    </row>
    <row r="160" spans="3:16" ht="30" customHeight="1" thickTop="1" thickBot="1" x14ac:dyDescent="0.3">
      <c r="C160" s="106" t="str">
        <f t="shared" si="8"/>
        <v>-</v>
      </c>
      <c r="D160" s="107"/>
      <c r="E160" s="107"/>
      <c r="F160" s="107"/>
      <c r="G160" s="107"/>
      <c r="H160" s="107"/>
      <c r="I160" s="134"/>
      <c r="J160" s="134"/>
      <c r="K160" s="134"/>
      <c r="L160" s="134"/>
      <c r="M160" s="107"/>
      <c r="N160" s="8" t="str">
        <f t="shared" si="6"/>
        <v/>
      </c>
      <c r="P160" s="3" t="str">
        <f t="shared" si="7"/>
        <v xml:space="preserve"> - </v>
      </c>
    </row>
    <row r="161" spans="3:16" ht="30" customHeight="1" thickTop="1" thickBot="1" x14ac:dyDescent="0.3">
      <c r="C161" s="106" t="str">
        <f t="shared" si="8"/>
        <v>-</v>
      </c>
      <c r="D161" s="107"/>
      <c r="E161" s="107"/>
      <c r="F161" s="107"/>
      <c r="G161" s="107"/>
      <c r="H161" s="107"/>
      <c r="I161" s="134"/>
      <c r="J161" s="134"/>
      <c r="K161" s="134"/>
      <c r="L161" s="134"/>
      <c r="M161" s="107"/>
      <c r="N161" s="8" t="str">
        <f t="shared" si="6"/>
        <v/>
      </c>
      <c r="P161" s="3" t="str">
        <f t="shared" si="7"/>
        <v xml:space="preserve"> - </v>
      </c>
    </row>
    <row r="162" spans="3:16" ht="30" customHeight="1" thickTop="1" thickBot="1" x14ac:dyDescent="0.3">
      <c r="C162" s="106" t="str">
        <f t="shared" si="8"/>
        <v>-</v>
      </c>
      <c r="D162" s="107"/>
      <c r="E162" s="107"/>
      <c r="F162" s="107"/>
      <c r="G162" s="107"/>
      <c r="H162" s="107"/>
      <c r="I162" s="134"/>
      <c r="J162" s="134"/>
      <c r="K162" s="134"/>
      <c r="L162" s="134"/>
      <c r="M162" s="107"/>
      <c r="N162" s="8" t="str">
        <f t="shared" si="6"/>
        <v/>
      </c>
      <c r="P162" s="3" t="str">
        <f t="shared" si="7"/>
        <v xml:space="preserve"> - </v>
      </c>
    </row>
    <row r="163" spans="3:16" ht="30" customHeight="1" thickTop="1" thickBot="1" x14ac:dyDescent="0.3">
      <c r="C163" s="106" t="str">
        <f t="shared" si="8"/>
        <v>-</v>
      </c>
      <c r="D163" s="107"/>
      <c r="E163" s="107"/>
      <c r="F163" s="107"/>
      <c r="G163" s="107"/>
      <c r="H163" s="107"/>
      <c r="I163" s="134"/>
      <c r="J163" s="134"/>
      <c r="K163" s="134"/>
      <c r="L163" s="134"/>
      <c r="M163" s="107"/>
      <c r="N163" s="8" t="str">
        <f t="shared" si="6"/>
        <v/>
      </c>
      <c r="P163" s="3" t="str">
        <f t="shared" si="7"/>
        <v xml:space="preserve"> - </v>
      </c>
    </row>
    <row r="164" spans="3:16" ht="30" customHeight="1" thickTop="1" thickBot="1" x14ac:dyDescent="0.3">
      <c r="C164" s="106" t="str">
        <f t="shared" si="8"/>
        <v>-</v>
      </c>
      <c r="D164" s="107"/>
      <c r="E164" s="107"/>
      <c r="F164" s="107"/>
      <c r="G164" s="107"/>
      <c r="H164" s="107"/>
      <c r="I164" s="134"/>
      <c r="J164" s="134"/>
      <c r="K164" s="134"/>
      <c r="L164" s="134"/>
      <c r="M164" s="107"/>
      <c r="N164" s="8" t="str">
        <f t="shared" si="6"/>
        <v/>
      </c>
      <c r="P164" s="3" t="str">
        <f t="shared" si="7"/>
        <v xml:space="preserve"> - </v>
      </c>
    </row>
    <row r="165" spans="3:16" ht="30" customHeight="1" thickTop="1" thickBot="1" x14ac:dyDescent="0.3">
      <c r="C165" s="106" t="str">
        <f t="shared" si="8"/>
        <v>-</v>
      </c>
      <c r="D165" s="107"/>
      <c r="E165" s="107"/>
      <c r="F165" s="107"/>
      <c r="G165" s="107"/>
      <c r="H165" s="107"/>
      <c r="I165" s="134"/>
      <c r="J165" s="134"/>
      <c r="K165" s="134"/>
      <c r="L165" s="134"/>
      <c r="M165" s="107"/>
      <c r="N165" s="8" t="str">
        <f t="shared" si="6"/>
        <v/>
      </c>
      <c r="P165" s="3" t="str">
        <f t="shared" si="7"/>
        <v xml:space="preserve"> - </v>
      </c>
    </row>
    <row r="166" spans="3:16" ht="30" customHeight="1" thickTop="1" thickBot="1" x14ac:dyDescent="0.3">
      <c r="C166" s="106" t="str">
        <f t="shared" si="8"/>
        <v>-</v>
      </c>
      <c r="D166" s="107"/>
      <c r="E166" s="107"/>
      <c r="F166" s="107"/>
      <c r="G166" s="107"/>
      <c r="H166" s="107"/>
      <c r="I166" s="134"/>
      <c r="J166" s="134"/>
      <c r="K166" s="134"/>
      <c r="L166" s="134"/>
      <c r="M166" s="107"/>
      <c r="N166" s="8" t="str">
        <f t="shared" si="6"/>
        <v/>
      </c>
      <c r="P166" s="3" t="str">
        <f t="shared" si="7"/>
        <v xml:space="preserve"> - </v>
      </c>
    </row>
    <row r="167" spans="3:16" ht="30" customHeight="1" thickTop="1" thickBot="1" x14ac:dyDescent="0.3">
      <c r="C167" s="106" t="str">
        <f t="shared" si="8"/>
        <v>-</v>
      </c>
      <c r="D167" s="107"/>
      <c r="E167" s="107"/>
      <c r="F167" s="107"/>
      <c r="G167" s="107"/>
      <c r="H167" s="107"/>
      <c r="I167" s="134"/>
      <c r="J167" s="134"/>
      <c r="K167" s="134"/>
      <c r="L167" s="134"/>
      <c r="M167" s="107"/>
      <c r="N167" s="8" t="str">
        <f t="shared" si="6"/>
        <v/>
      </c>
      <c r="P167" s="3" t="str">
        <f t="shared" si="7"/>
        <v xml:space="preserve"> - </v>
      </c>
    </row>
    <row r="168" spans="3:16" ht="30" customHeight="1" thickTop="1" thickBot="1" x14ac:dyDescent="0.3">
      <c r="C168" s="106" t="str">
        <f t="shared" si="8"/>
        <v>-</v>
      </c>
      <c r="D168" s="107"/>
      <c r="E168" s="107"/>
      <c r="F168" s="107"/>
      <c r="G168" s="107"/>
      <c r="H168" s="107"/>
      <c r="I168" s="134"/>
      <c r="J168" s="134"/>
      <c r="K168" s="134"/>
      <c r="L168" s="134"/>
      <c r="M168" s="107"/>
      <c r="N168" s="8" t="str">
        <f t="shared" si="6"/>
        <v/>
      </c>
      <c r="P168" s="3" t="str">
        <f t="shared" si="7"/>
        <v xml:space="preserve"> - </v>
      </c>
    </row>
    <row r="169" spans="3:16" ht="30" customHeight="1" thickTop="1" thickBot="1" x14ac:dyDescent="0.3">
      <c r="C169" s="106" t="str">
        <f t="shared" si="8"/>
        <v>-</v>
      </c>
      <c r="D169" s="107"/>
      <c r="E169" s="107"/>
      <c r="F169" s="107"/>
      <c r="G169" s="107"/>
      <c r="H169" s="107"/>
      <c r="I169" s="134"/>
      <c r="J169" s="134"/>
      <c r="K169" s="134"/>
      <c r="L169" s="134"/>
      <c r="M169" s="107"/>
      <c r="N169" s="8" t="str">
        <f t="shared" si="6"/>
        <v/>
      </c>
      <c r="P169" s="3" t="str">
        <f t="shared" si="7"/>
        <v xml:space="preserve"> - </v>
      </c>
    </row>
    <row r="170" spans="3:16" ht="30" customHeight="1" thickTop="1" thickBot="1" x14ac:dyDescent="0.3">
      <c r="C170" s="106" t="str">
        <f t="shared" si="8"/>
        <v>-</v>
      </c>
      <c r="D170" s="107"/>
      <c r="E170" s="107"/>
      <c r="F170" s="107"/>
      <c r="G170" s="107"/>
      <c r="H170" s="107"/>
      <c r="I170" s="134"/>
      <c r="J170" s="134"/>
      <c r="K170" s="134"/>
      <c r="L170" s="134"/>
      <c r="M170" s="107"/>
      <c r="N170" s="8" t="str">
        <f t="shared" si="6"/>
        <v/>
      </c>
      <c r="P170" s="3" t="str">
        <f t="shared" si="7"/>
        <v xml:space="preserve"> - </v>
      </c>
    </row>
    <row r="171" spans="3:16" ht="30" customHeight="1" thickTop="1" thickBot="1" x14ac:dyDescent="0.3">
      <c r="C171" s="106" t="str">
        <f t="shared" si="8"/>
        <v>-</v>
      </c>
      <c r="D171" s="107"/>
      <c r="E171" s="107"/>
      <c r="F171" s="107"/>
      <c r="G171" s="107"/>
      <c r="H171" s="107"/>
      <c r="I171" s="134"/>
      <c r="J171" s="134"/>
      <c r="K171" s="134"/>
      <c r="L171" s="134"/>
      <c r="M171" s="107"/>
      <c r="N171" s="8" t="str">
        <f t="shared" si="6"/>
        <v/>
      </c>
      <c r="P171" s="3" t="str">
        <f t="shared" si="7"/>
        <v xml:space="preserve"> - </v>
      </c>
    </row>
    <row r="172" spans="3:16" ht="30" customHeight="1" thickTop="1" thickBot="1" x14ac:dyDescent="0.3">
      <c r="C172" s="106" t="str">
        <f t="shared" si="8"/>
        <v>-</v>
      </c>
      <c r="D172" s="107"/>
      <c r="E172" s="107"/>
      <c r="F172" s="107"/>
      <c r="G172" s="107"/>
      <c r="H172" s="107"/>
      <c r="I172" s="134"/>
      <c r="J172" s="134"/>
      <c r="K172" s="134"/>
      <c r="L172" s="134"/>
      <c r="M172" s="107"/>
      <c r="N172" s="8" t="str">
        <f t="shared" si="6"/>
        <v/>
      </c>
      <c r="P172" s="3" t="str">
        <f t="shared" si="7"/>
        <v xml:space="preserve"> - </v>
      </c>
    </row>
    <row r="173" spans="3:16" ht="30" customHeight="1" thickTop="1" thickBot="1" x14ac:dyDescent="0.3">
      <c r="C173" s="106" t="str">
        <f t="shared" si="8"/>
        <v>-</v>
      </c>
      <c r="D173" s="107"/>
      <c r="E173" s="107"/>
      <c r="F173" s="107"/>
      <c r="G173" s="107"/>
      <c r="H173" s="107"/>
      <c r="I173" s="134"/>
      <c r="J173" s="134"/>
      <c r="K173" s="134"/>
      <c r="L173" s="134"/>
      <c r="M173" s="107"/>
      <c r="N173" s="8" t="str">
        <f t="shared" si="6"/>
        <v/>
      </c>
      <c r="P173" s="3" t="str">
        <f t="shared" si="7"/>
        <v xml:space="preserve"> - </v>
      </c>
    </row>
    <row r="174" spans="3:16" ht="30" customHeight="1" thickTop="1" thickBot="1" x14ac:dyDescent="0.3">
      <c r="C174" s="106" t="str">
        <f t="shared" si="8"/>
        <v>-</v>
      </c>
      <c r="D174" s="107"/>
      <c r="E174" s="107"/>
      <c r="F174" s="107"/>
      <c r="G174" s="107"/>
      <c r="H174" s="107"/>
      <c r="I174" s="134"/>
      <c r="J174" s="134"/>
      <c r="K174" s="134"/>
      <c r="L174" s="134"/>
      <c r="M174" s="107"/>
      <c r="N174" s="8" t="str">
        <f t="shared" si="6"/>
        <v/>
      </c>
      <c r="P174" s="3" t="str">
        <f t="shared" si="7"/>
        <v xml:space="preserve"> - </v>
      </c>
    </row>
    <row r="175" spans="3:16" ht="30" customHeight="1" thickTop="1" thickBot="1" x14ac:dyDescent="0.3">
      <c r="C175" s="106" t="str">
        <f t="shared" si="8"/>
        <v>-</v>
      </c>
      <c r="D175" s="107"/>
      <c r="E175" s="107"/>
      <c r="F175" s="107"/>
      <c r="G175" s="107"/>
      <c r="H175" s="107"/>
      <c r="I175" s="134"/>
      <c r="J175" s="134"/>
      <c r="K175" s="134"/>
      <c r="L175" s="134"/>
      <c r="M175" s="107"/>
      <c r="N175" s="8" t="str">
        <f t="shared" si="6"/>
        <v/>
      </c>
      <c r="P175" s="3" t="str">
        <f t="shared" si="7"/>
        <v xml:space="preserve"> - </v>
      </c>
    </row>
    <row r="176" spans="3:16" ht="30" customHeight="1" thickTop="1" thickBot="1" x14ac:dyDescent="0.3">
      <c r="C176" s="106" t="str">
        <f t="shared" si="8"/>
        <v>-</v>
      </c>
      <c r="D176" s="107"/>
      <c r="E176" s="107"/>
      <c r="F176" s="107"/>
      <c r="G176" s="107"/>
      <c r="H176" s="107"/>
      <c r="I176" s="134"/>
      <c r="J176" s="134"/>
      <c r="K176" s="134"/>
      <c r="L176" s="134"/>
      <c r="M176" s="107"/>
      <c r="N176" s="8" t="str">
        <f t="shared" si="6"/>
        <v/>
      </c>
      <c r="P176" s="3" t="str">
        <f t="shared" si="7"/>
        <v xml:space="preserve"> - </v>
      </c>
    </row>
    <row r="177" spans="3:16" ht="30" customHeight="1" thickTop="1" thickBot="1" x14ac:dyDescent="0.3">
      <c r="C177" s="106" t="str">
        <f t="shared" si="8"/>
        <v>-</v>
      </c>
      <c r="D177" s="107"/>
      <c r="E177" s="107"/>
      <c r="F177" s="107"/>
      <c r="G177" s="107"/>
      <c r="H177" s="107"/>
      <c r="I177" s="134"/>
      <c r="J177" s="134"/>
      <c r="K177" s="134"/>
      <c r="L177" s="134"/>
      <c r="M177" s="107"/>
      <c r="N177" s="8" t="str">
        <f t="shared" si="6"/>
        <v/>
      </c>
      <c r="P177" s="3" t="str">
        <f t="shared" si="7"/>
        <v xml:space="preserve"> - </v>
      </c>
    </row>
    <row r="178" spans="3:16" ht="30" customHeight="1" thickTop="1" thickBot="1" x14ac:dyDescent="0.3">
      <c r="C178" s="106" t="str">
        <f t="shared" si="8"/>
        <v>-</v>
      </c>
      <c r="D178" s="107"/>
      <c r="E178" s="107"/>
      <c r="F178" s="107"/>
      <c r="G178" s="107"/>
      <c r="H178" s="107"/>
      <c r="I178" s="134"/>
      <c r="J178" s="134"/>
      <c r="K178" s="134"/>
      <c r="L178" s="134"/>
      <c r="M178" s="107"/>
      <c r="N178" s="8" t="str">
        <f t="shared" si="6"/>
        <v/>
      </c>
      <c r="P178" s="3" t="str">
        <f t="shared" si="7"/>
        <v xml:space="preserve"> - </v>
      </c>
    </row>
    <row r="179" spans="3:16" ht="30" customHeight="1" thickTop="1" thickBot="1" x14ac:dyDescent="0.3">
      <c r="C179" s="106" t="str">
        <f t="shared" si="8"/>
        <v>-</v>
      </c>
      <c r="D179" s="107"/>
      <c r="E179" s="107"/>
      <c r="F179" s="107"/>
      <c r="G179" s="107"/>
      <c r="H179" s="107"/>
      <c r="I179" s="134"/>
      <c r="J179" s="134"/>
      <c r="K179" s="134"/>
      <c r="L179" s="134"/>
      <c r="M179" s="107"/>
      <c r="N179" s="8" t="str">
        <f t="shared" si="6"/>
        <v/>
      </c>
      <c r="P179" s="3" t="str">
        <f t="shared" si="7"/>
        <v xml:space="preserve"> - </v>
      </c>
    </row>
    <row r="180" spans="3:16" ht="30" customHeight="1" thickTop="1" thickBot="1" x14ac:dyDescent="0.3">
      <c r="C180" s="106" t="str">
        <f t="shared" si="8"/>
        <v>-</v>
      </c>
      <c r="D180" s="107"/>
      <c r="E180" s="107"/>
      <c r="F180" s="107"/>
      <c r="G180" s="107"/>
      <c r="H180" s="107"/>
      <c r="I180" s="134"/>
      <c r="J180" s="134"/>
      <c r="K180" s="134"/>
      <c r="L180" s="134"/>
      <c r="M180" s="107"/>
      <c r="N180" s="8" t="str">
        <f t="shared" si="6"/>
        <v/>
      </c>
      <c r="P180" s="3" t="str">
        <f t="shared" si="7"/>
        <v xml:space="preserve"> - </v>
      </c>
    </row>
    <row r="181" spans="3:16" ht="30" customHeight="1" thickTop="1" thickBot="1" x14ac:dyDescent="0.3">
      <c r="C181" s="106" t="str">
        <f t="shared" si="8"/>
        <v>-</v>
      </c>
      <c r="D181" s="107"/>
      <c r="E181" s="107"/>
      <c r="F181" s="107"/>
      <c r="G181" s="107"/>
      <c r="H181" s="107"/>
      <c r="I181" s="134"/>
      <c r="J181" s="134"/>
      <c r="K181" s="134"/>
      <c r="L181" s="134"/>
      <c r="M181" s="107"/>
      <c r="N181" s="8" t="str">
        <f t="shared" si="6"/>
        <v/>
      </c>
      <c r="P181" s="3" t="str">
        <f t="shared" si="7"/>
        <v xml:space="preserve"> - </v>
      </c>
    </row>
    <row r="182" spans="3:16" ht="30" customHeight="1" thickTop="1" thickBot="1" x14ac:dyDescent="0.3">
      <c r="C182" s="106" t="str">
        <f t="shared" si="8"/>
        <v>-</v>
      </c>
      <c r="D182" s="107"/>
      <c r="E182" s="107"/>
      <c r="F182" s="107"/>
      <c r="G182" s="107"/>
      <c r="H182" s="107"/>
      <c r="I182" s="134"/>
      <c r="J182" s="134"/>
      <c r="K182" s="134"/>
      <c r="L182" s="134"/>
      <c r="M182" s="107"/>
      <c r="N182" s="8" t="str">
        <f t="shared" si="6"/>
        <v/>
      </c>
      <c r="P182" s="3" t="str">
        <f t="shared" si="7"/>
        <v xml:space="preserve"> - </v>
      </c>
    </row>
    <row r="183" spans="3:16" ht="30" customHeight="1" thickTop="1" thickBot="1" x14ac:dyDescent="0.3">
      <c r="C183" s="106" t="str">
        <f t="shared" si="8"/>
        <v>-</v>
      </c>
      <c r="D183" s="107"/>
      <c r="E183" s="107"/>
      <c r="F183" s="107"/>
      <c r="G183" s="107"/>
      <c r="H183" s="107"/>
      <c r="I183" s="134"/>
      <c r="J183" s="134"/>
      <c r="K183" s="134"/>
      <c r="L183" s="134"/>
      <c r="M183" s="107"/>
      <c r="N183" s="8" t="str">
        <f t="shared" si="6"/>
        <v/>
      </c>
      <c r="P183" s="3" t="str">
        <f t="shared" si="7"/>
        <v xml:space="preserve"> - </v>
      </c>
    </row>
    <row r="184" spans="3:16" ht="30" customHeight="1" thickTop="1" thickBot="1" x14ac:dyDescent="0.3">
      <c r="C184" s="106" t="str">
        <f t="shared" si="8"/>
        <v>-</v>
      </c>
      <c r="D184" s="107"/>
      <c r="E184" s="107"/>
      <c r="F184" s="107"/>
      <c r="G184" s="107"/>
      <c r="H184" s="107"/>
      <c r="I184" s="134"/>
      <c r="J184" s="134"/>
      <c r="K184" s="134"/>
      <c r="L184" s="134"/>
      <c r="M184" s="107"/>
      <c r="N184" s="8" t="str">
        <f t="shared" si="6"/>
        <v/>
      </c>
      <c r="P184" s="3" t="str">
        <f t="shared" si="7"/>
        <v xml:space="preserve"> - </v>
      </c>
    </row>
    <row r="185" spans="3:16" ht="30" customHeight="1" thickTop="1" thickBot="1" x14ac:dyDescent="0.3">
      <c r="C185" s="106" t="str">
        <f t="shared" si="8"/>
        <v>-</v>
      </c>
      <c r="D185" s="107"/>
      <c r="E185" s="107"/>
      <c r="F185" s="107"/>
      <c r="G185" s="107"/>
      <c r="H185" s="107"/>
      <c r="I185" s="134"/>
      <c r="J185" s="134"/>
      <c r="K185" s="134"/>
      <c r="L185" s="134"/>
      <c r="M185" s="107"/>
      <c r="N185" s="8" t="str">
        <f t="shared" si="6"/>
        <v/>
      </c>
      <c r="P185" s="3" t="str">
        <f t="shared" si="7"/>
        <v xml:space="preserve"> - </v>
      </c>
    </row>
    <row r="186" spans="3:16" ht="30" customHeight="1" thickTop="1" thickBot="1" x14ac:dyDescent="0.3">
      <c r="C186" s="106" t="str">
        <f t="shared" si="8"/>
        <v>-</v>
      </c>
      <c r="D186" s="107"/>
      <c r="E186" s="107"/>
      <c r="F186" s="107"/>
      <c r="G186" s="107"/>
      <c r="H186" s="107"/>
      <c r="I186" s="134"/>
      <c r="J186" s="134"/>
      <c r="K186" s="134"/>
      <c r="L186" s="134"/>
      <c r="M186" s="107"/>
      <c r="N186" s="8" t="str">
        <f t="shared" si="6"/>
        <v/>
      </c>
      <c r="P186" s="3" t="str">
        <f t="shared" si="7"/>
        <v xml:space="preserve"> - </v>
      </c>
    </row>
    <row r="187" spans="3:16" ht="30" customHeight="1" thickTop="1" thickBot="1" x14ac:dyDescent="0.3">
      <c r="C187" s="106" t="str">
        <f t="shared" si="8"/>
        <v>-</v>
      </c>
      <c r="D187" s="107"/>
      <c r="E187" s="107"/>
      <c r="F187" s="107"/>
      <c r="G187" s="107"/>
      <c r="H187" s="107"/>
      <c r="I187" s="134"/>
      <c r="J187" s="134"/>
      <c r="K187" s="134"/>
      <c r="L187" s="134"/>
      <c r="M187" s="107"/>
      <c r="N187" s="8" t="str">
        <f t="shared" si="6"/>
        <v/>
      </c>
      <c r="P187" s="3" t="str">
        <f t="shared" si="7"/>
        <v xml:space="preserve"> - </v>
      </c>
    </row>
    <row r="188" spans="3:16" ht="30" customHeight="1" thickTop="1" thickBot="1" x14ac:dyDescent="0.3">
      <c r="C188" s="106" t="str">
        <f t="shared" si="8"/>
        <v>-</v>
      </c>
      <c r="D188" s="107"/>
      <c r="E188" s="107"/>
      <c r="F188" s="107"/>
      <c r="G188" s="107"/>
      <c r="H188" s="107"/>
      <c r="I188" s="134"/>
      <c r="J188" s="134"/>
      <c r="K188" s="134"/>
      <c r="L188" s="134"/>
      <c r="M188" s="107"/>
      <c r="N188" s="8" t="str">
        <f t="shared" si="6"/>
        <v/>
      </c>
      <c r="P188" s="3" t="str">
        <f t="shared" si="7"/>
        <v xml:space="preserve"> - </v>
      </c>
    </row>
    <row r="189" spans="3:16" ht="30" customHeight="1" thickTop="1" thickBot="1" x14ac:dyDescent="0.3">
      <c r="C189" s="106" t="str">
        <f t="shared" si="8"/>
        <v>-</v>
      </c>
      <c r="D189" s="107"/>
      <c r="E189" s="107"/>
      <c r="F189" s="107"/>
      <c r="G189" s="107"/>
      <c r="H189" s="107"/>
      <c r="I189" s="134"/>
      <c r="J189" s="134"/>
      <c r="K189" s="134"/>
      <c r="L189" s="134"/>
      <c r="M189" s="107"/>
      <c r="N189" s="8" t="str">
        <f t="shared" si="6"/>
        <v/>
      </c>
      <c r="P189" s="3" t="str">
        <f t="shared" si="7"/>
        <v xml:space="preserve"> - </v>
      </c>
    </row>
    <row r="190" spans="3:16" ht="30" customHeight="1" thickTop="1" thickBot="1" x14ac:dyDescent="0.3">
      <c r="C190" s="106" t="str">
        <f t="shared" si="8"/>
        <v>-</v>
      </c>
      <c r="D190" s="107"/>
      <c r="E190" s="107"/>
      <c r="F190" s="107"/>
      <c r="G190" s="107"/>
      <c r="H190" s="107"/>
      <c r="I190" s="134"/>
      <c r="J190" s="134"/>
      <c r="K190" s="134"/>
      <c r="L190" s="134"/>
      <c r="M190" s="107"/>
      <c r="N190" s="8" t="str">
        <f t="shared" si="6"/>
        <v/>
      </c>
      <c r="P190" s="3" t="str">
        <f t="shared" si="7"/>
        <v xml:space="preserve"> - </v>
      </c>
    </row>
    <row r="191" spans="3:16" ht="30" customHeight="1" thickTop="1" thickBot="1" x14ac:dyDescent="0.3">
      <c r="C191" s="106" t="str">
        <f t="shared" si="8"/>
        <v>-</v>
      </c>
      <c r="D191" s="107"/>
      <c r="E191" s="107"/>
      <c r="F191" s="107"/>
      <c r="G191" s="107"/>
      <c r="H191" s="107"/>
      <c r="I191" s="134"/>
      <c r="J191" s="134"/>
      <c r="K191" s="134"/>
      <c r="L191" s="134"/>
      <c r="M191" s="107"/>
      <c r="N191" s="8" t="str">
        <f t="shared" si="6"/>
        <v/>
      </c>
      <c r="P191" s="3" t="str">
        <f t="shared" si="7"/>
        <v xml:space="preserve"> - </v>
      </c>
    </row>
    <row r="192" spans="3:16" ht="30" customHeight="1" thickTop="1" thickBot="1" x14ac:dyDescent="0.3">
      <c r="C192" s="106" t="str">
        <f t="shared" si="8"/>
        <v>-</v>
      </c>
      <c r="D192" s="107"/>
      <c r="E192" s="107"/>
      <c r="F192" s="107"/>
      <c r="G192" s="107"/>
      <c r="H192" s="107"/>
      <c r="I192" s="134"/>
      <c r="J192" s="134"/>
      <c r="K192" s="134"/>
      <c r="L192" s="134"/>
      <c r="M192" s="107"/>
      <c r="N192" s="8" t="str">
        <f t="shared" si="6"/>
        <v/>
      </c>
      <c r="P192" s="3" t="str">
        <f t="shared" si="7"/>
        <v xml:space="preserve"> - </v>
      </c>
    </row>
    <row r="193" spans="3:16" ht="30" customHeight="1" thickTop="1" thickBot="1" x14ac:dyDescent="0.3">
      <c r="C193" s="106" t="str">
        <f t="shared" si="8"/>
        <v>-</v>
      </c>
      <c r="D193" s="107"/>
      <c r="E193" s="107"/>
      <c r="F193" s="107"/>
      <c r="G193" s="107"/>
      <c r="H193" s="107"/>
      <c r="I193" s="134"/>
      <c r="J193" s="134"/>
      <c r="K193" s="134"/>
      <c r="L193" s="134"/>
      <c r="M193" s="107"/>
      <c r="N193" s="8" t="str">
        <f t="shared" si="6"/>
        <v/>
      </c>
      <c r="P193" s="3" t="str">
        <f t="shared" si="7"/>
        <v xml:space="preserve"> - </v>
      </c>
    </row>
    <row r="194" spans="3:16" ht="30" customHeight="1" thickTop="1" thickBot="1" x14ac:dyDescent="0.3">
      <c r="C194" s="106" t="str">
        <f t="shared" si="8"/>
        <v>-</v>
      </c>
      <c r="D194" s="107"/>
      <c r="E194" s="107"/>
      <c r="F194" s="107"/>
      <c r="G194" s="107"/>
      <c r="H194" s="107"/>
      <c r="I194" s="134"/>
      <c r="J194" s="134"/>
      <c r="K194" s="134"/>
      <c r="L194" s="134"/>
      <c r="M194" s="107"/>
      <c r="N194" s="8" t="str">
        <f t="shared" si="6"/>
        <v/>
      </c>
      <c r="P194" s="3" t="str">
        <f t="shared" si="7"/>
        <v xml:space="preserve"> - </v>
      </c>
    </row>
    <row r="195" spans="3:16" ht="30" customHeight="1" thickTop="1" thickBot="1" x14ac:dyDescent="0.3">
      <c r="C195" s="106" t="str">
        <f t="shared" si="8"/>
        <v>-</v>
      </c>
      <c r="D195" s="107"/>
      <c r="E195" s="107"/>
      <c r="F195" s="107"/>
      <c r="G195" s="107"/>
      <c r="H195" s="107"/>
      <c r="I195" s="134"/>
      <c r="J195" s="134"/>
      <c r="K195" s="134"/>
      <c r="L195" s="134"/>
      <c r="M195" s="107"/>
      <c r="N195" s="8" t="str">
        <f t="shared" si="6"/>
        <v/>
      </c>
      <c r="P195" s="3" t="str">
        <f t="shared" si="7"/>
        <v xml:space="preserve"> - </v>
      </c>
    </row>
    <row r="196" spans="3:16" ht="30" customHeight="1" thickTop="1" thickBot="1" x14ac:dyDescent="0.3">
      <c r="C196" s="106" t="str">
        <f t="shared" si="8"/>
        <v>-</v>
      </c>
      <c r="D196" s="107"/>
      <c r="E196" s="107"/>
      <c r="F196" s="107"/>
      <c r="G196" s="107"/>
      <c r="H196" s="107"/>
      <c r="I196" s="134"/>
      <c r="J196" s="134"/>
      <c r="K196" s="134"/>
      <c r="L196" s="134"/>
      <c r="M196" s="107"/>
      <c r="N196" s="8" t="str">
        <f t="shared" si="6"/>
        <v/>
      </c>
      <c r="P196" s="3" t="str">
        <f t="shared" si="7"/>
        <v xml:space="preserve"> - </v>
      </c>
    </row>
    <row r="197" spans="3:16" ht="30" customHeight="1" thickTop="1" thickBot="1" x14ac:dyDescent="0.3">
      <c r="C197" s="106" t="str">
        <f t="shared" si="8"/>
        <v>-</v>
      </c>
      <c r="D197" s="107"/>
      <c r="E197" s="107"/>
      <c r="F197" s="107"/>
      <c r="G197" s="107"/>
      <c r="H197" s="107"/>
      <c r="I197" s="134"/>
      <c r="J197" s="134"/>
      <c r="K197" s="134"/>
      <c r="L197" s="134"/>
      <c r="M197" s="107"/>
      <c r="N197" s="8" t="str">
        <f t="shared" si="6"/>
        <v/>
      </c>
      <c r="P197" s="3" t="str">
        <f t="shared" si="7"/>
        <v xml:space="preserve"> - </v>
      </c>
    </row>
    <row r="198" spans="3:16" ht="30" customHeight="1" thickTop="1" thickBot="1" x14ac:dyDescent="0.3">
      <c r="C198" s="106" t="str">
        <f t="shared" si="8"/>
        <v>-</v>
      </c>
      <c r="D198" s="107"/>
      <c r="E198" s="107"/>
      <c r="F198" s="107"/>
      <c r="G198" s="107"/>
      <c r="H198" s="107"/>
      <c r="I198" s="134"/>
      <c r="J198" s="134"/>
      <c r="K198" s="134"/>
      <c r="L198" s="134"/>
      <c r="M198" s="107"/>
      <c r="N198" s="8" t="str">
        <f t="shared" si="6"/>
        <v/>
      </c>
      <c r="P198" s="3" t="str">
        <f t="shared" si="7"/>
        <v xml:space="preserve"> - </v>
      </c>
    </row>
    <row r="199" spans="3:16" ht="30" customHeight="1" thickTop="1" thickBot="1" x14ac:dyDescent="0.3">
      <c r="C199" s="106" t="str">
        <f t="shared" si="8"/>
        <v>-</v>
      </c>
      <c r="D199" s="107"/>
      <c r="E199" s="107"/>
      <c r="F199" s="107"/>
      <c r="G199" s="107"/>
      <c r="H199" s="107"/>
      <c r="I199" s="134"/>
      <c r="J199" s="134"/>
      <c r="K199" s="134"/>
      <c r="L199" s="134"/>
      <c r="M199" s="107"/>
      <c r="N199" s="8" t="str">
        <f t="shared" si="6"/>
        <v/>
      </c>
      <c r="P199" s="3" t="str">
        <f t="shared" si="7"/>
        <v xml:space="preserve"> - </v>
      </c>
    </row>
    <row r="200" spans="3:16" ht="30" customHeight="1" thickTop="1" thickBot="1" x14ac:dyDescent="0.3">
      <c r="C200" s="106" t="str">
        <f t="shared" si="8"/>
        <v>-</v>
      </c>
      <c r="D200" s="107"/>
      <c r="E200" s="107"/>
      <c r="F200" s="107"/>
      <c r="G200" s="107"/>
      <c r="H200" s="107"/>
      <c r="I200" s="134"/>
      <c r="J200" s="134"/>
      <c r="K200" s="134"/>
      <c r="L200" s="134"/>
      <c r="M200" s="107"/>
      <c r="N200" s="8" t="str">
        <f t="shared" si="6"/>
        <v/>
      </c>
      <c r="P200" s="3" t="str">
        <f t="shared" si="7"/>
        <v xml:space="preserve"> - </v>
      </c>
    </row>
    <row r="201" spans="3:16" ht="30" customHeight="1" thickTop="1" thickBot="1" x14ac:dyDescent="0.3">
      <c r="C201" s="106" t="str">
        <f t="shared" si="8"/>
        <v>-</v>
      </c>
      <c r="D201" s="107"/>
      <c r="E201" s="107"/>
      <c r="F201" s="107"/>
      <c r="G201" s="107"/>
      <c r="H201" s="107"/>
      <c r="I201" s="134"/>
      <c r="J201" s="134"/>
      <c r="K201" s="134"/>
      <c r="L201" s="134"/>
      <c r="M201" s="107"/>
      <c r="N201" s="8" t="str">
        <f t="shared" ref="N201:N264" si="9">IF(D201="","",IF(M201="","Preencha a data ao lado",IF(M201&lt;$M$5,"Atrasado",IF(AND(M201&gt;=$M$5,M201&lt;=EOMONTH($M$5,0)),"Vence esse mês",IF(M201&gt;$M$5,"Em dia")))))</f>
        <v/>
      </c>
      <c r="P201" s="3" t="str">
        <f t="shared" ref="P201:P264" si="10">E201&amp;" - "&amp;F201</f>
        <v xml:space="preserve"> - </v>
      </c>
    </row>
    <row r="202" spans="3:16" ht="30" customHeight="1" thickTop="1" thickBot="1" x14ac:dyDescent="0.3">
      <c r="C202" s="106" t="str">
        <f t="shared" ref="C202:C265" si="11">IF(D202="","-",C201+1)</f>
        <v>-</v>
      </c>
      <c r="D202" s="107"/>
      <c r="E202" s="107"/>
      <c r="F202" s="107"/>
      <c r="G202" s="107"/>
      <c r="H202" s="107"/>
      <c r="I202" s="134"/>
      <c r="J202" s="134"/>
      <c r="K202" s="134"/>
      <c r="L202" s="134"/>
      <c r="M202" s="107"/>
      <c r="N202" s="8" t="str">
        <f t="shared" si="9"/>
        <v/>
      </c>
      <c r="P202" s="3" t="str">
        <f t="shared" si="10"/>
        <v xml:space="preserve"> - </v>
      </c>
    </row>
    <row r="203" spans="3:16" ht="30" customHeight="1" thickTop="1" thickBot="1" x14ac:dyDescent="0.3">
      <c r="C203" s="106" t="str">
        <f t="shared" si="11"/>
        <v>-</v>
      </c>
      <c r="D203" s="107"/>
      <c r="E203" s="107"/>
      <c r="F203" s="107"/>
      <c r="G203" s="107"/>
      <c r="H203" s="107"/>
      <c r="I203" s="134"/>
      <c r="J203" s="134"/>
      <c r="K203" s="134"/>
      <c r="L203" s="134"/>
      <c r="M203" s="107"/>
      <c r="N203" s="8" t="str">
        <f t="shared" si="9"/>
        <v/>
      </c>
      <c r="P203" s="3" t="str">
        <f t="shared" si="10"/>
        <v xml:space="preserve"> - </v>
      </c>
    </row>
    <row r="204" spans="3:16" ht="30" customHeight="1" thickTop="1" thickBot="1" x14ac:dyDescent="0.3">
      <c r="C204" s="106" t="str">
        <f t="shared" si="11"/>
        <v>-</v>
      </c>
      <c r="D204" s="107"/>
      <c r="E204" s="107"/>
      <c r="F204" s="107"/>
      <c r="G204" s="107"/>
      <c r="H204" s="107"/>
      <c r="I204" s="134"/>
      <c r="J204" s="134"/>
      <c r="K204" s="134"/>
      <c r="L204" s="134"/>
      <c r="M204" s="107"/>
      <c r="N204" s="8" t="str">
        <f t="shared" si="9"/>
        <v/>
      </c>
      <c r="P204" s="3" t="str">
        <f t="shared" si="10"/>
        <v xml:space="preserve"> - </v>
      </c>
    </row>
    <row r="205" spans="3:16" ht="30" customHeight="1" thickTop="1" thickBot="1" x14ac:dyDescent="0.3">
      <c r="C205" s="106" t="str">
        <f t="shared" si="11"/>
        <v>-</v>
      </c>
      <c r="D205" s="107"/>
      <c r="E205" s="107"/>
      <c r="F205" s="107"/>
      <c r="G205" s="107"/>
      <c r="H205" s="107"/>
      <c r="I205" s="134"/>
      <c r="J205" s="134"/>
      <c r="K205" s="134"/>
      <c r="L205" s="134"/>
      <c r="M205" s="107"/>
      <c r="N205" s="8" t="str">
        <f t="shared" si="9"/>
        <v/>
      </c>
      <c r="P205" s="3" t="str">
        <f t="shared" si="10"/>
        <v xml:space="preserve"> - </v>
      </c>
    </row>
    <row r="206" spans="3:16" ht="30" customHeight="1" thickTop="1" thickBot="1" x14ac:dyDescent="0.3">
      <c r="C206" s="106" t="str">
        <f t="shared" si="11"/>
        <v>-</v>
      </c>
      <c r="D206" s="107"/>
      <c r="E206" s="107"/>
      <c r="F206" s="107"/>
      <c r="G206" s="107"/>
      <c r="H206" s="107"/>
      <c r="I206" s="134"/>
      <c r="J206" s="134"/>
      <c r="K206" s="134"/>
      <c r="L206" s="134"/>
      <c r="M206" s="107"/>
      <c r="N206" s="8" t="str">
        <f t="shared" si="9"/>
        <v/>
      </c>
      <c r="P206" s="3" t="str">
        <f t="shared" si="10"/>
        <v xml:space="preserve"> - </v>
      </c>
    </row>
    <row r="207" spans="3:16" ht="30" customHeight="1" thickTop="1" thickBot="1" x14ac:dyDescent="0.3">
      <c r="C207" s="106" t="str">
        <f t="shared" si="11"/>
        <v>-</v>
      </c>
      <c r="D207" s="107"/>
      <c r="E207" s="107"/>
      <c r="F207" s="107"/>
      <c r="G207" s="107"/>
      <c r="H207" s="107"/>
      <c r="I207" s="134"/>
      <c r="J207" s="134"/>
      <c r="K207" s="134"/>
      <c r="L207" s="134"/>
      <c r="M207" s="107"/>
      <c r="N207" s="8" t="str">
        <f t="shared" si="9"/>
        <v/>
      </c>
      <c r="P207" s="3" t="str">
        <f t="shared" si="10"/>
        <v xml:space="preserve"> - </v>
      </c>
    </row>
    <row r="208" spans="3:16" ht="30" customHeight="1" thickTop="1" thickBot="1" x14ac:dyDescent="0.3">
      <c r="C208" s="106" t="str">
        <f t="shared" si="11"/>
        <v>-</v>
      </c>
      <c r="D208" s="107"/>
      <c r="E208" s="107"/>
      <c r="F208" s="107"/>
      <c r="G208" s="107"/>
      <c r="H208" s="107"/>
      <c r="I208" s="134"/>
      <c r="J208" s="134"/>
      <c r="K208" s="134"/>
      <c r="L208" s="134"/>
      <c r="M208" s="107"/>
      <c r="N208" s="8" t="str">
        <f t="shared" si="9"/>
        <v/>
      </c>
      <c r="P208" s="3" t="str">
        <f t="shared" si="10"/>
        <v xml:space="preserve"> - </v>
      </c>
    </row>
    <row r="209" spans="3:16" ht="30" customHeight="1" thickTop="1" thickBot="1" x14ac:dyDescent="0.3">
      <c r="C209" s="106" t="str">
        <f t="shared" si="11"/>
        <v>-</v>
      </c>
      <c r="D209" s="107"/>
      <c r="E209" s="107"/>
      <c r="F209" s="107"/>
      <c r="G209" s="107"/>
      <c r="H209" s="107"/>
      <c r="I209" s="134"/>
      <c r="J209" s="134"/>
      <c r="K209" s="134"/>
      <c r="L209" s="134"/>
      <c r="M209" s="107"/>
      <c r="N209" s="8" t="str">
        <f t="shared" si="9"/>
        <v/>
      </c>
      <c r="P209" s="3" t="str">
        <f t="shared" si="10"/>
        <v xml:space="preserve"> - </v>
      </c>
    </row>
    <row r="210" spans="3:16" ht="30" customHeight="1" thickTop="1" thickBot="1" x14ac:dyDescent="0.3">
      <c r="C210" s="106" t="str">
        <f t="shared" si="11"/>
        <v>-</v>
      </c>
      <c r="D210" s="107"/>
      <c r="E210" s="107"/>
      <c r="F210" s="107"/>
      <c r="G210" s="107"/>
      <c r="H210" s="107"/>
      <c r="I210" s="134"/>
      <c r="J210" s="134"/>
      <c r="K210" s="134"/>
      <c r="L210" s="134"/>
      <c r="M210" s="107"/>
      <c r="N210" s="8" t="str">
        <f t="shared" si="9"/>
        <v/>
      </c>
      <c r="P210" s="3" t="str">
        <f t="shared" si="10"/>
        <v xml:space="preserve"> - </v>
      </c>
    </row>
    <row r="211" spans="3:16" ht="30" customHeight="1" thickTop="1" thickBot="1" x14ac:dyDescent="0.3">
      <c r="C211" s="106" t="str">
        <f t="shared" si="11"/>
        <v>-</v>
      </c>
      <c r="D211" s="107"/>
      <c r="E211" s="107"/>
      <c r="F211" s="107"/>
      <c r="G211" s="107"/>
      <c r="H211" s="107"/>
      <c r="I211" s="134"/>
      <c r="J211" s="134"/>
      <c r="K211" s="134"/>
      <c r="L211" s="134"/>
      <c r="M211" s="107"/>
      <c r="N211" s="8" t="str">
        <f t="shared" si="9"/>
        <v/>
      </c>
      <c r="P211" s="3" t="str">
        <f t="shared" si="10"/>
        <v xml:space="preserve"> - </v>
      </c>
    </row>
    <row r="212" spans="3:16" ht="30" customHeight="1" thickTop="1" thickBot="1" x14ac:dyDescent="0.3">
      <c r="C212" s="106" t="str">
        <f t="shared" si="11"/>
        <v>-</v>
      </c>
      <c r="D212" s="107"/>
      <c r="E212" s="107"/>
      <c r="F212" s="107"/>
      <c r="G212" s="107"/>
      <c r="H212" s="107"/>
      <c r="I212" s="134"/>
      <c r="J212" s="134"/>
      <c r="K212" s="134"/>
      <c r="L212" s="134"/>
      <c r="M212" s="107"/>
      <c r="N212" s="8" t="str">
        <f t="shared" si="9"/>
        <v/>
      </c>
      <c r="P212" s="3" t="str">
        <f t="shared" si="10"/>
        <v xml:space="preserve"> - </v>
      </c>
    </row>
    <row r="213" spans="3:16" ht="30" customHeight="1" thickTop="1" thickBot="1" x14ac:dyDescent="0.3">
      <c r="C213" s="106" t="str">
        <f t="shared" si="11"/>
        <v>-</v>
      </c>
      <c r="D213" s="107"/>
      <c r="E213" s="107"/>
      <c r="F213" s="107"/>
      <c r="G213" s="107"/>
      <c r="H213" s="107"/>
      <c r="I213" s="134"/>
      <c r="J213" s="134"/>
      <c r="K213" s="134"/>
      <c r="L213" s="134"/>
      <c r="M213" s="107"/>
      <c r="N213" s="8" t="str">
        <f t="shared" si="9"/>
        <v/>
      </c>
      <c r="P213" s="3" t="str">
        <f t="shared" si="10"/>
        <v xml:space="preserve"> - </v>
      </c>
    </row>
    <row r="214" spans="3:16" ht="30" customHeight="1" thickTop="1" thickBot="1" x14ac:dyDescent="0.3">
      <c r="C214" s="106" t="str">
        <f t="shared" si="11"/>
        <v>-</v>
      </c>
      <c r="D214" s="107"/>
      <c r="E214" s="107"/>
      <c r="F214" s="107"/>
      <c r="G214" s="107"/>
      <c r="H214" s="107"/>
      <c r="I214" s="134"/>
      <c r="J214" s="134"/>
      <c r="K214" s="134"/>
      <c r="L214" s="134"/>
      <c r="M214" s="107"/>
      <c r="N214" s="8" t="str">
        <f t="shared" si="9"/>
        <v/>
      </c>
      <c r="P214" s="3" t="str">
        <f t="shared" si="10"/>
        <v xml:space="preserve"> - </v>
      </c>
    </row>
    <row r="215" spans="3:16" ht="30" customHeight="1" thickTop="1" thickBot="1" x14ac:dyDescent="0.3">
      <c r="C215" s="106" t="str">
        <f t="shared" si="11"/>
        <v>-</v>
      </c>
      <c r="D215" s="107"/>
      <c r="E215" s="107"/>
      <c r="F215" s="107"/>
      <c r="G215" s="107"/>
      <c r="H215" s="107"/>
      <c r="I215" s="134"/>
      <c r="J215" s="134"/>
      <c r="K215" s="134"/>
      <c r="L215" s="134"/>
      <c r="M215" s="107"/>
      <c r="N215" s="8" t="str">
        <f t="shared" si="9"/>
        <v/>
      </c>
      <c r="P215" s="3" t="str">
        <f t="shared" si="10"/>
        <v xml:space="preserve"> - </v>
      </c>
    </row>
    <row r="216" spans="3:16" ht="30" customHeight="1" thickTop="1" thickBot="1" x14ac:dyDescent="0.3">
      <c r="C216" s="106" t="str">
        <f t="shared" si="11"/>
        <v>-</v>
      </c>
      <c r="D216" s="107"/>
      <c r="E216" s="107"/>
      <c r="F216" s="107"/>
      <c r="G216" s="107"/>
      <c r="H216" s="107"/>
      <c r="I216" s="134"/>
      <c r="J216" s="134"/>
      <c r="K216" s="134"/>
      <c r="L216" s="134"/>
      <c r="M216" s="107"/>
      <c r="N216" s="8" t="str">
        <f t="shared" si="9"/>
        <v/>
      </c>
      <c r="P216" s="3" t="str">
        <f t="shared" si="10"/>
        <v xml:space="preserve"> - </v>
      </c>
    </row>
    <row r="217" spans="3:16" ht="30" customHeight="1" thickTop="1" thickBot="1" x14ac:dyDescent="0.3">
      <c r="C217" s="106" t="str">
        <f t="shared" si="11"/>
        <v>-</v>
      </c>
      <c r="D217" s="107"/>
      <c r="E217" s="107"/>
      <c r="F217" s="107"/>
      <c r="G217" s="107"/>
      <c r="H217" s="107"/>
      <c r="I217" s="134"/>
      <c r="J217" s="134"/>
      <c r="K217" s="134"/>
      <c r="L217" s="134"/>
      <c r="M217" s="107"/>
      <c r="N217" s="8" t="str">
        <f t="shared" si="9"/>
        <v/>
      </c>
      <c r="P217" s="3" t="str">
        <f t="shared" si="10"/>
        <v xml:space="preserve"> - </v>
      </c>
    </row>
    <row r="218" spans="3:16" ht="30" customHeight="1" thickTop="1" thickBot="1" x14ac:dyDescent="0.3">
      <c r="C218" s="106" t="str">
        <f t="shared" si="11"/>
        <v>-</v>
      </c>
      <c r="D218" s="107"/>
      <c r="E218" s="107"/>
      <c r="F218" s="107"/>
      <c r="G218" s="107"/>
      <c r="H218" s="107"/>
      <c r="I218" s="134"/>
      <c r="J218" s="134"/>
      <c r="K218" s="134"/>
      <c r="L218" s="134"/>
      <c r="M218" s="107"/>
      <c r="N218" s="8" t="str">
        <f t="shared" si="9"/>
        <v/>
      </c>
      <c r="P218" s="3" t="str">
        <f t="shared" si="10"/>
        <v xml:space="preserve"> - </v>
      </c>
    </row>
    <row r="219" spans="3:16" ht="30" customHeight="1" thickTop="1" thickBot="1" x14ac:dyDescent="0.3">
      <c r="C219" s="106" t="str">
        <f t="shared" si="11"/>
        <v>-</v>
      </c>
      <c r="D219" s="107"/>
      <c r="E219" s="107"/>
      <c r="F219" s="107"/>
      <c r="G219" s="107"/>
      <c r="H219" s="107"/>
      <c r="I219" s="134"/>
      <c r="J219" s="134"/>
      <c r="K219" s="134"/>
      <c r="L219" s="134"/>
      <c r="M219" s="107"/>
      <c r="N219" s="8" t="str">
        <f t="shared" si="9"/>
        <v/>
      </c>
      <c r="P219" s="3" t="str">
        <f t="shared" si="10"/>
        <v xml:space="preserve"> - </v>
      </c>
    </row>
    <row r="220" spans="3:16" ht="30" customHeight="1" thickTop="1" thickBot="1" x14ac:dyDescent="0.3">
      <c r="C220" s="106" t="str">
        <f t="shared" si="11"/>
        <v>-</v>
      </c>
      <c r="D220" s="107"/>
      <c r="E220" s="107"/>
      <c r="F220" s="107"/>
      <c r="G220" s="107"/>
      <c r="H220" s="107"/>
      <c r="I220" s="134"/>
      <c r="J220" s="134"/>
      <c r="K220" s="134"/>
      <c r="L220" s="134"/>
      <c r="M220" s="107"/>
      <c r="N220" s="8" t="str">
        <f t="shared" si="9"/>
        <v/>
      </c>
      <c r="P220" s="3" t="str">
        <f t="shared" si="10"/>
        <v xml:space="preserve"> - </v>
      </c>
    </row>
    <row r="221" spans="3:16" ht="30" customHeight="1" thickTop="1" thickBot="1" x14ac:dyDescent="0.3">
      <c r="C221" s="106" t="str">
        <f t="shared" si="11"/>
        <v>-</v>
      </c>
      <c r="D221" s="107"/>
      <c r="E221" s="107"/>
      <c r="F221" s="107"/>
      <c r="G221" s="107"/>
      <c r="H221" s="107"/>
      <c r="I221" s="134"/>
      <c r="J221" s="134"/>
      <c r="K221" s="134"/>
      <c r="L221" s="134"/>
      <c r="M221" s="107"/>
      <c r="N221" s="8" t="str">
        <f t="shared" si="9"/>
        <v/>
      </c>
      <c r="P221" s="3" t="str">
        <f t="shared" si="10"/>
        <v xml:space="preserve"> - </v>
      </c>
    </row>
    <row r="222" spans="3:16" ht="30" customHeight="1" thickTop="1" thickBot="1" x14ac:dyDescent="0.3">
      <c r="C222" s="106" t="str">
        <f t="shared" si="11"/>
        <v>-</v>
      </c>
      <c r="D222" s="107"/>
      <c r="E222" s="107"/>
      <c r="F222" s="107"/>
      <c r="G222" s="107"/>
      <c r="H222" s="107"/>
      <c r="I222" s="134"/>
      <c r="J222" s="134"/>
      <c r="K222" s="134"/>
      <c r="L222" s="134"/>
      <c r="M222" s="107"/>
      <c r="N222" s="8" t="str">
        <f t="shared" si="9"/>
        <v/>
      </c>
      <c r="P222" s="3" t="str">
        <f t="shared" si="10"/>
        <v xml:space="preserve"> - </v>
      </c>
    </row>
    <row r="223" spans="3:16" ht="30" customHeight="1" thickTop="1" thickBot="1" x14ac:dyDescent="0.3">
      <c r="C223" s="106" t="str">
        <f t="shared" si="11"/>
        <v>-</v>
      </c>
      <c r="D223" s="107"/>
      <c r="E223" s="107"/>
      <c r="F223" s="107"/>
      <c r="G223" s="107"/>
      <c r="H223" s="107"/>
      <c r="I223" s="134"/>
      <c r="J223" s="134"/>
      <c r="K223" s="134"/>
      <c r="L223" s="134"/>
      <c r="M223" s="107"/>
      <c r="N223" s="8" t="str">
        <f t="shared" si="9"/>
        <v/>
      </c>
      <c r="P223" s="3" t="str">
        <f t="shared" si="10"/>
        <v xml:space="preserve"> - </v>
      </c>
    </row>
    <row r="224" spans="3:16" ht="30" customHeight="1" thickTop="1" thickBot="1" x14ac:dyDescent="0.3">
      <c r="C224" s="106" t="str">
        <f t="shared" si="11"/>
        <v>-</v>
      </c>
      <c r="D224" s="107"/>
      <c r="E224" s="107"/>
      <c r="F224" s="107"/>
      <c r="G224" s="107"/>
      <c r="H224" s="107"/>
      <c r="I224" s="134"/>
      <c r="J224" s="134"/>
      <c r="K224" s="134"/>
      <c r="L224" s="134"/>
      <c r="M224" s="107"/>
      <c r="N224" s="8" t="str">
        <f t="shared" si="9"/>
        <v/>
      </c>
      <c r="P224" s="3" t="str">
        <f t="shared" si="10"/>
        <v xml:space="preserve"> - </v>
      </c>
    </row>
    <row r="225" spans="3:16" ht="30" customHeight="1" thickTop="1" thickBot="1" x14ac:dyDescent="0.3">
      <c r="C225" s="106" t="str">
        <f t="shared" si="11"/>
        <v>-</v>
      </c>
      <c r="D225" s="107"/>
      <c r="E225" s="107"/>
      <c r="F225" s="107"/>
      <c r="G225" s="107"/>
      <c r="H225" s="107"/>
      <c r="I225" s="134"/>
      <c r="J225" s="134"/>
      <c r="K225" s="134"/>
      <c r="L225" s="134"/>
      <c r="M225" s="107"/>
      <c r="N225" s="8" t="str">
        <f t="shared" si="9"/>
        <v/>
      </c>
      <c r="P225" s="3" t="str">
        <f t="shared" si="10"/>
        <v xml:space="preserve"> - </v>
      </c>
    </row>
    <row r="226" spans="3:16" ht="30" customHeight="1" thickTop="1" thickBot="1" x14ac:dyDescent="0.3">
      <c r="C226" s="106" t="str">
        <f t="shared" si="11"/>
        <v>-</v>
      </c>
      <c r="D226" s="107"/>
      <c r="E226" s="107"/>
      <c r="F226" s="107"/>
      <c r="G226" s="107"/>
      <c r="H226" s="107"/>
      <c r="I226" s="134"/>
      <c r="J226" s="134"/>
      <c r="K226" s="134"/>
      <c r="L226" s="134"/>
      <c r="M226" s="107"/>
      <c r="N226" s="8" t="str">
        <f t="shared" si="9"/>
        <v/>
      </c>
      <c r="P226" s="3" t="str">
        <f t="shared" si="10"/>
        <v xml:space="preserve"> - </v>
      </c>
    </row>
    <row r="227" spans="3:16" ht="30" customHeight="1" thickTop="1" thickBot="1" x14ac:dyDescent="0.3">
      <c r="C227" s="106" t="str">
        <f t="shared" si="11"/>
        <v>-</v>
      </c>
      <c r="D227" s="107"/>
      <c r="E227" s="107"/>
      <c r="F227" s="107"/>
      <c r="G227" s="107"/>
      <c r="H227" s="107"/>
      <c r="I227" s="134"/>
      <c r="J227" s="134"/>
      <c r="K227" s="134"/>
      <c r="L227" s="134"/>
      <c r="M227" s="107"/>
      <c r="N227" s="8" t="str">
        <f t="shared" si="9"/>
        <v/>
      </c>
      <c r="P227" s="3" t="str">
        <f t="shared" si="10"/>
        <v xml:space="preserve"> - </v>
      </c>
    </row>
    <row r="228" spans="3:16" ht="30" customHeight="1" thickTop="1" thickBot="1" x14ac:dyDescent="0.3">
      <c r="C228" s="106" t="str">
        <f t="shared" si="11"/>
        <v>-</v>
      </c>
      <c r="D228" s="107"/>
      <c r="E228" s="107"/>
      <c r="F228" s="107"/>
      <c r="G228" s="107"/>
      <c r="H228" s="107"/>
      <c r="I228" s="134"/>
      <c r="J228" s="134"/>
      <c r="K228" s="134"/>
      <c r="L228" s="134"/>
      <c r="M228" s="107"/>
      <c r="N228" s="8" t="str">
        <f t="shared" si="9"/>
        <v/>
      </c>
      <c r="P228" s="3" t="str">
        <f t="shared" si="10"/>
        <v xml:space="preserve"> - </v>
      </c>
    </row>
    <row r="229" spans="3:16" ht="30" customHeight="1" thickTop="1" thickBot="1" x14ac:dyDescent="0.3">
      <c r="C229" s="106" t="str">
        <f t="shared" si="11"/>
        <v>-</v>
      </c>
      <c r="D229" s="107"/>
      <c r="E229" s="107"/>
      <c r="F229" s="107"/>
      <c r="G229" s="107"/>
      <c r="H229" s="107"/>
      <c r="I229" s="134"/>
      <c r="J229" s="134"/>
      <c r="K229" s="134"/>
      <c r="L229" s="134"/>
      <c r="M229" s="107"/>
      <c r="N229" s="8" t="str">
        <f t="shared" si="9"/>
        <v/>
      </c>
      <c r="P229" s="3" t="str">
        <f t="shared" si="10"/>
        <v xml:space="preserve"> - </v>
      </c>
    </row>
    <row r="230" spans="3:16" ht="30" customHeight="1" thickTop="1" thickBot="1" x14ac:dyDescent="0.3">
      <c r="C230" s="106" t="str">
        <f t="shared" si="11"/>
        <v>-</v>
      </c>
      <c r="D230" s="107"/>
      <c r="E230" s="107"/>
      <c r="F230" s="107"/>
      <c r="G230" s="107"/>
      <c r="H230" s="107"/>
      <c r="I230" s="134"/>
      <c r="J230" s="134"/>
      <c r="K230" s="134"/>
      <c r="L230" s="134"/>
      <c r="M230" s="107"/>
      <c r="N230" s="8" t="str">
        <f t="shared" si="9"/>
        <v/>
      </c>
      <c r="P230" s="3" t="str">
        <f t="shared" si="10"/>
        <v xml:space="preserve"> - </v>
      </c>
    </row>
    <row r="231" spans="3:16" ht="30" customHeight="1" thickTop="1" thickBot="1" x14ac:dyDescent="0.3">
      <c r="C231" s="106" t="str">
        <f t="shared" si="11"/>
        <v>-</v>
      </c>
      <c r="D231" s="107"/>
      <c r="E231" s="107"/>
      <c r="F231" s="107"/>
      <c r="G231" s="107"/>
      <c r="H231" s="107"/>
      <c r="I231" s="134"/>
      <c r="J231" s="134"/>
      <c r="K231" s="134"/>
      <c r="L231" s="134"/>
      <c r="M231" s="107"/>
      <c r="N231" s="8" t="str">
        <f t="shared" si="9"/>
        <v/>
      </c>
      <c r="P231" s="3" t="str">
        <f t="shared" si="10"/>
        <v xml:space="preserve"> - </v>
      </c>
    </row>
    <row r="232" spans="3:16" ht="30" customHeight="1" thickTop="1" thickBot="1" x14ac:dyDescent="0.3">
      <c r="C232" s="106" t="str">
        <f t="shared" si="11"/>
        <v>-</v>
      </c>
      <c r="D232" s="107"/>
      <c r="E232" s="107"/>
      <c r="F232" s="107"/>
      <c r="G232" s="107"/>
      <c r="H232" s="107"/>
      <c r="I232" s="134"/>
      <c r="J232" s="134"/>
      <c r="K232" s="134"/>
      <c r="L232" s="134"/>
      <c r="M232" s="107"/>
      <c r="N232" s="8" t="str">
        <f t="shared" si="9"/>
        <v/>
      </c>
      <c r="P232" s="3" t="str">
        <f t="shared" si="10"/>
        <v xml:space="preserve"> - </v>
      </c>
    </row>
    <row r="233" spans="3:16" ht="30" customHeight="1" thickTop="1" thickBot="1" x14ac:dyDescent="0.3">
      <c r="C233" s="106" t="str">
        <f t="shared" si="11"/>
        <v>-</v>
      </c>
      <c r="D233" s="107"/>
      <c r="E233" s="107"/>
      <c r="F233" s="107"/>
      <c r="G233" s="107"/>
      <c r="H233" s="107"/>
      <c r="I233" s="134"/>
      <c r="J233" s="134"/>
      <c r="K233" s="134"/>
      <c r="L233" s="134"/>
      <c r="M233" s="107"/>
      <c r="N233" s="8" t="str">
        <f t="shared" si="9"/>
        <v/>
      </c>
      <c r="P233" s="3" t="str">
        <f t="shared" si="10"/>
        <v xml:space="preserve"> - </v>
      </c>
    </row>
    <row r="234" spans="3:16" ht="30" customHeight="1" thickTop="1" thickBot="1" x14ac:dyDescent="0.3">
      <c r="C234" s="106" t="str">
        <f t="shared" si="11"/>
        <v>-</v>
      </c>
      <c r="D234" s="107"/>
      <c r="E234" s="107"/>
      <c r="F234" s="107"/>
      <c r="G234" s="107"/>
      <c r="H234" s="107"/>
      <c r="I234" s="134"/>
      <c r="J234" s="134"/>
      <c r="K234" s="134"/>
      <c r="L234" s="134"/>
      <c r="M234" s="107"/>
      <c r="N234" s="8" t="str">
        <f t="shared" si="9"/>
        <v/>
      </c>
      <c r="P234" s="3" t="str">
        <f t="shared" si="10"/>
        <v xml:space="preserve"> - </v>
      </c>
    </row>
    <row r="235" spans="3:16" ht="30" customHeight="1" thickTop="1" thickBot="1" x14ac:dyDescent="0.3">
      <c r="C235" s="106" t="str">
        <f t="shared" si="11"/>
        <v>-</v>
      </c>
      <c r="D235" s="107"/>
      <c r="E235" s="107"/>
      <c r="F235" s="107"/>
      <c r="G235" s="107"/>
      <c r="H235" s="107"/>
      <c r="I235" s="134"/>
      <c r="J235" s="134"/>
      <c r="K235" s="134"/>
      <c r="L235" s="134"/>
      <c r="M235" s="107"/>
      <c r="N235" s="8" t="str">
        <f t="shared" si="9"/>
        <v/>
      </c>
      <c r="P235" s="3" t="str">
        <f t="shared" si="10"/>
        <v xml:space="preserve"> - </v>
      </c>
    </row>
    <row r="236" spans="3:16" ht="30" customHeight="1" thickTop="1" thickBot="1" x14ac:dyDescent="0.3">
      <c r="C236" s="106" t="str">
        <f t="shared" si="11"/>
        <v>-</v>
      </c>
      <c r="D236" s="107"/>
      <c r="E236" s="107"/>
      <c r="F236" s="107"/>
      <c r="G236" s="107"/>
      <c r="H236" s="107"/>
      <c r="I236" s="134"/>
      <c r="J236" s="134"/>
      <c r="K236" s="134"/>
      <c r="L236" s="134"/>
      <c r="M236" s="107"/>
      <c r="N236" s="8" t="str">
        <f t="shared" si="9"/>
        <v/>
      </c>
      <c r="P236" s="3" t="str">
        <f t="shared" si="10"/>
        <v xml:space="preserve"> - </v>
      </c>
    </row>
    <row r="237" spans="3:16" ht="30" customHeight="1" thickTop="1" thickBot="1" x14ac:dyDescent="0.3">
      <c r="C237" s="106" t="str">
        <f t="shared" si="11"/>
        <v>-</v>
      </c>
      <c r="D237" s="107"/>
      <c r="E237" s="107"/>
      <c r="F237" s="107"/>
      <c r="G237" s="107"/>
      <c r="H237" s="107"/>
      <c r="I237" s="134"/>
      <c r="J237" s="134"/>
      <c r="K237" s="134"/>
      <c r="L237" s="134"/>
      <c r="M237" s="107"/>
      <c r="N237" s="8" t="str">
        <f t="shared" si="9"/>
        <v/>
      </c>
      <c r="P237" s="3" t="str">
        <f t="shared" si="10"/>
        <v xml:space="preserve"> - </v>
      </c>
    </row>
    <row r="238" spans="3:16" ht="30" customHeight="1" thickTop="1" thickBot="1" x14ac:dyDescent="0.3">
      <c r="C238" s="106" t="str">
        <f t="shared" si="11"/>
        <v>-</v>
      </c>
      <c r="D238" s="107"/>
      <c r="E238" s="107"/>
      <c r="F238" s="107"/>
      <c r="G238" s="107"/>
      <c r="H238" s="107"/>
      <c r="I238" s="134"/>
      <c r="J238" s="134"/>
      <c r="K238" s="134"/>
      <c r="L238" s="134"/>
      <c r="M238" s="107"/>
      <c r="N238" s="8" t="str">
        <f t="shared" si="9"/>
        <v/>
      </c>
      <c r="P238" s="3" t="str">
        <f t="shared" si="10"/>
        <v xml:space="preserve"> - </v>
      </c>
    </row>
    <row r="239" spans="3:16" ht="30" customHeight="1" thickTop="1" thickBot="1" x14ac:dyDescent="0.3">
      <c r="C239" s="106" t="str">
        <f t="shared" si="11"/>
        <v>-</v>
      </c>
      <c r="D239" s="107"/>
      <c r="E239" s="107"/>
      <c r="F239" s="107"/>
      <c r="G239" s="107"/>
      <c r="H239" s="107"/>
      <c r="I239" s="134"/>
      <c r="J239" s="134"/>
      <c r="K239" s="134"/>
      <c r="L239" s="134"/>
      <c r="M239" s="107"/>
      <c r="N239" s="8" t="str">
        <f t="shared" si="9"/>
        <v/>
      </c>
      <c r="P239" s="3" t="str">
        <f t="shared" si="10"/>
        <v xml:space="preserve"> - </v>
      </c>
    </row>
    <row r="240" spans="3:16" ht="30" customHeight="1" thickTop="1" thickBot="1" x14ac:dyDescent="0.3">
      <c r="C240" s="106" t="str">
        <f t="shared" si="11"/>
        <v>-</v>
      </c>
      <c r="D240" s="107"/>
      <c r="E240" s="107"/>
      <c r="F240" s="107"/>
      <c r="G240" s="107"/>
      <c r="H240" s="107"/>
      <c r="I240" s="134"/>
      <c r="J240" s="134"/>
      <c r="K240" s="134"/>
      <c r="L240" s="134"/>
      <c r="M240" s="107"/>
      <c r="N240" s="8" t="str">
        <f t="shared" si="9"/>
        <v/>
      </c>
      <c r="P240" s="3" t="str">
        <f t="shared" si="10"/>
        <v xml:space="preserve"> - </v>
      </c>
    </row>
    <row r="241" spans="3:16" ht="30" customHeight="1" thickTop="1" thickBot="1" x14ac:dyDescent="0.3">
      <c r="C241" s="106" t="str">
        <f t="shared" si="11"/>
        <v>-</v>
      </c>
      <c r="D241" s="107"/>
      <c r="E241" s="107"/>
      <c r="F241" s="107"/>
      <c r="G241" s="107"/>
      <c r="H241" s="107"/>
      <c r="I241" s="134"/>
      <c r="J241" s="134"/>
      <c r="K241" s="134"/>
      <c r="L241" s="134"/>
      <c r="M241" s="107"/>
      <c r="N241" s="8" t="str">
        <f t="shared" si="9"/>
        <v/>
      </c>
      <c r="P241" s="3" t="str">
        <f t="shared" si="10"/>
        <v xml:space="preserve"> - </v>
      </c>
    </row>
    <row r="242" spans="3:16" ht="30" customHeight="1" thickTop="1" thickBot="1" x14ac:dyDescent="0.3">
      <c r="C242" s="106" t="str">
        <f t="shared" si="11"/>
        <v>-</v>
      </c>
      <c r="D242" s="107"/>
      <c r="E242" s="107"/>
      <c r="F242" s="107"/>
      <c r="G242" s="107"/>
      <c r="H242" s="107"/>
      <c r="I242" s="134"/>
      <c r="J242" s="134"/>
      <c r="K242" s="134"/>
      <c r="L242" s="134"/>
      <c r="M242" s="107"/>
      <c r="N242" s="8" t="str">
        <f t="shared" si="9"/>
        <v/>
      </c>
      <c r="P242" s="3" t="str">
        <f t="shared" si="10"/>
        <v xml:space="preserve"> - </v>
      </c>
    </row>
    <row r="243" spans="3:16" ht="30" customHeight="1" thickTop="1" thickBot="1" x14ac:dyDescent="0.3">
      <c r="C243" s="106" t="str">
        <f t="shared" si="11"/>
        <v>-</v>
      </c>
      <c r="D243" s="107"/>
      <c r="E243" s="107"/>
      <c r="F243" s="107"/>
      <c r="G243" s="107"/>
      <c r="H243" s="107"/>
      <c r="I243" s="134"/>
      <c r="J243" s="134"/>
      <c r="K243" s="134"/>
      <c r="L243" s="134"/>
      <c r="M243" s="107"/>
      <c r="N243" s="8" t="str">
        <f t="shared" si="9"/>
        <v/>
      </c>
      <c r="P243" s="3" t="str">
        <f t="shared" si="10"/>
        <v xml:space="preserve"> - </v>
      </c>
    </row>
    <row r="244" spans="3:16" ht="30" customHeight="1" thickTop="1" thickBot="1" x14ac:dyDescent="0.3">
      <c r="C244" s="106" t="str">
        <f t="shared" si="11"/>
        <v>-</v>
      </c>
      <c r="D244" s="107"/>
      <c r="E244" s="107"/>
      <c r="F244" s="107"/>
      <c r="G244" s="107"/>
      <c r="H244" s="107"/>
      <c r="I244" s="134"/>
      <c r="J244" s="134"/>
      <c r="K244" s="134"/>
      <c r="L244" s="134"/>
      <c r="M244" s="107"/>
      <c r="N244" s="8" t="str">
        <f t="shared" si="9"/>
        <v/>
      </c>
      <c r="P244" s="3" t="str">
        <f t="shared" si="10"/>
        <v xml:space="preserve"> - </v>
      </c>
    </row>
    <row r="245" spans="3:16" ht="30" customHeight="1" thickTop="1" thickBot="1" x14ac:dyDescent="0.3">
      <c r="C245" s="106" t="str">
        <f t="shared" si="11"/>
        <v>-</v>
      </c>
      <c r="D245" s="107"/>
      <c r="E245" s="107"/>
      <c r="F245" s="107"/>
      <c r="G245" s="107"/>
      <c r="H245" s="107"/>
      <c r="I245" s="134"/>
      <c r="J245" s="134"/>
      <c r="K245" s="134"/>
      <c r="L245" s="134"/>
      <c r="M245" s="107"/>
      <c r="N245" s="8" t="str">
        <f t="shared" si="9"/>
        <v/>
      </c>
      <c r="P245" s="3" t="str">
        <f t="shared" si="10"/>
        <v xml:space="preserve"> - </v>
      </c>
    </row>
    <row r="246" spans="3:16" ht="30" customHeight="1" thickTop="1" thickBot="1" x14ac:dyDescent="0.3">
      <c r="C246" s="106" t="str">
        <f t="shared" si="11"/>
        <v>-</v>
      </c>
      <c r="D246" s="107"/>
      <c r="E246" s="107"/>
      <c r="F246" s="107"/>
      <c r="G246" s="107"/>
      <c r="H246" s="107"/>
      <c r="I246" s="134"/>
      <c r="J246" s="134"/>
      <c r="K246" s="134"/>
      <c r="L246" s="134"/>
      <c r="M246" s="107"/>
      <c r="N246" s="8" t="str">
        <f t="shared" si="9"/>
        <v/>
      </c>
      <c r="P246" s="3" t="str">
        <f t="shared" si="10"/>
        <v xml:space="preserve"> - </v>
      </c>
    </row>
    <row r="247" spans="3:16" ht="30" customHeight="1" thickTop="1" thickBot="1" x14ac:dyDescent="0.3">
      <c r="C247" s="106" t="str">
        <f t="shared" si="11"/>
        <v>-</v>
      </c>
      <c r="D247" s="107"/>
      <c r="E247" s="107"/>
      <c r="F247" s="107"/>
      <c r="G247" s="107"/>
      <c r="H247" s="107"/>
      <c r="I247" s="134"/>
      <c r="J247" s="134"/>
      <c r="K247" s="134"/>
      <c r="L247" s="134"/>
      <c r="M247" s="107"/>
      <c r="N247" s="8" t="str">
        <f t="shared" si="9"/>
        <v/>
      </c>
      <c r="P247" s="3" t="str">
        <f t="shared" si="10"/>
        <v xml:space="preserve"> - </v>
      </c>
    </row>
    <row r="248" spans="3:16" ht="30" customHeight="1" thickTop="1" thickBot="1" x14ac:dyDescent="0.3">
      <c r="C248" s="106" t="str">
        <f t="shared" si="11"/>
        <v>-</v>
      </c>
      <c r="D248" s="107"/>
      <c r="E248" s="107"/>
      <c r="F248" s="107"/>
      <c r="G248" s="107"/>
      <c r="H248" s="107"/>
      <c r="I248" s="134"/>
      <c r="J248" s="134"/>
      <c r="K248" s="134"/>
      <c r="L248" s="134"/>
      <c r="M248" s="107"/>
      <c r="N248" s="8" t="str">
        <f t="shared" si="9"/>
        <v/>
      </c>
      <c r="P248" s="3" t="str">
        <f t="shared" si="10"/>
        <v xml:space="preserve"> - </v>
      </c>
    </row>
    <row r="249" spans="3:16" ht="30" customHeight="1" thickTop="1" thickBot="1" x14ac:dyDescent="0.3">
      <c r="C249" s="106" t="str">
        <f t="shared" si="11"/>
        <v>-</v>
      </c>
      <c r="D249" s="107"/>
      <c r="E249" s="107"/>
      <c r="F249" s="107"/>
      <c r="G249" s="107"/>
      <c r="H249" s="107"/>
      <c r="I249" s="134"/>
      <c r="J249" s="134"/>
      <c r="K249" s="134"/>
      <c r="L249" s="134"/>
      <c r="M249" s="107"/>
      <c r="N249" s="8" t="str">
        <f t="shared" si="9"/>
        <v/>
      </c>
      <c r="P249" s="3" t="str">
        <f t="shared" si="10"/>
        <v xml:space="preserve"> - </v>
      </c>
    </row>
    <row r="250" spans="3:16" ht="30" customHeight="1" thickTop="1" thickBot="1" x14ac:dyDescent="0.3">
      <c r="C250" s="106" t="str">
        <f t="shared" si="11"/>
        <v>-</v>
      </c>
      <c r="D250" s="107"/>
      <c r="E250" s="107"/>
      <c r="F250" s="107"/>
      <c r="G250" s="107"/>
      <c r="H250" s="107"/>
      <c r="I250" s="134"/>
      <c r="J250" s="134"/>
      <c r="K250" s="134"/>
      <c r="L250" s="134"/>
      <c r="M250" s="107"/>
      <c r="N250" s="8" t="str">
        <f t="shared" si="9"/>
        <v/>
      </c>
      <c r="P250" s="3" t="str">
        <f t="shared" si="10"/>
        <v xml:space="preserve"> - </v>
      </c>
    </row>
    <row r="251" spans="3:16" ht="30" customHeight="1" thickTop="1" thickBot="1" x14ac:dyDescent="0.3">
      <c r="C251" s="106" t="str">
        <f t="shared" si="11"/>
        <v>-</v>
      </c>
      <c r="D251" s="107"/>
      <c r="E251" s="107"/>
      <c r="F251" s="107"/>
      <c r="G251" s="107"/>
      <c r="H251" s="107"/>
      <c r="I251" s="134"/>
      <c r="J251" s="134"/>
      <c r="K251" s="134"/>
      <c r="L251" s="134"/>
      <c r="M251" s="107"/>
      <c r="N251" s="8" t="str">
        <f t="shared" si="9"/>
        <v/>
      </c>
      <c r="P251" s="3" t="str">
        <f t="shared" si="10"/>
        <v xml:space="preserve"> - </v>
      </c>
    </row>
    <row r="252" spans="3:16" ht="30" customHeight="1" thickTop="1" thickBot="1" x14ac:dyDescent="0.3">
      <c r="C252" s="106" t="str">
        <f t="shared" si="11"/>
        <v>-</v>
      </c>
      <c r="D252" s="107"/>
      <c r="E252" s="107"/>
      <c r="F252" s="107"/>
      <c r="G252" s="107"/>
      <c r="H252" s="107"/>
      <c r="I252" s="134"/>
      <c r="J252" s="134"/>
      <c r="K252" s="134"/>
      <c r="L252" s="134"/>
      <c r="M252" s="107"/>
      <c r="N252" s="8" t="str">
        <f t="shared" si="9"/>
        <v/>
      </c>
      <c r="P252" s="3" t="str">
        <f t="shared" si="10"/>
        <v xml:space="preserve"> - </v>
      </c>
    </row>
    <row r="253" spans="3:16" ht="30" customHeight="1" thickTop="1" thickBot="1" x14ac:dyDescent="0.3">
      <c r="C253" s="106" t="str">
        <f t="shared" si="11"/>
        <v>-</v>
      </c>
      <c r="D253" s="107"/>
      <c r="E253" s="107"/>
      <c r="F253" s="107"/>
      <c r="G253" s="107"/>
      <c r="H253" s="107"/>
      <c r="I253" s="134"/>
      <c r="J253" s="134"/>
      <c r="K253" s="134"/>
      <c r="L253" s="134"/>
      <c r="M253" s="107"/>
      <c r="N253" s="8" t="str">
        <f t="shared" si="9"/>
        <v/>
      </c>
      <c r="P253" s="3" t="str">
        <f t="shared" si="10"/>
        <v xml:space="preserve"> - </v>
      </c>
    </row>
    <row r="254" spans="3:16" ht="30" customHeight="1" thickTop="1" thickBot="1" x14ac:dyDescent="0.3">
      <c r="C254" s="106" t="str">
        <f t="shared" si="11"/>
        <v>-</v>
      </c>
      <c r="D254" s="107"/>
      <c r="E254" s="107"/>
      <c r="F254" s="107"/>
      <c r="G254" s="107"/>
      <c r="H254" s="107"/>
      <c r="I254" s="134"/>
      <c r="J254" s="134"/>
      <c r="K254" s="134"/>
      <c r="L254" s="134"/>
      <c r="M254" s="107"/>
      <c r="N254" s="8" t="str">
        <f t="shared" si="9"/>
        <v/>
      </c>
      <c r="P254" s="3" t="str">
        <f t="shared" si="10"/>
        <v xml:space="preserve"> - </v>
      </c>
    </row>
    <row r="255" spans="3:16" ht="30" customHeight="1" thickTop="1" thickBot="1" x14ac:dyDescent="0.3">
      <c r="C255" s="106" t="str">
        <f t="shared" si="11"/>
        <v>-</v>
      </c>
      <c r="D255" s="107"/>
      <c r="E255" s="107"/>
      <c r="F255" s="107"/>
      <c r="G255" s="107"/>
      <c r="H255" s="107"/>
      <c r="I255" s="134"/>
      <c r="J255" s="134"/>
      <c r="K255" s="134"/>
      <c r="L255" s="134"/>
      <c r="M255" s="107"/>
      <c r="N255" s="8" t="str">
        <f t="shared" si="9"/>
        <v/>
      </c>
      <c r="P255" s="3" t="str">
        <f t="shared" si="10"/>
        <v xml:space="preserve"> - </v>
      </c>
    </row>
    <row r="256" spans="3:16" ht="30" customHeight="1" thickTop="1" thickBot="1" x14ac:dyDescent="0.3">
      <c r="C256" s="106" t="str">
        <f t="shared" si="11"/>
        <v>-</v>
      </c>
      <c r="D256" s="107"/>
      <c r="E256" s="107"/>
      <c r="F256" s="107"/>
      <c r="G256" s="107"/>
      <c r="H256" s="107"/>
      <c r="I256" s="134"/>
      <c r="J256" s="134"/>
      <c r="K256" s="134"/>
      <c r="L256" s="134"/>
      <c r="M256" s="107"/>
      <c r="N256" s="8" t="str">
        <f t="shared" si="9"/>
        <v/>
      </c>
      <c r="P256" s="3" t="str">
        <f t="shared" si="10"/>
        <v xml:space="preserve"> - </v>
      </c>
    </row>
    <row r="257" spans="3:16" ht="30" customHeight="1" thickTop="1" thickBot="1" x14ac:dyDescent="0.3">
      <c r="C257" s="106" t="str">
        <f t="shared" si="11"/>
        <v>-</v>
      </c>
      <c r="D257" s="107"/>
      <c r="E257" s="107"/>
      <c r="F257" s="107"/>
      <c r="G257" s="107"/>
      <c r="H257" s="107"/>
      <c r="I257" s="134"/>
      <c r="J257" s="134"/>
      <c r="K257" s="134"/>
      <c r="L257" s="134"/>
      <c r="M257" s="107"/>
      <c r="N257" s="8" t="str">
        <f t="shared" si="9"/>
        <v/>
      </c>
      <c r="P257" s="3" t="str">
        <f t="shared" si="10"/>
        <v xml:space="preserve"> - </v>
      </c>
    </row>
    <row r="258" spans="3:16" ht="30" customHeight="1" thickTop="1" thickBot="1" x14ac:dyDescent="0.3">
      <c r="C258" s="106" t="str">
        <f t="shared" si="11"/>
        <v>-</v>
      </c>
      <c r="D258" s="107"/>
      <c r="E258" s="107"/>
      <c r="F258" s="107"/>
      <c r="G258" s="107"/>
      <c r="H258" s="107"/>
      <c r="I258" s="134"/>
      <c r="J258" s="134"/>
      <c r="K258" s="134"/>
      <c r="L258" s="134"/>
      <c r="M258" s="107"/>
      <c r="N258" s="8" t="str">
        <f t="shared" si="9"/>
        <v/>
      </c>
      <c r="P258" s="3" t="str">
        <f t="shared" si="10"/>
        <v xml:space="preserve"> - </v>
      </c>
    </row>
    <row r="259" spans="3:16" ht="30" customHeight="1" thickTop="1" thickBot="1" x14ac:dyDescent="0.3">
      <c r="C259" s="106" t="str">
        <f t="shared" si="11"/>
        <v>-</v>
      </c>
      <c r="D259" s="107"/>
      <c r="E259" s="107"/>
      <c r="F259" s="107"/>
      <c r="G259" s="107"/>
      <c r="H259" s="107"/>
      <c r="I259" s="134"/>
      <c r="J259" s="134"/>
      <c r="K259" s="134"/>
      <c r="L259" s="134"/>
      <c r="M259" s="107"/>
      <c r="N259" s="8" t="str">
        <f t="shared" si="9"/>
        <v/>
      </c>
      <c r="P259" s="3" t="str">
        <f t="shared" si="10"/>
        <v xml:space="preserve"> - </v>
      </c>
    </row>
    <row r="260" spans="3:16" ht="30" customHeight="1" thickTop="1" thickBot="1" x14ac:dyDescent="0.3">
      <c r="C260" s="106" t="str">
        <f t="shared" si="11"/>
        <v>-</v>
      </c>
      <c r="D260" s="107"/>
      <c r="E260" s="107"/>
      <c r="F260" s="107"/>
      <c r="G260" s="107"/>
      <c r="H260" s="107"/>
      <c r="I260" s="134"/>
      <c r="J260" s="134"/>
      <c r="K260" s="134"/>
      <c r="L260" s="134"/>
      <c r="M260" s="107"/>
      <c r="N260" s="8" t="str">
        <f t="shared" si="9"/>
        <v/>
      </c>
      <c r="P260" s="3" t="str">
        <f t="shared" si="10"/>
        <v xml:space="preserve"> - </v>
      </c>
    </row>
    <row r="261" spans="3:16" ht="30" customHeight="1" thickTop="1" thickBot="1" x14ac:dyDescent="0.3">
      <c r="C261" s="106" t="str">
        <f t="shared" si="11"/>
        <v>-</v>
      </c>
      <c r="D261" s="107"/>
      <c r="E261" s="107"/>
      <c r="F261" s="107"/>
      <c r="G261" s="107"/>
      <c r="H261" s="107"/>
      <c r="I261" s="134"/>
      <c r="J261" s="134"/>
      <c r="K261" s="134"/>
      <c r="L261" s="134"/>
      <c r="M261" s="107"/>
      <c r="N261" s="8" t="str">
        <f t="shared" si="9"/>
        <v/>
      </c>
      <c r="P261" s="3" t="str">
        <f t="shared" si="10"/>
        <v xml:space="preserve"> - </v>
      </c>
    </row>
    <row r="262" spans="3:16" ht="30" customHeight="1" thickTop="1" thickBot="1" x14ac:dyDescent="0.3">
      <c r="C262" s="106" t="str">
        <f t="shared" si="11"/>
        <v>-</v>
      </c>
      <c r="D262" s="107"/>
      <c r="E262" s="107"/>
      <c r="F262" s="107"/>
      <c r="G262" s="107"/>
      <c r="H262" s="107"/>
      <c r="I262" s="134"/>
      <c r="J262" s="134"/>
      <c r="K262" s="134"/>
      <c r="L262" s="134"/>
      <c r="M262" s="107"/>
      <c r="N262" s="8" t="str">
        <f t="shared" si="9"/>
        <v/>
      </c>
      <c r="P262" s="3" t="str">
        <f t="shared" si="10"/>
        <v xml:space="preserve"> - </v>
      </c>
    </row>
    <row r="263" spans="3:16" ht="30" customHeight="1" thickTop="1" thickBot="1" x14ac:dyDescent="0.3">
      <c r="C263" s="106" t="str">
        <f t="shared" si="11"/>
        <v>-</v>
      </c>
      <c r="D263" s="107"/>
      <c r="E263" s="107"/>
      <c r="F263" s="107"/>
      <c r="G263" s="107"/>
      <c r="H263" s="107"/>
      <c r="I263" s="134"/>
      <c r="J263" s="134"/>
      <c r="K263" s="134"/>
      <c r="L263" s="134"/>
      <c r="M263" s="107"/>
      <c r="N263" s="8" t="str">
        <f t="shared" si="9"/>
        <v/>
      </c>
      <c r="P263" s="3" t="str">
        <f t="shared" si="10"/>
        <v xml:space="preserve"> - </v>
      </c>
    </row>
    <row r="264" spans="3:16" ht="30" customHeight="1" thickTop="1" thickBot="1" x14ac:dyDescent="0.3">
      <c r="C264" s="106" t="str">
        <f t="shared" si="11"/>
        <v>-</v>
      </c>
      <c r="D264" s="107"/>
      <c r="E264" s="107"/>
      <c r="F264" s="107"/>
      <c r="G264" s="107"/>
      <c r="H264" s="107"/>
      <c r="I264" s="134"/>
      <c r="J264" s="134"/>
      <c r="K264" s="134"/>
      <c r="L264" s="134"/>
      <c r="M264" s="107"/>
      <c r="N264" s="8" t="str">
        <f t="shared" si="9"/>
        <v/>
      </c>
      <c r="P264" s="3" t="str">
        <f t="shared" si="10"/>
        <v xml:space="preserve"> - </v>
      </c>
    </row>
    <row r="265" spans="3:16" ht="30" customHeight="1" thickTop="1" thickBot="1" x14ac:dyDescent="0.3">
      <c r="C265" s="106" t="str">
        <f t="shared" si="11"/>
        <v>-</v>
      </c>
      <c r="D265" s="107"/>
      <c r="E265" s="107"/>
      <c r="F265" s="107"/>
      <c r="G265" s="107"/>
      <c r="H265" s="107"/>
      <c r="I265" s="134"/>
      <c r="J265" s="134"/>
      <c r="K265" s="134"/>
      <c r="L265" s="134"/>
      <c r="M265" s="107"/>
      <c r="N265" s="8" t="str">
        <f t="shared" ref="N265:N328" si="12">IF(D265="","",IF(M265="","Preencha a data ao lado",IF(M265&lt;$M$5,"Atrasado",IF(AND(M265&gt;=$M$5,M265&lt;=EOMONTH($M$5,0)),"Vence esse mês",IF(M265&gt;$M$5,"Em dia")))))</f>
        <v/>
      </c>
      <c r="P265" s="3" t="str">
        <f t="shared" ref="P265:P328" si="13">E265&amp;" - "&amp;F265</f>
        <v xml:space="preserve"> - </v>
      </c>
    </row>
    <row r="266" spans="3:16" ht="30" customHeight="1" thickTop="1" thickBot="1" x14ac:dyDescent="0.3">
      <c r="C266" s="106" t="str">
        <f t="shared" ref="C266:C329" si="14">IF(D266="","-",C265+1)</f>
        <v>-</v>
      </c>
      <c r="D266" s="107"/>
      <c r="E266" s="107"/>
      <c r="F266" s="107"/>
      <c r="G266" s="107"/>
      <c r="H266" s="107"/>
      <c r="I266" s="134"/>
      <c r="J266" s="134"/>
      <c r="K266" s="134"/>
      <c r="L266" s="134"/>
      <c r="M266" s="107"/>
      <c r="N266" s="8" t="str">
        <f t="shared" si="12"/>
        <v/>
      </c>
      <c r="P266" s="3" t="str">
        <f t="shared" si="13"/>
        <v xml:space="preserve"> - </v>
      </c>
    </row>
    <row r="267" spans="3:16" ht="30" customHeight="1" thickTop="1" thickBot="1" x14ac:dyDescent="0.3">
      <c r="C267" s="106" t="str">
        <f t="shared" si="14"/>
        <v>-</v>
      </c>
      <c r="D267" s="107"/>
      <c r="E267" s="107"/>
      <c r="F267" s="107"/>
      <c r="G267" s="107"/>
      <c r="H267" s="107"/>
      <c r="I267" s="134"/>
      <c r="J267" s="134"/>
      <c r="K267" s="134"/>
      <c r="L267" s="134"/>
      <c r="M267" s="107"/>
      <c r="N267" s="8" t="str">
        <f t="shared" si="12"/>
        <v/>
      </c>
      <c r="P267" s="3" t="str">
        <f t="shared" si="13"/>
        <v xml:space="preserve"> - </v>
      </c>
    </row>
    <row r="268" spans="3:16" ht="30" customHeight="1" thickTop="1" thickBot="1" x14ac:dyDescent="0.3">
      <c r="C268" s="106" t="str">
        <f t="shared" si="14"/>
        <v>-</v>
      </c>
      <c r="D268" s="107"/>
      <c r="E268" s="107"/>
      <c r="F268" s="107"/>
      <c r="G268" s="107"/>
      <c r="H268" s="107"/>
      <c r="I268" s="134"/>
      <c r="J268" s="134"/>
      <c r="K268" s="134"/>
      <c r="L268" s="134"/>
      <c r="M268" s="107"/>
      <c r="N268" s="8" t="str">
        <f t="shared" si="12"/>
        <v/>
      </c>
      <c r="P268" s="3" t="str">
        <f t="shared" si="13"/>
        <v xml:space="preserve"> - </v>
      </c>
    </row>
    <row r="269" spans="3:16" ht="30" customHeight="1" thickTop="1" thickBot="1" x14ac:dyDescent="0.3">
      <c r="C269" s="106" t="str">
        <f t="shared" si="14"/>
        <v>-</v>
      </c>
      <c r="D269" s="107"/>
      <c r="E269" s="107"/>
      <c r="F269" s="107"/>
      <c r="G269" s="107"/>
      <c r="H269" s="107"/>
      <c r="I269" s="134"/>
      <c r="J269" s="134"/>
      <c r="K269" s="134"/>
      <c r="L269" s="134"/>
      <c r="M269" s="107"/>
      <c r="N269" s="8" t="str">
        <f t="shared" si="12"/>
        <v/>
      </c>
      <c r="P269" s="3" t="str">
        <f t="shared" si="13"/>
        <v xml:space="preserve"> - </v>
      </c>
    </row>
    <row r="270" spans="3:16" ht="30" customHeight="1" thickTop="1" thickBot="1" x14ac:dyDescent="0.3">
      <c r="C270" s="106" t="str">
        <f t="shared" si="14"/>
        <v>-</v>
      </c>
      <c r="D270" s="107"/>
      <c r="E270" s="107"/>
      <c r="F270" s="107"/>
      <c r="G270" s="107"/>
      <c r="H270" s="107"/>
      <c r="I270" s="134"/>
      <c r="J270" s="134"/>
      <c r="K270" s="134"/>
      <c r="L270" s="134"/>
      <c r="M270" s="107"/>
      <c r="N270" s="8" t="str">
        <f t="shared" si="12"/>
        <v/>
      </c>
      <c r="P270" s="3" t="str">
        <f t="shared" si="13"/>
        <v xml:space="preserve"> - </v>
      </c>
    </row>
    <row r="271" spans="3:16" ht="30" customHeight="1" thickTop="1" thickBot="1" x14ac:dyDescent="0.3">
      <c r="C271" s="106" t="str">
        <f t="shared" si="14"/>
        <v>-</v>
      </c>
      <c r="D271" s="107"/>
      <c r="E271" s="107"/>
      <c r="F271" s="107"/>
      <c r="G271" s="107"/>
      <c r="H271" s="107"/>
      <c r="I271" s="134"/>
      <c r="J271" s="134"/>
      <c r="K271" s="134"/>
      <c r="L271" s="134"/>
      <c r="M271" s="107"/>
      <c r="N271" s="8" t="str">
        <f t="shared" si="12"/>
        <v/>
      </c>
      <c r="P271" s="3" t="str">
        <f t="shared" si="13"/>
        <v xml:space="preserve"> - </v>
      </c>
    </row>
    <row r="272" spans="3:16" ht="30" customHeight="1" thickTop="1" thickBot="1" x14ac:dyDescent="0.3">
      <c r="C272" s="106" t="str">
        <f t="shared" si="14"/>
        <v>-</v>
      </c>
      <c r="D272" s="107"/>
      <c r="E272" s="107"/>
      <c r="F272" s="107"/>
      <c r="G272" s="107"/>
      <c r="H272" s="107"/>
      <c r="I272" s="134"/>
      <c r="J272" s="134"/>
      <c r="K272" s="134"/>
      <c r="L272" s="134"/>
      <c r="M272" s="107"/>
      <c r="N272" s="8" t="str">
        <f t="shared" si="12"/>
        <v/>
      </c>
      <c r="P272" s="3" t="str">
        <f t="shared" si="13"/>
        <v xml:space="preserve"> - </v>
      </c>
    </row>
    <row r="273" spans="3:16" ht="30" customHeight="1" thickTop="1" thickBot="1" x14ac:dyDescent="0.3">
      <c r="C273" s="106" t="str">
        <f t="shared" si="14"/>
        <v>-</v>
      </c>
      <c r="D273" s="107"/>
      <c r="E273" s="107"/>
      <c r="F273" s="107"/>
      <c r="G273" s="107"/>
      <c r="H273" s="107"/>
      <c r="I273" s="134"/>
      <c r="J273" s="134"/>
      <c r="K273" s="134"/>
      <c r="L273" s="134"/>
      <c r="M273" s="107"/>
      <c r="N273" s="8" t="str">
        <f t="shared" si="12"/>
        <v/>
      </c>
      <c r="P273" s="3" t="str">
        <f t="shared" si="13"/>
        <v xml:space="preserve"> - </v>
      </c>
    </row>
    <row r="274" spans="3:16" ht="30" customHeight="1" thickTop="1" thickBot="1" x14ac:dyDescent="0.3">
      <c r="C274" s="106" t="str">
        <f t="shared" si="14"/>
        <v>-</v>
      </c>
      <c r="D274" s="107"/>
      <c r="E274" s="107"/>
      <c r="F274" s="107"/>
      <c r="G274" s="107"/>
      <c r="H274" s="107"/>
      <c r="I274" s="134"/>
      <c r="J274" s="134"/>
      <c r="K274" s="134"/>
      <c r="L274" s="134"/>
      <c r="M274" s="107"/>
      <c r="N274" s="8" t="str">
        <f t="shared" si="12"/>
        <v/>
      </c>
      <c r="P274" s="3" t="str">
        <f t="shared" si="13"/>
        <v xml:space="preserve"> - </v>
      </c>
    </row>
    <row r="275" spans="3:16" ht="30" customHeight="1" thickTop="1" thickBot="1" x14ac:dyDescent="0.3">
      <c r="C275" s="106" t="str">
        <f t="shared" si="14"/>
        <v>-</v>
      </c>
      <c r="D275" s="107"/>
      <c r="E275" s="107"/>
      <c r="F275" s="107"/>
      <c r="G275" s="107"/>
      <c r="H275" s="107"/>
      <c r="I275" s="134"/>
      <c r="J275" s="134"/>
      <c r="K275" s="134"/>
      <c r="L275" s="134"/>
      <c r="M275" s="107"/>
      <c r="N275" s="8" t="str">
        <f t="shared" si="12"/>
        <v/>
      </c>
      <c r="P275" s="3" t="str">
        <f t="shared" si="13"/>
        <v xml:space="preserve"> - </v>
      </c>
    </row>
    <row r="276" spans="3:16" ht="30" customHeight="1" thickTop="1" thickBot="1" x14ac:dyDescent="0.3">
      <c r="C276" s="106" t="str">
        <f t="shared" si="14"/>
        <v>-</v>
      </c>
      <c r="D276" s="107"/>
      <c r="E276" s="107"/>
      <c r="F276" s="107"/>
      <c r="G276" s="107"/>
      <c r="H276" s="107"/>
      <c r="I276" s="134"/>
      <c r="J276" s="134"/>
      <c r="K276" s="134"/>
      <c r="L276" s="134"/>
      <c r="M276" s="107"/>
      <c r="N276" s="8" t="str">
        <f t="shared" si="12"/>
        <v/>
      </c>
      <c r="P276" s="3" t="str">
        <f t="shared" si="13"/>
        <v xml:space="preserve"> - </v>
      </c>
    </row>
    <row r="277" spans="3:16" ht="30" customHeight="1" thickTop="1" thickBot="1" x14ac:dyDescent="0.3">
      <c r="C277" s="106" t="str">
        <f t="shared" si="14"/>
        <v>-</v>
      </c>
      <c r="D277" s="107"/>
      <c r="E277" s="107"/>
      <c r="F277" s="107"/>
      <c r="G277" s="107"/>
      <c r="H277" s="107"/>
      <c r="I277" s="134"/>
      <c r="J277" s="134"/>
      <c r="K277" s="134"/>
      <c r="L277" s="134"/>
      <c r="M277" s="107"/>
      <c r="N277" s="8" t="str">
        <f t="shared" si="12"/>
        <v/>
      </c>
      <c r="P277" s="3" t="str">
        <f t="shared" si="13"/>
        <v xml:space="preserve"> - </v>
      </c>
    </row>
    <row r="278" spans="3:16" ht="30" customHeight="1" thickTop="1" thickBot="1" x14ac:dyDescent="0.3">
      <c r="C278" s="106" t="str">
        <f t="shared" si="14"/>
        <v>-</v>
      </c>
      <c r="D278" s="107"/>
      <c r="E278" s="107"/>
      <c r="F278" s="107"/>
      <c r="G278" s="107"/>
      <c r="H278" s="107"/>
      <c r="I278" s="134"/>
      <c r="J278" s="134"/>
      <c r="K278" s="134"/>
      <c r="L278" s="134"/>
      <c r="M278" s="107"/>
      <c r="N278" s="8" t="str">
        <f t="shared" si="12"/>
        <v/>
      </c>
      <c r="P278" s="3" t="str">
        <f t="shared" si="13"/>
        <v xml:space="preserve"> - </v>
      </c>
    </row>
    <row r="279" spans="3:16" ht="30" customHeight="1" thickTop="1" thickBot="1" x14ac:dyDescent="0.3">
      <c r="C279" s="106" t="str">
        <f t="shared" si="14"/>
        <v>-</v>
      </c>
      <c r="D279" s="107"/>
      <c r="E279" s="107"/>
      <c r="F279" s="107"/>
      <c r="G279" s="107"/>
      <c r="H279" s="107"/>
      <c r="I279" s="134"/>
      <c r="J279" s="134"/>
      <c r="K279" s="134"/>
      <c r="L279" s="134"/>
      <c r="M279" s="107"/>
      <c r="N279" s="8" t="str">
        <f t="shared" si="12"/>
        <v/>
      </c>
      <c r="P279" s="3" t="str">
        <f t="shared" si="13"/>
        <v xml:space="preserve"> - </v>
      </c>
    </row>
    <row r="280" spans="3:16" ht="30" customHeight="1" thickTop="1" thickBot="1" x14ac:dyDescent="0.3">
      <c r="C280" s="106" t="str">
        <f t="shared" si="14"/>
        <v>-</v>
      </c>
      <c r="D280" s="107"/>
      <c r="E280" s="107"/>
      <c r="F280" s="107"/>
      <c r="G280" s="107"/>
      <c r="H280" s="107"/>
      <c r="I280" s="134"/>
      <c r="J280" s="134"/>
      <c r="K280" s="134"/>
      <c r="L280" s="134"/>
      <c r="M280" s="107"/>
      <c r="N280" s="8" t="str">
        <f t="shared" si="12"/>
        <v/>
      </c>
      <c r="P280" s="3" t="str">
        <f t="shared" si="13"/>
        <v xml:space="preserve"> - </v>
      </c>
    </row>
    <row r="281" spans="3:16" ht="30" customHeight="1" thickTop="1" thickBot="1" x14ac:dyDescent="0.3">
      <c r="C281" s="106" t="str">
        <f t="shared" si="14"/>
        <v>-</v>
      </c>
      <c r="D281" s="107"/>
      <c r="E281" s="107"/>
      <c r="F281" s="107"/>
      <c r="G281" s="107"/>
      <c r="H281" s="107"/>
      <c r="I281" s="134"/>
      <c r="J281" s="134"/>
      <c r="K281" s="134"/>
      <c r="L281" s="134"/>
      <c r="M281" s="107"/>
      <c r="N281" s="8" t="str">
        <f t="shared" si="12"/>
        <v/>
      </c>
      <c r="P281" s="3" t="str">
        <f t="shared" si="13"/>
        <v xml:space="preserve"> - </v>
      </c>
    </row>
    <row r="282" spans="3:16" ht="30" customHeight="1" thickTop="1" thickBot="1" x14ac:dyDescent="0.3">
      <c r="C282" s="106" t="str">
        <f t="shared" si="14"/>
        <v>-</v>
      </c>
      <c r="D282" s="107"/>
      <c r="E282" s="107"/>
      <c r="F282" s="107"/>
      <c r="G282" s="107"/>
      <c r="H282" s="107"/>
      <c r="I282" s="134"/>
      <c r="J282" s="134"/>
      <c r="K282" s="134"/>
      <c r="L282" s="134"/>
      <c r="M282" s="107"/>
      <c r="N282" s="8" t="str">
        <f t="shared" si="12"/>
        <v/>
      </c>
      <c r="P282" s="3" t="str">
        <f t="shared" si="13"/>
        <v xml:space="preserve"> - </v>
      </c>
    </row>
    <row r="283" spans="3:16" ht="30" customHeight="1" thickTop="1" thickBot="1" x14ac:dyDescent="0.3">
      <c r="C283" s="106" t="str">
        <f t="shared" si="14"/>
        <v>-</v>
      </c>
      <c r="D283" s="107"/>
      <c r="E283" s="107"/>
      <c r="F283" s="107"/>
      <c r="G283" s="107"/>
      <c r="H283" s="107"/>
      <c r="I283" s="134"/>
      <c r="J283" s="134"/>
      <c r="K283" s="134"/>
      <c r="L283" s="134"/>
      <c r="M283" s="107"/>
      <c r="N283" s="8" t="str">
        <f t="shared" si="12"/>
        <v/>
      </c>
      <c r="P283" s="3" t="str">
        <f t="shared" si="13"/>
        <v xml:space="preserve"> - </v>
      </c>
    </row>
    <row r="284" spans="3:16" ht="30" customHeight="1" thickTop="1" thickBot="1" x14ac:dyDescent="0.3">
      <c r="C284" s="106" t="str">
        <f t="shared" si="14"/>
        <v>-</v>
      </c>
      <c r="D284" s="107"/>
      <c r="E284" s="107"/>
      <c r="F284" s="107"/>
      <c r="G284" s="107"/>
      <c r="H284" s="107"/>
      <c r="I284" s="134"/>
      <c r="J284" s="134"/>
      <c r="K284" s="134"/>
      <c r="L284" s="134"/>
      <c r="M284" s="107"/>
      <c r="N284" s="8" t="str">
        <f t="shared" si="12"/>
        <v/>
      </c>
      <c r="P284" s="3" t="str">
        <f t="shared" si="13"/>
        <v xml:space="preserve"> - </v>
      </c>
    </row>
    <row r="285" spans="3:16" ht="30" customHeight="1" thickTop="1" thickBot="1" x14ac:dyDescent="0.3">
      <c r="C285" s="106" t="str">
        <f t="shared" si="14"/>
        <v>-</v>
      </c>
      <c r="D285" s="107"/>
      <c r="E285" s="107"/>
      <c r="F285" s="107"/>
      <c r="G285" s="107"/>
      <c r="H285" s="107"/>
      <c r="I285" s="134"/>
      <c r="J285" s="134"/>
      <c r="K285" s="134"/>
      <c r="L285" s="134"/>
      <c r="M285" s="107"/>
      <c r="N285" s="8" t="str">
        <f t="shared" si="12"/>
        <v/>
      </c>
      <c r="P285" s="3" t="str">
        <f t="shared" si="13"/>
        <v xml:space="preserve"> - </v>
      </c>
    </row>
    <row r="286" spans="3:16" ht="30" customHeight="1" thickTop="1" thickBot="1" x14ac:dyDescent="0.3">
      <c r="C286" s="106" t="str">
        <f t="shared" si="14"/>
        <v>-</v>
      </c>
      <c r="D286" s="107"/>
      <c r="E286" s="107"/>
      <c r="F286" s="107"/>
      <c r="G286" s="107"/>
      <c r="H286" s="107"/>
      <c r="I286" s="134"/>
      <c r="J286" s="134"/>
      <c r="K286" s="134"/>
      <c r="L286" s="134"/>
      <c r="M286" s="107"/>
      <c r="N286" s="8" t="str">
        <f t="shared" si="12"/>
        <v/>
      </c>
      <c r="P286" s="3" t="str">
        <f t="shared" si="13"/>
        <v xml:space="preserve"> - </v>
      </c>
    </row>
    <row r="287" spans="3:16" ht="30" customHeight="1" thickTop="1" thickBot="1" x14ac:dyDescent="0.3">
      <c r="C287" s="106" t="str">
        <f t="shared" si="14"/>
        <v>-</v>
      </c>
      <c r="D287" s="107"/>
      <c r="E287" s="107"/>
      <c r="F287" s="107"/>
      <c r="G287" s="107"/>
      <c r="H287" s="107"/>
      <c r="I287" s="134"/>
      <c r="J287" s="134"/>
      <c r="K287" s="134"/>
      <c r="L287" s="134"/>
      <c r="M287" s="107"/>
      <c r="N287" s="8" t="str">
        <f t="shared" si="12"/>
        <v/>
      </c>
      <c r="P287" s="3" t="str">
        <f t="shared" si="13"/>
        <v xml:space="preserve"> - </v>
      </c>
    </row>
    <row r="288" spans="3:16" ht="30" customHeight="1" thickTop="1" thickBot="1" x14ac:dyDescent="0.3">
      <c r="C288" s="106" t="str">
        <f t="shared" si="14"/>
        <v>-</v>
      </c>
      <c r="D288" s="107"/>
      <c r="E288" s="107"/>
      <c r="F288" s="107"/>
      <c r="G288" s="107"/>
      <c r="H288" s="107"/>
      <c r="I288" s="134"/>
      <c r="J288" s="134"/>
      <c r="K288" s="134"/>
      <c r="L288" s="134"/>
      <c r="M288" s="107"/>
      <c r="N288" s="8" t="str">
        <f t="shared" si="12"/>
        <v/>
      </c>
      <c r="P288" s="3" t="str">
        <f t="shared" si="13"/>
        <v xml:space="preserve"> - </v>
      </c>
    </row>
    <row r="289" spans="3:16" ht="30" customHeight="1" thickTop="1" thickBot="1" x14ac:dyDescent="0.3">
      <c r="C289" s="106" t="str">
        <f t="shared" si="14"/>
        <v>-</v>
      </c>
      <c r="D289" s="107"/>
      <c r="E289" s="107"/>
      <c r="F289" s="107"/>
      <c r="G289" s="107"/>
      <c r="H289" s="107"/>
      <c r="I289" s="134"/>
      <c r="J289" s="134"/>
      <c r="K289" s="134"/>
      <c r="L289" s="134"/>
      <c r="M289" s="107"/>
      <c r="N289" s="8" t="str">
        <f t="shared" si="12"/>
        <v/>
      </c>
      <c r="P289" s="3" t="str">
        <f t="shared" si="13"/>
        <v xml:space="preserve"> - </v>
      </c>
    </row>
    <row r="290" spans="3:16" ht="30" customHeight="1" thickTop="1" thickBot="1" x14ac:dyDescent="0.3">
      <c r="C290" s="106" t="str">
        <f t="shared" si="14"/>
        <v>-</v>
      </c>
      <c r="D290" s="107"/>
      <c r="E290" s="107"/>
      <c r="F290" s="107"/>
      <c r="G290" s="107"/>
      <c r="H290" s="107"/>
      <c r="I290" s="134"/>
      <c r="J290" s="134"/>
      <c r="K290" s="134"/>
      <c r="L290" s="134"/>
      <c r="M290" s="107"/>
      <c r="N290" s="8" t="str">
        <f t="shared" si="12"/>
        <v/>
      </c>
      <c r="P290" s="3" t="str">
        <f t="shared" si="13"/>
        <v xml:space="preserve"> - </v>
      </c>
    </row>
    <row r="291" spans="3:16" ht="30" customHeight="1" thickTop="1" thickBot="1" x14ac:dyDescent="0.3">
      <c r="C291" s="106" t="str">
        <f t="shared" si="14"/>
        <v>-</v>
      </c>
      <c r="D291" s="107"/>
      <c r="E291" s="107"/>
      <c r="F291" s="107"/>
      <c r="G291" s="107"/>
      <c r="H291" s="107"/>
      <c r="I291" s="134"/>
      <c r="J291" s="134"/>
      <c r="K291" s="134"/>
      <c r="L291" s="134"/>
      <c r="M291" s="107"/>
      <c r="N291" s="8" t="str">
        <f t="shared" si="12"/>
        <v/>
      </c>
      <c r="P291" s="3" t="str">
        <f t="shared" si="13"/>
        <v xml:space="preserve"> - </v>
      </c>
    </row>
    <row r="292" spans="3:16" ht="30" customHeight="1" thickTop="1" thickBot="1" x14ac:dyDescent="0.3">
      <c r="C292" s="106" t="str">
        <f t="shared" si="14"/>
        <v>-</v>
      </c>
      <c r="D292" s="107"/>
      <c r="E292" s="107"/>
      <c r="F292" s="107"/>
      <c r="G292" s="107"/>
      <c r="H292" s="107"/>
      <c r="I292" s="134"/>
      <c r="J292" s="134"/>
      <c r="K292" s="134"/>
      <c r="L292" s="134"/>
      <c r="M292" s="107"/>
      <c r="N292" s="8" t="str">
        <f t="shared" si="12"/>
        <v/>
      </c>
      <c r="P292" s="3" t="str">
        <f t="shared" si="13"/>
        <v xml:space="preserve"> - </v>
      </c>
    </row>
    <row r="293" spans="3:16" ht="30" customHeight="1" thickTop="1" thickBot="1" x14ac:dyDescent="0.3">
      <c r="C293" s="106" t="str">
        <f t="shared" si="14"/>
        <v>-</v>
      </c>
      <c r="D293" s="107"/>
      <c r="E293" s="107"/>
      <c r="F293" s="107"/>
      <c r="G293" s="107"/>
      <c r="H293" s="107"/>
      <c r="I293" s="134"/>
      <c r="J293" s="134"/>
      <c r="K293" s="134"/>
      <c r="L293" s="134"/>
      <c r="M293" s="107"/>
      <c r="N293" s="8" t="str">
        <f t="shared" si="12"/>
        <v/>
      </c>
      <c r="P293" s="3" t="str">
        <f t="shared" si="13"/>
        <v xml:space="preserve"> - </v>
      </c>
    </row>
    <row r="294" spans="3:16" ht="30" customHeight="1" thickTop="1" thickBot="1" x14ac:dyDescent="0.3">
      <c r="C294" s="106" t="str">
        <f t="shared" si="14"/>
        <v>-</v>
      </c>
      <c r="D294" s="107"/>
      <c r="E294" s="107"/>
      <c r="F294" s="107"/>
      <c r="G294" s="107"/>
      <c r="H294" s="107"/>
      <c r="I294" s="134"/>
      <c r="J294" s="134"/>
      <c r="K294" s="134"/>
      <c r="L294" s="134"/>
      <c r="M294" s="107"/>
      <c r="N294" s="8" t="str">
        <f t="shared" si="12"/>
        <v/>
      </c>
      <c r="P294" s="3" t="str">
        <f t="shared" si="13"/>
        <v xml:space="preserve"> - </v>
      </c>
    </row>
    <row r="295" spans="3:16" ht="30" customHeight="1" thickTop="1" thickBot="1" x14ac:dyDescent="0.3">
      <c r="C295" s="106" t="str">
        <f t="shared" si="14"/>
        <v>-</v>
      </c>
      <c r="D295" s="107"/>
      <c r="E295" s="107"/>
      <c r="F295" s="107"/>
      <c r="G295" s="107"/>
      <c r="H295" s="107"/>
      <c r="I295" s="134"/>
      <c r="J295" s="134"/>
      <c r="K295" s="134"/>
      <c r="L295" s="134"/>
      <c r="M295" s="107"/>
      <c r="N295" s="8" t="str">
        <f t="shared" si="12"/>
        <v/>
      </c>
      <c r="P295" s="3" t="str">
        <f t="shared" si="13"/>
        <v xml:space="preserve"> - </v>
      </c>
    </row>
    <row r="296" spans="3:16" ht="30" customHeight="1" thickTop="1" thickBot="1" x14ac:dyDescent="0.3">
      <c r="C296" s="106" t="str">
        <f t="shared" si="14"/>
        <v>-</v>
      </c>
      <c r="D296" s="107"/>
      <c r="E296" s="107"/>
      <c r="F296" s="107"/>
      <c r="G296" s="107"/>
      <c r="H296" s="107"/>
      <c r="I296" s="134"/>
      <c r="J296" s="134"/>
      <c r="K296" s="134"/>
      <c r="L296" s="134"/>
      <c r="M296" s="107"/>
      <c r="N296" s="8" t="str">
        <f t="shared" si="12"/>
        <v/>
      </c>
      <c r="P296" s="3" t="str">
        <f t="shared" si="13"/>
        <v xml:space="preserve"> - </v>
      </c>
    </row>
    <row r="297" spans="3:16" ht="30" customHeight="1" thickTop="1" thickBot="1" x14ac:dyDescent="0.3">
      <c r="C297" s="106" t="str">
        <f t="shared" si="14"/>
        <v>-</v>
      </c>
      <c r="D297" s="107"/>
      <c r="E297" s="107"/>
      <c r="F297" s="107"/>
      <c r="G297" s="107"/>
      <c r="H297" s="107"/>
      <c r="I297" s="134"/>
      <c r="J297" s="134"/>
      <c r="K297" s="134"/>
      <c r="L297" s="134"/>
      <c r="M297" s="107"/>
      <c r="N297" s="8" t="str">
        <f t="shared" si="12"/>
        <v/>
      </c>
      <c r="P297" s="3" t="str">
        <f t="shared" si="13"/>
        <v xml:space="preserve"> - </v>
      </c>
    </row>
    <row r="298" spans="3:16" ht="30" customHeight="1" thickTop="1" thickBot="1" x14ac:dyDescent="0.3">
      <c r="C298" s="106" t="str">
        <f t="shared" si="14"/>
        <v>-</v>
      </c>
      <c r="D298" s="107"/>
      <c r="E298" s="107"/>
      <c r="F298" s="107"/>
      <c r="G298" s="107"/>
      <c r="H298" s="107"/>
      <c r="I298" s="134"/>
      <c r="J298" s="134"/>
      <c r="K298" s="134"/>
      <c r="L298" s="134"/>
      <c r="M298" s="107"/>
      <c r="N298" s="8" t="str">
        <f t="shared" si="12"/>
        <v/>
      </c>
      <c r="P298" s="3" t="str">
        <f t="shared" si="13"/>
        <v xml:space="preserve"> - </v>
      </c>
    </row>
    <row r="299" spans="3:16" ht="30" customHeight="1" thickTop="1" thickBot="1" x14ac:dyDescent="0.3">
      <c r="C299" s="106" t="str">
        <f t="shared" si="14"/>
        <v>-</v>
      </c>
      <c r="D299" s="107"/>
      <c r="E299" s="107"/>
      <c r="F299" s="107"/>
      <c r="G299" s="107"/>
      <c r="H299" s="107"/>
      <c r="I299" s="134"/>
      <c r="J299" s="134"/>
      <c r="K299" s="134"/>
      <c r="L299" s="134"/>
      <c r="M299" s="107"/>
      <c r="N299" s="8" t="str">
        <f t="shared" si="12"/>
        <v/>
      </c>
      <c r="P299" s="3" t="str">
        <f t="shared" si="13"/>
        <v xml:space="preserve"> - </v>
      </c>
    </row>
    <row r="300" spans="3:16" ht="30" customHeight="1" thickTop="1" thickBot="1" x14ac:dyDescent="0.3">
      <c r="C300" s="106" t="str">
        <f t="shared" si="14"/>
        <v>-</v>
      </c>
      <c r="D300" s="107"/>
      <c r="E300" s="107"/>
      <c r="F300" s="107"/>
      <c r="G300" s="107"/>
      <c r="H300" s="107"/>
      <c r="I300" s="134"/>
      <c r="J300" s="134"/>
      <c r="K300" s="134"/>
      <c r="L300" s="134"/>
      <c r="M300" s="107"/>
      <c r="N300" s="8" t="str">
        <f t="shared" si="12"/>
        <v/>
      </c>
      <c r="P300" s="3" t="str">
        <f t="shared" si="13"/>
        <v xml:space="preserve"> - </v>
      </c>
    </row>
    <row r="301" spans="3:16" ht="30" customHeight="1" thickTop="1" thickBot="1" x14ac:dyDescent="0.3">
      <c r="C301" s="106" t="str">
        <f t="shared" si="14"/>
        <v>-</v>
      </c>
      <c r="D301" s="107"/>
      <c r="E301" s="107"/>
      <c r="F301" s="107"/>
      <c r="G301" s="107"/>
      <c r="H301" s="107"/>
      <c r="I301" s="134"/>
      <c r="J301" s="134"/>
      <c r="K301" s="134"/>
      <c r="L301" s="134"/>
      <c r="M301" s="107"/>
      <c r="N301" s="8" t="str">
        <f t="shared" si="12"/>
        <v/>
      </c>
      <c r="P301" s="3" t="str">
        <f t="shared" si="13"/>
        <v xml:space="preserve"> - </v>
      </c>
    </row>
    <row r="302" spans="3:16" ht="30" customHeight="1" thickTop="1" thickBot="1" x14ac:dyDescent="0.3">
      <c r="C302" s="106" t="str">
        <f t="shared" si="14"/>
        <v>-</v>
      </c>
      <c r="D302" s="107"/>
      <c r="E302" s="107"/>
      <c r="F302" s="107"/>
      <c r="G302" s="107"/>
      <c r="H302" s="107"/>
      <c r="I302" s="134"/>
      <c r="J302" s="134"/>
      <c r="K302" s="134"/>
      <c r="L302" s="134"/>
      <c r="M302" s="107"/>
      <c r="N302" s="8" t="str">
        <f t="shared" si="12"/>
        <v/>
      </c>
      <c r="P302" s="3" t="str">
        <f t="shared" si="13"/>
        <v xml:space="preserve"> - </v>
      </c>
    </row>
    <row r="303" spans="3:16" ht="30" customHeight="1" thickTop="1" thickBot="1" x14ac:dyDescent="0.3">
      <c r="C303" s="106" t="str">
        <f t="shared" si="14"/>
        <v>-</v>
      </c>
      <c r="D303" s="107"/>
      <c r="E303" s="107"/>
      <c r="F303" s="107"/>
      <c r="G303" s="107"/>
      <c r="H303" s="107"/>
      <c r="I303" s="134"/>
      <c r="J303" s="134"/>
      <c r="K303" s="134"/>
      <c r="L303" s="134"/>
      <c r="M303" s="107"/>
      <c r="N303" s="8" t="str">
        <f t="shared" si="12"/>
        <v/>
      </c>
      <c r="P303" s="3" t="str">
        <f t="shared" si="13"/>
        <v xml:space="preserve"> - </v>
      </c>
    </row>
    <row r="304" spans="3:16" ht="30" customHeight="1" thickTop="1" thickBot="1" x14ac:dyDescent="0.3">
      <c r="C304" s="106" t="str">
        <f t="shared" si="14"/>
        <v>-</v>
      </c>
      <c r="D304" s="107"/>
      <c r="E304" s="107"/>
      <c r="F304" s="107"/>
      <c r="G304" s="107"/>
      <c r="H304" s="107"/>
      <c r="I304" s="134"/>
      <c r="J304" s="134"/>
      <c r="K304" s="134"/>
      <c r="L304" s="134"/>
      <c r="M304" s="107"/>
      <c r="N304" s="8" t="str">
        <f t="shared" si="12"/>
        <v/>
      </c>
      <c r="P304" s="3" t="str">
        <f t="shared" si="13"/>
        <v xml:space="preserve"> - </v>
      </c>
    </row>
    <row r="305" spans="3:16" ht="30" customHeight="1" thickTop="1" thickBot="1" x14ac:dyDescent="0.3">
      <c r="C305" s="106" t="str">
        <f t="shared" si="14"/>
        <v>-</v>
      </c>
      <c r="D305" s="107"/>
      <c r="E305" s="107"/>
      <c r="F305" s="107"/>
      <c r="G305" s="107"/>
      <c r="H305" s="107"/>
      <c r="I305" s="134"/>
      <c r="J305" s="134"/>
      <c r="K305" s="134"/>
      <c r="L305" s="134"/>
      <c r="M305" s="107"/>
      <c r="N305" s="8" t="str">
        <f t="shared" si="12"/>
        <v/>
      </c>
      <c r="P305" s="3" t="str">
        <f t="shared" si="13"/>
        <v xml:space="preserve"> - </v>
      </c>
    </row>
    <row r="306" spans="3:16" ht="30" customHeight="1" thickTop="1" thickBot="1" x14ac:dyDescent="0.3">
      <c r="C306" s="106" t="str">
        <f t="shared" si="14"/>
        <v>-</v>
      </c>
      <c r="D306" s="107"/>
      <c r="E306" s="107"/>
      <c r="F306" s="107"/>
      <c r="G306" s="107"/>
      <c r="H306" s="107"/>
      <c r="I306" s="134"/>
      <c r="J306" s="134"/>
      <c r="K306" s="134"/>
      <c r="L306" s="134"/>
      <c r="M306" s="107"/>
      <c r="N306" s="8" t="str">
        <f t="shared" si="12"/>
        <v/>
      </c>
      <c r="P306" s="3" t="str">
        <f t="shared" si="13"/>
        <v xml:space="preserve"> - </v>
      </c>
    </row>
    <row r="307" spans="3:16" ht="30" customHeight="1" thickTop="1" thickBot="1" x14ac:dyDescent="0.3">
      <c r="C307" s="106" t="str">
        <f t="shared" si="14"/>
        <v>-</v>
      </c>
      <c r="D307" s="107"/>
      <c r="E307" s="107"/>
      <c r="F307" s="107"/>
      <c r="G307" s="107"/>
      <c r="H307" s="107"/>
      <c r="I307" s="134"/>
      <c r="J307" s="134"/>
      <c r="K307" s="134"/>
      <c r="L307" s="134"/>
      <c r="M307" s="107"/>
      <c r="N307" s="8" t="str">
        <f t="shared" si="12"/>
        <v/>
      </c>
      <c r="P307" s="3" t="str">
        <f t="shared" si="13"/>
        <v xml:space="preserve"> - </v>
      </c>
    </row>
    <row r="308" spans="3:16" ht="30" customHeight="1" thickTop="1" thickBot="1" x14ac:dyDescent="0.3">
      <c r="C308" s="106" t="str">
        <f t="shared" si="14"/>
        <v>-</v>
      </c>
      <c r="D308" s="107"/>
      <c r="E308" s="107"/>
      <c r="F308" s="107"/>
      <c r="G308" s="107"/>
      <c r="H308" s="107"/>
      <c r="I308" s="134"/>
      <c r="J308" s="134"/>
      <c r="K308" s="134"/>
      <c r="L308" s="134"/>
      <c r="M308" s="107"/>
      <c r="N308" s="8" t="str">
        <f t="shared" si="12"/>
        <v/>
      </c>
      <c r="P308" s="3" t="str">
        <f t="shared" si="13"/>
        <v xml:space="preserve"> - </v>
      </c>
    </row>
    <row r="309" spans="3:16" ht="30" customHeight="1" thickTop="1" thickBot="1" x14ac:dyDescent="0.3">
      <c r="C309" s="106" t="str">
        <f t="shared" si="14"/>
        <v>-</v>
      </c>
      <c r="D309" s="107"/>
      <c r="E309" s="107"/>
      <c r="F309" s="107"/>
      <c r="G309" s="107"/>
      <c r="H309" s="107"/>
      <c r="I309" s="134"/>
      <c r="J309" s="134"/>
      <c r="K309" s="134"/>
      <c r="L309" s="134"/>
      <c r="M309" s="107"/>
      <c r="N309" s="8" t="str">
        <f t="shared" si="12"/>
        <v/>
      </c>
      <c r="P309" s="3" t="str">
        <f t="shared" si="13"/>
        <v xml:space="preserve"> - </v>
      </c>
    </row>
    <row r="310" spans="3:16" ht="30" customHeight="1" thickTop="1" thickBot="1" x14ac:dyDescent="0.3">
      <c r="C310" s="106" t="str">
        <f t="shared" si="14"/>
        <v>-</v>
      </c>
      <c r="D310" s="107"/>
      <c r="E310" s="107"/>
      <c r="F310" s="107"/>
      <c r="G310" s="107"/>
      <c r="H310" s="107"/>
      <c r="I310" s="134"/>
      <c r="J310" s="134"/>
      <c r="K310" s="134"/>
      <c r="L310" s="134"/>
      <c r="M310" s="107"/>
      <c r="N310" s="8" t="str">
        <f t="shared" si="12"/>
        <v/>
      </c>
      <c r="P310" s="3" t="str">
        <f t="shared" si="13"/>
        <v xml:space="preserve"> - </v>
      </c>
    </row>
    <row r="311" spans="3:16" ht="30" customHeight="1" thickTop="1" thickBot="1" x14ac:dyDescent="0.3">
      <c r="C311" s="106" t="str">
        <f t="shared" si="14"/>
        <v>-</v>
      </c>
      <c r="D311" s="107"/>
      <c r="E311" s="107"/>
      <c r="F311" s="107"/>
      <c r="G311" s="107"/>
      <c r="H311" s="107"/>
      <c r="I311" s="134"/>
      <c r="J311" s="134"/>
      <c r="K311" s="134"/>
      <c r="L311" s="134"/>
      <c r="M311" s="107"/>
      <c r="N311" s="8" t="str">
        <f t="shared" si="12"/>
        <v/>
      </c>
      <c r="P311" s="3" t="str">
        <f t="shared" si="13"/>
        <v xml:space="preserve"> - </v>
      </c>
    </row>
    <row r="312" spans="3:16" ht="30" customHeight="1" thickTop="1" thickBot="1" x14ac:dyDescent="0.3">
      <c r="C312" s="106" t="str">
        <f t="shared" si="14"/>
        <v>-</v>
      </c>
      <c r="D312" s="107"/>
      <c r="E312" s="107"/>
      <c r="F312" s="107"/>
      <c r="G312" s="107"/>
      <c r="H312" s="107"/>
      <c r="I312" s="134"/>
      <c r="J312" s="134"/>
      <c r="K312" s="134"/>
      <c r="L312" s="134"/>
      <c r="M312" s="107"/>
      <c r="N312" s="8" t="str">
        <f t="shared" si="12"/>
        <v/>
      </c>
      <c r="P312" s="3" t="str">
        <f t="shared" si="13"/>
        <v xml:space="preserve"> - </v>
      </c>
    </row>
    <row r="313" spans="3:16" ht="30" customHeight="1" thickTop="1" thickBot="1" x14ac:dyDescent="0.3">
      <c r="C313" s="106" t="str">
        <f t="shared" si="14"/>
        <v>-</v>
      </c>
      <c r="D313" s="107"/>
      <c r="E313" s="107"/>
      <c r="F313" s="107"/>
      <c r="G313" s="107"/>
      <c r="H313" s="107"/>
      <c r="I313" s="134"/>
      <c r="J313" s="134"/>
      <c r="K313" s="134"/>
      <c r="L313" s="134"/>
      <c r="M313" s="107"/>
      <c r="N313" s="8" t="str">
        <f t="shared" si="12"/>
        <v/>
      </c>
      <c r="P313" s="3" t="str">
        <f t="shared" si="13"/>
        <v xml:space="preserve"> - </v>
      </c>
    </row>
    <row r="314" spans="3:16" ht="30" customHeight="1" thickTop="1" thickBot="1" x14ac:dyDescent="0.3">
      <c r="C314" s="106" t="str">
        <f t="shared" si="14"/>
        <v>-</v>
      </c>
      <c r="D314" s="107"/>
      <c r="E314" s="107"/>
      <c r="F314" s="107"/>
      <c r="G314" s="107"/>
      <c r="H314" s="107"/>
      <c r="I314" s="134"/>
      <c r="J314" s="134"/>
      <c r="K314" s="134"/>
      <c r="L314" s="134"/>
      <c r="M314" s="107"/>
      <c r="N314" s="8" t="str">
        <f t="shared" si="12"/>
        <v/>
      </c>
      <c r="P314" s="3" t="str">
        <f t="shared" si="13"/>
        <v xml:space="preserve"> - </v>
      </c>
    </row>
    <row r="315" spans="3:16" ht="30" customHeight="1" thickTop="1" thickBot="1" x14ac:dyDescent="0.3">
      <c r="C315" s="106" t="str">
        <f t="shared" si="14"/>
        <v>-</v>
      </c>
      <c r="D315" s="107"/>
      <c r="E315" s="107"/>
      <c r="F315" s="107"/>
      <c r="G315" s="107"/>
      <c r="H315" s="107"/>
      <c r="I315" s="134"/>
      <c r="J315" s="134"/>
      <c r="K315" s="134"/>
      <c r="L315" s="134"/>
      <c r="M315" s="107"/>
      <c r="N315" s="8" t="str">
        <f t="shared" si="12"/>
        <v/>
      </c>
      <c r="P315" s="3" t="str">
        <f t="shared" si="13"/>
        <v xml:space="preserve"> - </v>
      </c>
    </row>
    <row r="316" spans="3:16" ht="30" customHeight="1" thickTop="1" thickBot="1" x14ac:dyDescent="0.3">
      <c r="C316" s="106" t="str">
        <f t="shared" si="14"/>
        <v>-</v>
      </c>
      <c r="D316" s="107"/>
      <c r="E316" s="107"/>
      <c r="F316" s="107"/>
      <c r="G316" s="107"/>
      <c r="H316" s="107"/>
      <c r="I316" s="134"/>
      <c r="J316" s="134"/>
      <c r="K316" s="134"/>
      <c r="L316" s="134"/>
      <c r="M316" s="107"/>
      <c r="N316" s="8" t="str">
        <f t="shared" si="12"/>
        <v/>
      </c>
      <c r="P316" s="3" t="str">
        <f t="shared" si="13"/>
        <v xml:space="preserve"> - </v>
      </c>
    </row>
    <row r="317" spans="3:16" ht="30" customHeight="1" thickTop="1" thickBot="1" x14ac:dyDescent="0.3">
      <c r="C317" s="106" t="str">
        <f t="shared" si="14"/>
        <v>-</v>
      </c>
      <c r="D317" s="107"/>
      <c r="E317" s="107"/>
      <c r="F317" s="107"/>
      <c r="G317" s="107"/>
      <c r="H317" s="107"/>
      <c r="I317" s="134"/>
      <c r="J317" s="134"/>
      <c r="K317" s="134"/>
      <c r="L317" s="134"/>
      <c r="M317" s="107"/>
      <c r="N317" s="8" t="str">
        <f t="shared" si="12"/>
        <v/>
      </c>
      <c r="P317" s="3" t="str">
        <f t="shared" si="13"/>
        <v xml:space="preserve"> - </v>
      </c>
    </row>
    <row r="318" spans="3:16" ht="30" customHeight="1" thickTop="1" thickBot="1" x14ac:dyDescent="0.3">
      <c r="C318" s="106" t="str">
        <f t="shared" si="14"/>
        <v>-</v>
      </c>
      <c r="D318" s="107"/>
      <c r="E318" s="107"/>
      <c r="F318" s="107"/>
      <c r="G318" s="107"/>
      <c r="H318" s="107"/>
      <c r="I318" s="134"/>
      <c r="J318" s="134"/>
      <c r="K318" s="134"/>
      <c r="L318" s="134"/>
      <c r="M318" s="107"/>
      <c r="N318" s="8" t="str">
        <f t="shared" si="12"/>
        <v/>
      </c>
      <c r="P318" s="3" t="str">
        <f t="shared" si="13"/>
        <v xml:space="preserve"> - </v>
      </c>
    </row>
    <row r="319" spans="3:16" ht="30" customHeight="1" thickTop="1" thickBot="1" x14ac:dyDescent="0.3">
      <c r="C319" s="106" t="str">
        <f t="shared" si="14"/>
        <v>-</v>
      </c>
      <c r="D319" s="107"/>
      <c r="E319" s="107"/>
      <c r="F319" s="107"/>
      <c r="G319" s="107"/>
      <c r="H319" s="107"/>
      <c r="I319" s="134"/>
      <c r="J319" s="134"/>
      <c r="K319" s="134"/>
      <c r="L319" s="134"/>
      <c r="M319" s="107"/>
      <c r="N319" s="8" t="str">
        <f t="shared" si="12"/>
        <v/>
      </c>
      <c r="P319" s="3" t="str">
        <f t="shared" si="13"/>
        <v xml:space="preserve"> - </v>
      </c>
    </row>
    <row r="320" spans="3:16" ht="30" customHeight="1" thickTop="1" thickBot="1" x14ac:dyDescent="0.3">
      <c r="C320" s="106" t="str">
        <f t="shared" si="14"/>
        <v>-</v>
      </c>
      <c r="D320" s="107"/>
      <c r="E320" s="107"/>
      <c r="F320" s="107"/>
      <c r="G320" s="107"/>
      <c r="H320" s="107"/>
      <c r="I320" s="134"/>
      <c r="J320" s="134"/>
      <c r="K320" s="134"/>
      <c r="L320" s="134"/>
      <c r="M320" s="107"/>
      <c r="N320" s="8" t="str">
        <f t="shared" si="12"/>
        <v/>
      </c>
      <c r="P320" s="3" t="str">
        <f t="shared" si="13"/>
        <v xml:space="preserve"> - </v>
      </c>
    </row>
    <row r="321" spans="3:16" ht="30" customHeight="1" thickTop="1" thickBot="1" x14ac:dyDescent="0.3">
      <c r="C321" s="106" t="str">
        <f t="shared" si="14"/>
        <v>-</v>
      </c>
      <c r="D321" s="107"/>
      <c r="E321" s="107"/>
      <c r="F321" s="107"/>
      <c r="G321" s="107"/>
      <c r="H321" s="107"/>
      <c r="I321" s="134"/>
      <c r="J321" s="134"/>
      <c r="K321" s="134"/>
      <c r="L321" s="134"/>
      <c r="M321" s="107"/>
      <c r="N321" s="8" t="str">
        <f t="shared" si="12"/>
        <v/>
      </c>
      <c r="P321" s="3" t="str">
        <f t="shared" si="13"/>
        <v xml:space="preserve"> - </v>
      </c>
    </row>
    <row r="322" spans="3:16" ht="30" customHeight="1" thickTop="1" thickBot="1" x14ac:dyDescent="0.3">
      <c r="C322" s="106" t="str">
        <f t="shared" si="14"/>
        <v>-</v>
      </c>
      <c r="D322" s="107"/>
      <c r="E322" s="107"/>
      <c r="F322" s="107"/>
      <c r="G322" s="107"/>
      <c r="H322" s="107"/>
      <c r="I322" s="134"/>
      <c r="J322" s="134"/>
      <c r="K322" s="134"/>
      <c r="L322" s="134"/>
      <c r="M322" s="107"/>
      <c r="N322" s="8" t="str">
        <f t="shared" si="12"/>
        <v/>
      </c>
      <c r="P322" s="3" t="str">
        <f t="shared" si="13"/>
        <v xml:space="preserve"> - </v>
      </c>
    </row>
    <row r="323" spans="3:16" ht="30" customHeight="1" thickTop="1" thickBot="1" x14ac:dyDescent="0.3">
      <c r="C323" s="106" t="str">
        <f t="shared" si="14"/>
        <v>-</v>
      </c>
      <c r="D323" s="107"/>
      <c r="E323" s="107"/>
      <c r="F323" s="107"/>
      <c r="G323" s="107"/>
      <c r="H323" s="107"/>
      <c r="I323" s="134"/>
      <c r="J323" s="134"/>
      <c r="K323" s="134"/>
      <c r="L323" s="134"/>
      <c r="M323" s="107"/>
      <c r="N323" s="8" t="str">
        <f t="shared" si="12"/>
        <v/>
      </c>
      <c r="P323" s="3" t="str">
        <f t="shared" si="13"/>
        <v xml:space="preserve"> - </v>
      </c>
    </row>
    <row r="324" spans="3:16" ht="30" customHeight="1" thickTop="1" thickBot="1" x14ac:dyDescent="0.3">
      <c r="C324" s="106" t="str">
        <f t="shared" si="14"/>
        <v>-</v>
      </c>
      <c r="D324" s="107"/>
      <c r="E324" s="107"/>
      <c r="F324" s="107"/>
      <c r="G324" s="107"/>
      <c r="H324" s="107"/>
      <c r="I324" s="134"/>
      <c r="J324" s="134"/>
      <c r="K324" s="134"/>
      <c r="L324" s="134"/>
      <c r="M324" s="107"/>
      <c r="N324" s="8" t="str">
        <f t="shared" si="12"/>
        <v/>
      </c>
      <c r="P324" s="3" t="str">
        <f t="shared" si="13"/>
        <v xml:space="preserve"> - </v>
      </c>
    </row>
    <row r="325" spans="3:16" ht="30" customHeight="1" thickTop="1" thickBot="1" x14ac:dyDescent="0.3">
      <c r="C325" s="106" t="str">
        <f t="shared" si="14"/>
        <v>-</v>
      </c>
      <c r="D325" s="107"/>
      <c r="E325" s="107"/>
      <c r="F325" s="107"/>
      <c r="G325" s="107"/>
      <c r="H325" s="107"/>
      <c r="I325" s="134"/>
      <c r="J325" s="134"/>
      <c r="K325" s="134"/>
      <c r="L325" s="134"/>
      <c r="M325" s="107"/>
      <c r="N325" s="8" t="str">
        <f t="shared" si="12"/>
        <v/>
      </c>
      <c r="P325" s="3" t="str">
        <f t="shared" si="13"/>
        <v xml:space="preserve"> - </v>
      </c>
    </row>
    <row r="326" spans="3:16" ht="30" customHeight="1" thickTop="1" thickBot="1" x14ac:dyDescent="0.3">
      <c r="C326" s="106" t="str">
        <f t="shared" si="14"/>
        <v>-</v>
      </c>
      <c r="D326" s="107"/>
      <c r="E326" s="107"/>
      <c r="F326" s="107"/>
      <c r="G326" s="107"/>
      <c r="H326" s="107"/>
      <c r="I326" s="134"/>
      <c r="J326" s="134"/>
      <c r="K326" s="134"/>
      <c r="L326" s="134"/>
      <c r="M326" s="107"/>
      <c r="N326" s="8" t="str">
        <f t="shared" si="12"/>
        <v/>
      </c>
      <c r="P326" s="3" t="str">
        <f t="shared" si="13"/>
        <v xml:space="preserve"> - </v>
      </c>
    </row>
    <row r="327" spans="3:16" ht="30" customHeight="1" thickTop="1" thickBot="1" x14ac:dyDescent="0.3">
      <c r="C327" s="106" t="str">
        <f t="shared" si="14"/>
        <v>-</v>
      </c>
      <c r="D327" s="107"/>
      <c r="E327" s="107"/>
      <c r="F327" s="107"/>
      <c r="G327" s="107"/>
      <c r="H327" s="107"/>
      <c r="I327" s="134"/>
      <c r="J327" s="134"/>
      <c r="K327" s="134"/>
      <c r="L327" s="134"/>
      <c r="M327" s="107"/>
      <c r="N327" s="8" t="str">
        <f t="shared" si="12"/>
        <v/>
      </c>
      <c r="P327" s="3" t="str">
        <f t="shared" si="13"/>
        <v xml:space="preserve"> - </v>
      </c>
    </row>
    <row r="328" spans="3:16" ht="30" customHeight="1" thickTop="1" thickBot="1" x14ac:dyDescent="0.3">
      <c r="C328" s="106" t="str">
        <f t="shared" si="14"/>
        <v>-</v>
      </c>
      <c r="D328" s="107"/>
      <c r="E328" s="107"/>
      <c r="F328" s="107"/>
      <c r="G328" s="107"/>
      <c r="H328" s="107"/>
      <c r="I328" s="134"/>
      <c r="J328" s="134"/>
      <c r="K328" s="134"/>
      <c r="L328" s="134"/>
      <c r="M328" s="107"/>
      <c r="N328" s="8" t="str">
        <f t="shared" si="12"/>
        <v/>
      </c>
      <c r="P328" s="3" t="str">
        <f t="shared" si="13"/>
        <v xml:space="preserve"> - </v>
      </c>
    </row>
    <row r="329" spans="3:16" ht="30" customHeight="1" thickTop="1" thickBot="1" x14ac:dyDescent="0.3">
      <c r="C329" s="106" t="str">
        <f t="shared" si="14"/>
        <v>-</v>
      </c>
      <c r="D329" s="107"/>
      <c r="E329" s="107"/>
      <c r="F329" s="107"/>
      <c r="G329" s="107"/>
      <c r="H329" s="107"/>
      <c r="I329" s="134"/>
      <c r="J329" s="134"/>
      <c r="K329" s="134"/>
      <c r="L329" s="134"/>
      <c r="M329" s="107"/>
      <c r="N329" s="8" t="str">
        <f t="shared" ref="N329:N392" si="15">IF(D329="","",IF(M329="","Preencha a data ao lado",IF(M329&lt;$M$5,"Atrasado",IF(AND(M329&gt;=$M$5,M329&lt;=EOMONTH($M$5,0)),"Vence esse mês",IF(M329&gt;$M$5,"Em dia")))))</f>
        <v/>
      </c>
      <c r="P329" s="3" t="str">
        <f t="shared" ref="P329:P392" si="16">E329&amp;" - "&amp;F329</f>
        <v xml:space="preserve"> - </v>
      </c>
    </row>
    <row r="330" spans="3:16" ht="30" customHeight="1" thickTop="1" thickBot="1" x14ac:dyDescent="0.3">
      <c r="C330" s="106" t="str">
        <f t="shared" ref="C330:C393" si="17">IF(D330="","-",C329+1)</f>
        <v>-</v>
      </c>
      <c r="D330" s="107"/>
      <c r="E330" s="107"/>
      <c r="F330" s="107"/>
      <c r="G330" s="107"/>
      <c r="H330" s="107"/>
      <c r="I330" s="134"/>
      <c r="J330" s="134"/>
      <c r="K330" s="134"/>
      <c r="L330" s="134"/>
      <c r="M330" s="107"/>
      <c r="N330" s="8" t="str">
        <f t="shared" si="15"/>
        <v/>
      </c>
      <c r="P330" s="3" t="str">
        <f t="shared" si="16"/>
        <v xml:space="preserve"> - </v>
      </c>
    </row>
    <row r="331" spans="3:16" ht="30" customHeight="1" thickTop="1" thickBot="1" x14ac:dyDescent="0.3">
      <c r="C331" s="106" t="str">
        <f t="shared" si="17"/>
        <v>-</v>
      </c>
      <c r="D331" s="107"/>
      <c r="E331" s="107"/>
      <c r="F331" s="107"/>
      <c r="G331" s="107"/>
      <c r="H331" s="107"/>
      <c r="I331" s="134"/>
      <c r="J331" s="134"/>
      <c r="K331" s="134"/>
      <c r="L331" s="134"/>
      <c r="M331" s="107"/>
      <c r="N331" s="8" t="str">
        <f t="shared" si="15"/>
        <v/>
      </c>
      <c r="P331" s="3" t="str">
        <f t="shared" si="16"/>
        <v xml:space="preserve"> - </v>
      </c>
    </row>
    <row r="332" spans="3:16" ht="30" customHeight="1" thickTop="1" thickBot="1" x14ac:dyDescent="0.3">
      <c r="C332" s="106" t="str">
        <f t="shared" si="17"/>
        <v>-</v>
      </c>
      <c r="D332" s="107"/>
      <c r="E332" s="107"/>
      <c r="F332" s="107"/>
      <c r="G332" s="107"/>
      <c r="H332" s="107"/>
      <c r="I332" s="134"/>
      <c r="J332" s="134"/>
      <c r="K332" s="134"/>
      <c r="L332" s="134"/>
      <c r="M332" s="107"/>
      <c r="N332" s="8" t="str">
        <f t="shared" si="15"/>
        <v/>
      </c>
      <c r="P332" s="3" t="str">
        <f t="shared" si="16"/>
        <v xml:space="preserve"> - </v>
      </c>
    </row>
    <row r="333" spans="3:16" ht="30" customHeight="1" thickTop="1" thickBot="1" x14ac:dyDescent="0.3">
      <c r="C333" s="106" t="str">
        <f t="shared" si="17"/>
        <v>-</v>
      </c>
      <c r="D333" s="107"/>
      <c r="E333" s="107"/>
      <c r="F333" s="107"/>
      <c r="G333" s="107"/>
      <c r="H333" s="107"/>
      <c r="I333" s="134"/>
      <c r="J333" s="134"/>
      <c r="K333" s="134"/>
      <c r="L333" s="134"/>
      <c r="M333" s="107"/>
      <c r="N333" s="8" t="str">
        <f t="shared" si="15"/>
        <v/>
      </c>
      <c r="P333" s="3" t="str">
        <f t="shared" si="16"/>
        <v xml:space="preserve"> - </v>
      </c>
    </row>
    <row r="334" spans="3:16" ht="30" customHeight="1" thickTop="1" thickBot="1" x14ac:dyDescent="0.3">
      <c r="C334" s="106" t="str">
        <f t="shared" si="17"/>
        <v>-</v>
      </c>
      <c r="D334" s="107"/>
      <c r="E334" s="107"/>
      <c r="F334" s="107"/>
      <c r="G334" s="107"/>
      <c r="H334" s="107"/>
      <c r="I334" s="134"/>
      <c r="J334" s="134"/>
      <c r="K334" s="134"/>
      <c r="L334" s="134"/>
      <c r="M334" s="107"/>
      <c r="N334" s="8" t="str">
        <f t="shared" si="15"/>
        <v/>
      </c>
      <c r="P334" s="3" t="str">
        <f t="shared" si="16"/>
        <v xml:space="preserve"> - </v>
      </c>
    </row>
    <row r="335" spans="3:16" ht="30" customHeight="1" thickTop="1" thickBot="1" x14ac:dyDescent="0.3">
      <c r="C335" s="106" t="str">
        <f t="shared" si="17"/>
        <v>-</v>
      </c>
      <c r="D335" s="107"/>
      <c r="E335" s="107"/>
      <c r="F335" s="107"/>
      <c r="G335" s="107"/>
      <c r="H335" s="107"/>
      <c r="I335" s="134"/>
      <c r="J335" s="134"/>
      <c r="K335" s="134"/>
      <c r="L335" s="134"/>
      <c r="M335" s="107"/>
      <c r="N335" s="8" t="str">
        <f t="shared" si="15"/>
        <v/>
      </c>
      <c r="P335" s="3" t="str">
        <f t="shared" si="16"/>
        <v xml:space="preserve"> - </v>
      </c>
    </row>
    <row r="336" spans="3:16" ht="30" customHeight="1" thickTop="1" thickBot="1" x14ac:dyDescent="0.3">
      <c r="C336" s="106" t="str">
        <f t="shared" si="17"/>
        <v>-</v>
      </c>
      <c r="D336" s="107"/>
      <c r="E336" s="107"/>
      <c r="F336" s="107"/>
      <c r="G336" s="107"/>
      <c r="H336" s="107"/>
      <c r="I336" s="134"/>
      <c r="J336" s="134"/>
      <c r="K336" s="134"/>
      <c r="L336" s="134"/>
      <c r="M336" s="107"/>
      <c r="N336" s="8" t="str">
        <f t="shared" si="15"/>
        <v/>
      </c>
      <c r="P336" s="3" t="str">
        <f t="shared" si="16"/>
        <v xml:space="preserve"> - </v>
      </c>
    </row>
    <row r="337" spans="3:16" ht="30" customHeight="1" thickTop="1" thickBot="1" x14ac:dyDescent="0.3">
      <c r="C337" s="106" t="str">
        <f t="shared" si="17"/>
        <v>-</v>
      </c>
      <c r="D337" s="107"/>
      <c r="E337" s="107"/>
      <c r="F337" s="107"/>
      <c r="G337" s="107"/>
      <c r="H337" s="107"/>
      <c r="I337" s="134"/>
      <c r="J337" s="134"/>
      <c r="K337" s="134"/>
      <c r="L337" s="134"/>
      <c r="M337" s="107"/>
      <c r="N337" s="8" t="str">
        <f t="shared" si="15"/>
        <v/>
      </c>
      <c r="P337" s="3" t="str">
        <f t="shared" si="16"/>
        <v xml:space="preserve"> - </v>
      </c>
    </row>
    <row r="338" spans="3:16" ht="30" customHeight="1" thickTop="1" thickBot="1" x14ac:dyDescent="0.3">
      <c r="C338" s="106" t="str">
        <f t="shared" si="17"/>
        <v>-</v>
      </c>
      <c r="D338" s="107"/>
      <c r="E338" s="107"/>
      <c r="F338" s="107"/>
      <c r="G338" s="107"/>
      <c r="H338" s="107"/>
      <c r="I338" s="134"/>
      <c r="J338" s="134"/>
      <c r="K338" s="134"/>
      <c r="L338" s="134"/>
      <c r="M338" s="107"/>
      <c r="N338" s="8" t="str">
        <f t="shared" si="15"/>
        <v/>
      </c>
      <c r="P338" s="3" t="str">
        <f t="shared" si="16"/>
        <v xml:space="preserve"> - </v>
      </c>
    </row>
    <row r="339" spans="3:16" ht="30" customHeight="1" thickTop="1" thickBot="1" x14ac:dyDescent="0.3">
      <c r="C339" s="106" t="str">
        <f t="shared" si="17"/>
        <v>-</v>
      </c>
      <c r="D339" s="107"/>
      <c r="E339" s="107"/>
      <c r="F339" s="107"/>
      <c r="G339" s="107"/>
      <c r="H339" s="107"/>
      <c r="I339" s="134"/>
      <c r="J339" s="134"/>
      <c r="K339" s="134"/>
      <c r="L339" s="134"/>
      <c r="M339" s="107"/>
      <c r="N339" s="8" t="str">
        <f t="shared" si="15"/>
        <v/>
      </c>
      <c r="P339" s="3" t="str">
        <f t="shared" si="16"/>
        <v xml:space="preserve"> - </v>
      </c>
    </row>
    <row r="340" spans="3:16" ht="30" customHeight="1" thickTop="1" thickBot="1" x14ac:dyDescent="0.3">
      <c r="C340" s="106" t="str">
        <f t="shared" si="17"/>
        <v>-</v>
      </c>
      <c r="D340" s="107"/>
      <c r="E340" s="107"/>
      <c r="F340" s="107"/>
      <c r="G340" s="107"/>
      <c r="H340" s="107"/>
      <c r="I340" s="134"/>
      <c r="J340" s="134"/>
      <c r="K340" s="134"/>
      <c r="L340" s="134"/>
      <c r="M340" s="107"/>
      <c r="N340" s="8" t="str">
        <f t="shared" si="15"/>
        <v/>
      </c>
      <c r="P340" s="3" t="str">
        <f t="shared" si="16"/>
        <v xml:space="preserve"> - </v>
      </c>
    </row>
    <row r="341" spans="3:16" ht="30" customHeight="1" thickTop="1" thickBot="1" x14ac:dyDescent="0.3">
      <c r="C341" s="106" t="str">
        <f t="shared" si="17"/>
        <v>-</v>
      </c>
      <c r="D341" s="107"/>
      <c r="E341" s="107"/>
      <c r="F341" s="107"/>
      <c r="G341" s="107"/>
      <c r="H341" s="107"/>
      <c r="I341" s="134"/>
      <c r="J341" s="134"/>
      <c r="K341" s="134"/>
      <c r="L341" s="134"/>
      <c r="M341" s="107"/>
      <c r="N341" s="8" t="str">
        <f t="shared" si="15"/>
        <v/>
      </c>
      <c r="P341" s="3" t="str">
        <f t="shared" si="16"/>
        <v xml:space="preserve"> - </v>
      </c>
    </row>
    <row r="342" spans="3:16" ht="30" customHeight="1" thickTop="1" thickBot="1" x14ac:dyDescent="0.3">
      <c r="C342" s="106" t="str">
        <f t="shared" si="17"/>
        <v>-</v>
      </c>
      <c r="D342" s="107"/>
      <c r="E342" s="107"/>
      <c r="F342" s="107"/>
      <c r="G342" s="107"/>
      <c r="H342" s="107"/>
      <c r="I342" s="134"/>
      <c r="J342" s="134"/>
      <c r="K342" s="134"/>
      <c r="L342" s="134"/>
      <c r="M342" s="107"/>
      <c r="N342" s="8" t="str">
        <f t="shared" si="15"/>
        <v/>
      </c>
      <c r="P342" s="3" t="str">
        <f t="shared" si="16"/>
        <v xml:space="preserve"> - </v>
      </c>
    </row>
    <row r="343" spans="3:16" ht="30" customHeight="1" thickTop="1" thickBot="1" x14ac:dyDescent="0.3">
      <c r="C343" s="106" t="str">
        <f t="shared" si="17"/>
        <v>-</v>
      </c>
      <c r="D343" s="107"/>
      <c r="E343" s="107"/>
      <c r="F343" s="107"/>
      <c r="G343" s="107"/>
      <c r="H343" s="107"/>
      <c r="I343" s="134"/>
      <c r="J343" s="134"/>
      <c r="K343" s="134"/>
      <c r="L343" s="134"/>
      <c r="M343" s="107"/>
      <c r="N343" s="8" t="str">
        <f t="shared" si="15"/>
        <v/>
      </c>
      <c r="P343" s="3" t="str">
        <f t="shared" si="16"/>
        <v xml:space="preserve"> - </v>
      </c>
    </row>
    <row r="344" spans="3:16" ht="30" customHeight="1" thickTop="1" thickBot="1" x14ac:dyDescent="0.3">
      <c r="C344" s="106" t="str">
        <f t="shared" si="17"/>
        <v>-</v>
      </c>
      <c r="D344" s="107"/>
      <c r="E344" s="107"/>
      <c r="F344" s="107"/>
      <c r="G344" s="107"/>
      <c r="H344" s="107"/>
      <c r="I344" s="134"/>
      <c r="J344" s="134"/>
      <c r="K344" s="134"/>
      <c r="L344" s="134"/>
      <c r="M344" s="107"/>
      <c r="N344" s="8" t="str">
        <f t="shared" si="15"/>
        <v/>
      </c>
      <c r="P344" s="3" t="str">
        <f t="shared" si="16"/>
        <v xml:space="preserve"> - </v>
      </c>
    </row>
    <row r="345" spans="3:16" ht="30" customHeight="1" thickTop="1" thickBot="1" x14ac:dyDescent="0.3">
      <c r="C345" s="106" t="str">
        <f t="shared" si="17"/>
        <v>-</v>
      </c>
      <c r="D345" s="107"/>
      <c r="E345" s="107"/>
      <c r="F345" s="107"/>
      <c r="G345" s="107"/>
      <c r="H345" s="107"/>
      <c r="I345" s="134"/>
      <c r="J345" s="134"/>
      <c r="K345" s="134"/>
      <c r="L345" s="134"/>
      <c r="M345" s="107"/>
      <c r="N345" s="8" t="str">
        <f t="shared" si="15"/>
        <v/>
      </c>
      <c r="P345" s="3" t="str">
        <f t="shared" si="16"/>
        <v xml:space="preserve"> - </v>
      </c>
    </row>
    <row r="346" spans="3:16" ht="30" customHeight="1" thickTop="1" thickBot="1" x14ac:dyDescent="0.3">
      <c r="C346" s="106" t="str">
        <f t="shared" si="17"/>
        <v>-</v>
      </c>
      <c r="D346" s="107"/>
      <c r="E346" s="107"/>
      <c r="F346" s="107"/>
      <c r="G346" s="107"/>
      <c r="H346" s="107"/>
      <c r="I346" s="134"/>
      <c r="J346" s="134"/>
      <c r="K346" s="134"/>
      <c r="L346" s="134"/>
      <c r="M346" s="107"/>
      <c r="N346" s="8" t="str">
        <f t="shared" si="15"/>
        <v/>
      </c>
      <c r="P346" s="3" t="str">
        <f t="shared" si="16"/>
        <v xml:space="preserve"> - </v>
      </c>
    </row>
    <row r="347" spans="3:16" ht="30" customHeight="1" thickTop="1" thickBot="1" x14ac:dyDescent="0.3">
      <c r="C347" s="106" t="str">
        <f t="shared" si="17"/>
        <v>-</v>
      </c>
      <c r="D347" s="107"/>
      <c r="E347" s="107"/>
      <c r="F347" s="107"/>
      <c r="G347" s="107"/>
      <c r="H347" s="107"/>
      <c r="I347" s="134"/>
      <c r="J347" s="134"/>
      <c r="K347" s="134"/>
      <c r="L347" s="134"/>
      <c r="M347" s="107"/>
      <c r="N347" s="8" t="str">
        <f t="shared" si="15"/>
        <v/>
      </c>
      <c r="P347" s="3" t="str">
        <f t="shared" si="16"/>
        <v xml:space="preserve"> - </v>
      </c>
    </row>
    <row r="348" spans="3:16" ht="30" customHeight="1" thickTop="1" thickBot="1" x14ac:dyDescent="0.3">
      <c r="C348" s="106" t="str">
        <f t="shared" si="17"/>
        <v>-</v>
      </c>
      <c r="D348" s="107"/>
      <c r="E348" s="107"/>
      <c r="F348" s="107"/>
      <c r="G348" s="107"/>
      <c r="H348" s="107"/>
      <c r="I348" s="134"/>
      <c r="J348" s="134"/>
      <c r="K348" s="134"/>
      <c r="L348" s="134"/>
      <c r="M348" s="107"/>
      <c r="N348" s="8" t="str">
        <f t="shared" si="15"/>
        <v/>
      </c>
      <c r="P348" s="3" t="str">
        <f t="shared" si="16"/>
        <v xml:space="preserve"> - </v>
      </c>
    </row>
    <row r="349" spans="3:16" ht="30" customHeight="1" thickTop="1" thickBot="1" x14ac:dyDescent="0.3">
      <c r="C349" s="106" t="str">
        <f t="shared" si="17"/>
        <v>-</v>
      </c>
      <c r="D349" s="107"/>
      <c r="E349" s="107"/>
      <c r="F349" s="107"/>
      <c r="G349" s="107"/>
      <c r="H349" s="107"/>
      <c r="I349" s="134"/>
      <c r="J349" s="134"/>
      <c r="K349" s="134"/>
      <c r="L349" s="134"/>
      <c r="M349" s="107"/>
      <c r="N349" s="8" t="str">
        <f t="shared" si="15"/>
        <v/>
      </c>
      <c r="P349" s="3" t="str">
        <f t="shared" si="16"/>
        <v xml:space="preserve"> - </v>
      </c>
    </row>
    <row r="350" spans="3:16" ht="30" customHeight="1" thickTop="1" thickBot="1" x14ac:dyDescent="0.3">
      <c r="C350" s="106" t="str">
        <f t="shared" si="17"/>
        <v>-</v>
      </c>
      <c r="D350" s="107"/>
      <c r="E350" s="107"/>
      <c r="F350" s="107"/>
      <c r="G350" s="107"/>
      <c r="H350" s="107"/>
      <c r="I350" s="134"/>
      <c r="J350" s="134"/>
      <c r="K350" s="134"/>
      <c r="L350" s="134"/>
      <c r="M350" s="107"/>
      <c r="N350" s="8" t="str">
        <f t="shared" si="15"/>
        <v/>
      </c>
      <c r="P350" s="3" t="str">
        <f t="shared" si="16"/>
        <v xml:space="preserve"> - </v>
      </c>
    </row>
    <row r="351" spans="3:16" ht="30" customHeight="1" thickTop="1" thickBot="1" x14ac:dyDescent="0.3">
      <c r="C351" s="106" t="str">
        <f t="shared" si="17"/>
        <v>-</v>
      </c>
      <c r="D351" s="107"/>
      <c r="E351" s="107"/>
      <c r="F351" s="107"/>
      <c r="G351" s="107"/>
      <c r="H351" s="107"/>
      <c r="I351" s="134"/>
      <c r="J351" s="134"/>
      <c r="K351" s="134"/>
      <c r="L351" s="134"/>
      <c r="M351" s="107"/>
      <c r="N351" s="8" t="str">
        <f t="shared" si="15"/>
        <v/>
      </c>
      <c r="P351" s="3" t="str">
        <f t="shared" si="16"/>
        <v xml:space="preserve"> - </v>
      </c>
    </row>
    <row r="352" spans="3:16" ht="30" customHeight="1" thickTop="1" thickBot="1" x14ac:dyDescent="0.3">
      <c r="C352" s="106" t="str">
        <f t="shared" si="17"/>
        <v>-</v>
      </c>
      <c r="D352" s="107"/>
      <c r="E352" s="107"/>
      <c r="F352" s="107"/>
      <c r="G352" s="107"/>
      <c r="H352" s="107"/>
      <c r="I352" s="134"/>
      <c r="J352" s="134"/>
      <c r="K352" s="134"/>
      <c r="L352" s="134"/>
      <c r="M352" s="107"/>
      <c r="N352" s="8" t="str">
        <f t="shared" si="15"/>
        <v/>
      </c>
      <c r="P352" s="3" t="str">
        <f t="shared" si="16"/>
        <v xml:space="preserve"> - </v>
      </c>
    </row>
    <row r="353" spans="3:16" ht="30" customHeight="1" thickTop="1" thickBot="1" x14ac:dyDescent="0.3">
      <c r="C353" s="106" t="str">
        <f t="shared" si="17"/>
        <v>-</v>
      </c>
      <c r="D353" s="107"/>
      <c r="E353" s="107"/>
      <c r="F353" s="107"/>
      <c r="G353" s="107"/>
      <c r="H353" s="107"/>
      <c r="I353" s="134"/>
      <c r="J353" s="134"/>
      <c r="K353" s="134"/>
      <c r="L353" s="134"/>
      <c r="M353" s="107"/>
      <c r="N353" s="8" t="str">
        <f t="shared" si="15"/>
        <v/>
      </c>
      <c r="P353" s="3" t="str">
        <f t="shared" si="16"/>
        <v xml:space="preserve"> - </v>
      </c>
    </row>
    <row r="354" spans="3:16" ht="30" customHeight="1" thickTop="1" thickBot="1" x14ac:dyDescent="0.3">
      <c r="C354" s="106" t="str">
        <f t="shared" si="17"/>
        <v>-</v>
      </c>
      <c r="D354" s="107"/>
      <c r="E354" s="107"/>
      <c r="F354" s="107"/>
      <c r="G354" s="107"/>
      <c r="H354" s="107"/>
      <c r="I354" s="134"/>
      <c r="J354" s="134"/>
      <c r="K354" s="134"/>
      <c r="L354" s="134"/>
      <c r="M354" s="107"/>
      <c r="N354" s="8" t="str">
        <f t="shared" si="15"/>
        <v/>
      </c>
      <c r="P354" s="3" t="str">
        <f t="shared" si="16"/>
        <v xml:space="preserve"> - </v>
      </c>
    </row>
    <row r="355" spans="3:16" ht="30" customHeight="1" thickTop="1" thickBot="1" x14ac:dyDescent="0.3">
      <c r="C355" s="106" t="str">
        <f t="shared" si="17"/>
        <v>-</v>
      </c>
      <c r="D355" s="107"/>
      <c r="E355" s="107"/>
      <c r="F355" s="107"/>
      <c r="G355" s="107"/>
      <c r="H355" s="107"/>
      <c r="I355" s="134"/>
      <c r="J355" s="134"/>
      <c r="K355" s="134"/>
      <c r="L355" s="134"/>
      <c r="M355" s="107"/>
      <c r="N355" s="8" t="str">
        <f t="shared" si="15"/>
        <v/>
      </c>
      <c r="P355" s="3" t="str">
        <f t="shared" si="16"/>
        <v xml:space="preserve"> - </v>
      </c>
    </row>
    <row r="356" spans="3:16" ht="30" customHeight="1" thickTop="1" thickBot="1" x14ac:dyDescent="0.3">
      <c r="C356" s="106" t="str">
        <f t="shared" si="17"/>
        <v>-</v>
      </c>
      <c r="D356" s="107"/>
      <c r="E356" s="107"/>
      <c r="F356" s="107"/>
      <c r="G356" s="107"/>
      <c r="H356" s="107"/>
      <c r="I356" s="134"/>
      <c r="J356" s="134"/>
      <c r="K356" s="134"/>
      <c r="L356" s="134"/>
      <c r="M356" s="107"/>
      <c r="N356" s="8" t="str">
        <f t="shared" si="15"/>
        <v/>
      </c>
      <c r="P356" s="3" t="str">
        <f t="shared" si="16"/>
        <v xml:space="preserve"> - </v>
      </c>
    </row>
    <row r="357" spans="3:16" ht="30" customHeight="1" thickTop="1" thickBot="1" x14ac:dyDescent="0.3">
      <c r="C357" s="106" t="str">
        <f t="shared" si="17"/>
        <v>-</v>
      </c>
      <c r="D357" s="107"/>
      <c r="E357" s="107"/>
      <c r="F357" s="107"/>
      <c r="G357" s="107"/>
      <c r="H357" s="107"/>
      <c r="I357" s="134"/>
      <c r="J357" s="134"/>
      <c r="K357" s="134"/>
      <c r="L357" s="134"/>
      <c r="M357" s="107"/>
      <c r="N357" s="8" t="str">
        <f t="shared" si="15"/>
        <v/>
      </c>
      <c r="P357" s="3" t="str">
        <f t="shared" si="16"/>
        <v xml:space="preserve"> - </v>
      </c>
    </row>
    <row r="358" spans="3:16" ht="30" customHeight="1" thickTop="1" thickBot="1" x14ac:dyDescent="0.3">
      <c r="C358" s="106" t="str">
        <f t="shared" si="17"/>
        <v>-</v>
      </c>
      <c r="D358" s="107"/>
      <c r="E358" s="107"/>
      <c r="F358" s="107"/>
      <c r="G358" s="107"/>
      <c r="H358" s="107"/>
      <c r="I358" s="134"/>
      <c r="J358" s="134"/>
      <c r="K358" s="134"/>
      <c r="L358" s="134"/>
      <c r="M358" s="107"/>
      <c r="N358" s="8" t="str">
        <f t="shared" si="15"/>
        <v/>
      </c>
      <c r="P358" s="3" t="str">
        <f t="shared" si="16"/>
        <v xml:space="preserve"> - </v>
      </c>
    </row>
    <row r="359" spans="3:16" ht="30" customHeight="1" thickTop="1" thickBot="1" x14ac:dyDescent="0.3">
      <c r="C359" s="106" t="str">
        <f t="shared" si="17"/>
        <v>-</v>
      </c>
      <c r="D359" s="107"/>
      <c r="E359" s="107"/>
      <c r="F359" s="107"/>
      <c r="G359" s="107"/>
      <c r="H359" s="107"/>
      <c r="I359" s="134"/>
      <c r="J359" s="134"/>
      <c r="K359" s="134"/>
      <c r="L359" s="134"/>
      <c r="M359" s="107"/>
      <c r="N359" s="8" t="str">
        <f t="shared" si="15"/>
        <v/>
      </c>
      <c r="P359" s="3" t="str">
        <f t="shared" si="16"/>
        <v xml:space="preserve"> - </v>
      </c>
    </row>
    <row r="360" spans="3:16" ht="30" customHeight="1" thickTop="1" thickBot="1" x14ac:dyDescent="0.3">
      <c r="C360" s="106" t="str">
        <f t="shared" si="17"/>
        <v>-</v>
      </c>
      <c r="D360" s="107"/>
      <c r="E360" s="107"/>
      <c r="F360" s="107"/>
      <c r="G360" s="107"/>
      <c r="H360" s="107"/>
      <c r="I360" s="134"/>
      <c r="J360" s="134"/>
      <c r="K360" s="134"/>
      <c r="L360" s="134"/>
      <c r="M360" s="107"/>
      <c r="N360" s="8" t="str">
        <f t="shared" si="15"/>
        <v/>
      </c>
      <c r="P360" s="3" t="str">
        <f t="shared" si="16"/>
        <v xml:space="preserve"> - </v>
      </c>
    </row>
    <row r="361" spans="3:16" ht="30" customHeight="1" thickTop="1" thickBot="1" x14ac:dyDescent="0.3">
      <c r="C361" s="106" t="str">
        <f t="shared" si="17"/>
        <v>-</v>
      </c>
      <c r="D361" s="107"/>
      <c r="E361" s="107"/>
      <c r="F361" s="107"/>
      <c r="G361" s="107"/>
      <c r="H361" s="107"/>
      <c r="I361" s="134"/>
      <c r="J361" s="134"/>
      <c r="K361" s="134"/>
      <c r="L361" s="134"/>
      <c r="M361" s="107"/>
      <c r="N361" s="8" t="str">
        <f t="shared" si="15"/>
        <v/>
      </c>
      <c r="P361" s="3" t="str">
        <f t="shared" si="16"/>
        <v xml:space="preserve"> - </v>
      </c>
    </row>
    <row r="362" spans="3:16" ht="30" customHeight="1" thickTop="1" thickBot="1" x14ac:dyDescent="0.3">
      <c r="C362" s="106" t="str">
        <f t="shared" si="17"/>
        <v>-</v>
      </c>
      <c r="D362" s="107"/>
      <c r="E362" s="107"/>
      <c r="F362" s="107"/>
      <c r="G362" s="107"/>
      <c r="H362" s="107"/>
      <c r="I362" s="134"/>
      <c r="J362" s="134"/>
      <c r="K362" s="134"/>
      <c r="L362" s="134"/>
      <c r="M362" s="107"/>
      <c r="N362" s="8" t="str">
        <f t="shared" si="15"/>
        <v/>
      </c>
      <c r="P362" s="3" t="str">
        <f t="shared" si="16"/>
        <v xml:space="preserve"> - </v>
      </c>
    </row>
    <row r="363" spans="3:16" ht="30" customHeight="1" thickTop="1" thickBot="1" x14ac:dyDescent="0.3">
      <c r="C363" s="106" t="str">
        <f t="shared" si="17"/>
        <v>-</v>
      </c>
      <c r="D363" s="107"/>
      <c r="E363" s="107"/>
      <c r="F363" s="107"/>
      <c r="G363" s="107"/>
      <c r="H363" s="107"/>
      <c r="I363" s="134"/>
      <c r="J363" s="134"/>
      <c r="K363" s="134"/>
      <c r="L363" s="134"/>
      <c r="M363" s="107"/>
      <c r="N363" s="8" t="str">
        <f t="shared" si="15"/>
        <v/>
      </c>
      <c r="P363" s="3" t="str">
        <f t="shared" si="16"/>
        <v xml:space="preserve"> - </v>
      </c>
    </row>
    <row r="364" spans="3:16" ht="30" customHeight="1" thickTop="1" thickBot="1" x14ac:dyDescent="0.3">
      <c r="C364" s="106" t="str">
        <f t="shared" si="17"/>
        <v>-</v>
      </c>
      <c r="D364" s="107"/>
      <c r="E364" s="107"/>
      <c r="F364" s="107"/>
      <c r="G364" s="107"/>
      <c r="H364" s="107"/>
      <c r="I364" s="134"/>
      <c r="J364" s="134"/>
      <c r="K364" s="134"/>
      <c r="L364" s="134"/>
      <c r="M364" s="107"/>
      <c r="N364" s="8" t="str">
        <f t="shared" si="15"/>
        <v/>
      </c>
      <c r="P364" s="3" t="str">
        <f t="shared" si="16"/>
        <v xml:space="preserve"> - </v>
      </c>
    </row>
    <row r="365" spans="3:16" ht="30" customHeight="1" thickTop="1" thickBot="1" x14ac:dyDescent="0.3">
      <c r="C365" s="106" t="str">
        <f t="shared" si="17"/>
        <v>-</v>
      </c>
      <c r="D365" s="107"/>
      <c r="E365" s="107"/>
      <c r="F365" s="107"/>
      <c r="G365" s="107"/>
      <c r="H365" s="107"/>
      <c r="I365" s="134"/>
      <c r="J365" s="134"/>
      <c r="K365" s="134"/>
      <c r="L365" s="134"/>
      <c r="M365" s="107"/>
      <c r="N365" s="8" t="str">
        <f t="shared" si="15"/>
        <v/>
      </c>
      <c r="P365" s="3" t="str">
        <f t="shared" si="16"/>
        <v xml:space="preserve"> - </v>
      </c>
    </row>
    <row r="366" spans="3:16" ht="30" customHeight="1" thickTop="1" thickBot="1" x14ac:dyDescent="0.3">
      <c r="C366" s="106" t="str">
        <f t="shared" si="17"/>
        <v>-</v>
      </c>
      <c r="D366" s="107"/>
      <c r="E366" s="107"/>
      <c r="F366" s="107"/>
      <c r="G366" s="107"/>
      <c r="H366" s="107"/>
      <c r="I366" s="134"/>
      <c r="J366" s="134"/>
      <c r="K366" s="134"/>
      <c r="L366" s="134"/>
      <c r="M366" s="107"/>
      <c r="N366" s="8" t="str">
        <f t="shared" si="15"/>
        <v/>
      </c>
      <c r="P366" s="3" t="str">
        <f t="shared" si="16"/>
        <v xml:space="preserve"> - </v>
      </c>
    </row>
    <row r="367" spans="3:16" ht="30" customHeight="1" thickTop="1" thickBot="1" x14ac:dyDescent="0.3">
      <c r="C367" s="106" t="str">
        <f t="shared" si="17"/>
        <v>-</v>
      </c>
      <c r="D367" s="107"/>
      <c r="E367" s="107"/>
      <c r="F367" s="107"/>
      <c r="G367" s="107"/>
      <c r="H367" s="107"/>
      <c r="I367" s="134"/>
      <c r="J367" s="134"/>
      <c r="K367" s="134"/>
      <c r="L367" s="134"/>
      <c r="M367" s="107"/>
      <c r="N367" s="8" t="str">
        <f t="shared" si="15"/>
        <v/>
      </c>
      <c r="P367" s="3" t="str">
        <f t="shared" si="16"/>
        <v xml:space="preserve"> - </v>
      </c>
    </row>
    <row r="368" spans="3:16" ht="30" customHeight="1" thickTop="1" thickBot="1" x14ac:dyDescent="0.3">
      <c r="C368" s="106" t="str">
        <f t="shared" si="17"/>
        <v>-</v>
      </c>
      <c r="D368" s="107"/>
      <c r="E368" s="107"/>
      <c r="F368" s="107"/>
      <c r="G368" s="107"/>
      <c r="H368" s="107"/>
      <c r="I368" s="134"/>
      <c r="J368" s="134"/>
      <c r="K368" s="134"/>
      <c r="L368" s="134"/>
      <c r="M368" s="107"/>
      <c r="N368" s="8" t="str">
        <f t="shared" si="15"/>
        <v/>
      </c>
      <c r="P368" s="3" t="str">
        <f t="shared" si="16"/>
        <v xml:space="preserve"> - </v>
      </c>
    </row>
    <row r="369" spans="3:16" ht="30" customHeight="1" thickTop="1" thickBot="1" x14ac:dyDescent="0.3">
      <c r="C369" s="106" t="str">
        <f t="shared" si="17"/>
        <v>-</v>
      </c>
      <c r="D369" s="107"/>
      <c r="E369" s="107"/>
      <c r="F369" s="107"/>
      <c r="G369" s="107"/>
      <c r="H369" s="107"/>
      <c r="I369" s="134"/>
      <c r="J369" s="134"/>
      <c r="K369" s="134"/>
      <c r="L369" s="134"/>
      <c r="M369" s="107"/>
      <c r="N369" s="8" t="str">
        <f t="shared" si="15"/>
        <v/>
      </c>
      <c r="P369" s="3" t="str">
        <f t="shared" si="16"/>
        <v xml:space="preserve"> - </v>
      </c>
    </row>
    <row r="370" spans="3:16" ht="30" customHeight="1" thickTop="1" thickBot="1" x14ac:dyDescent="0.3">
      <c r="C370" s="106" t="str">
        <f t="shared" si="17"/>
        <v>-</v>
      </c>
      <c r="D370" s="107"/>
      <c r="E370" s="107"/>
      <c r="F370" s="107"/>
      <c r="G370" s="107"/>
      <c r="H370" s="107"/>
      <c r="I370" s="134"/>
      <c r="J370" s="134"/>
      <c r="K370" s="134"/>
      <c r="L370" s="134"/>
      <c r="M370" s="107"/>
      <c r="N370" s="8" t="str">
        <f t="shared" si="15"/>
        <v/>
      </c>
      <c r="P370" s="3" t="str">
        <f t="shared" si="16"/>
        <v xml:space="preserve"> - </v>
      </c>
    </row>
    <row r="371" spans="3:16" ht="30" customHeight="1" thickTop="1" thickBot="1" x14ac:dyDescent="0.3">
      <c r="C371" s="106" t="str">
        <f t="shared" si="17"/>
        <v>-</v>
      </c>
      <c r="D371" s="107"/>
      <c r="E371" s="107"/>
      <c r="F371" s="107"/>
      <c r="G371" s="107"/>
      <c r="H371" s="107"/>
      <c r="I371" s="134"/>
      <c r="J371" s="134"/>
      <c r="K371" s="134"/>
      <c r="L371" s="134"/>
      <c r="M371" s="107"/>
      <c r="N371" s="8" t="str">
        <f t="shared" si="15"/>
        <v/>
      </c>
      <c r="P371" s="3" t="str">
        <f t="shared" si="16"/>
        <v xml:space="preserve"> - </v>
      </c>
    </row>
    <row r="372" spans="3:16" ht="30" customHeight="1" thickTop="1" thickBot="1" x14ac:dyDescent="0.3">
      <c r="C372" s="106" t="str">
        <f t="shared" si="17"/>
        <v>-</v>
      </c>
      <c r="D372" s="107"/>
      <c r="E372" s="107"/>
      <c r="F372" s="107"/>
      <c r="G372" s="107"/>
      <c r="H372" s="107"/>
      <c r="I372" s="134"/>
      <c r="J372" s="134"/>
      <c r="K372" s="134"/>
      <c r="L372" s="134"/>
      <c r="M372" s="107"/>
      <c r="N372" s="8" t="str">
        <f t="shared" si="15"/>
        <v/>
      </c>
      <c r="P372" s="3" t="str">
        <f t="shared" si="16"/>
        <v xml:space="preserve"> - </v>
      </c>
    </row>
    <row r="373" spans="3:16" ht="30" customHeight="1" thickTop="1" thickBot="1" x14ac:dyDescent="0.3">
      <c r="C373" s="106" t="str">
        <f t="shared" si="17"/>
        <v>-</v>
      </c>
      <c r="D373" s="107"/>
      <c r="E373" s="107"/>
      <c r="F373" s="107"/>
      <c r="G373" s="107"/>
      <c r="H373" s="107"/>
      <c r="I373" s="134"/>
      <c r="J373" s="134"/>
      <c r="K373" s="134"/>
      <c r="L373" s="134"/>
      <c r="M373" s="107"/>
      <c r="N373" s="8" t="str">
        <f t="shared" si="15"/>
        <v/>
      </c>
      <c r="P373" s="3" t="str">
        <f t="shared" si="16"/>
        <v xml:space="preserve"> - </v>
      </c>
    </row>
    <row r="374" spans="3:16" ht="30" customHeight="1" thickTop="1" thickBot="1" x14ac:dyDescent="0.3">
      <c r="C374" s="106" t="str">
        <f t="shared" si="17"/>
        <v>-</v>
      </c>
      <c r="D374" s="107"/>
      <c r="E374" s="107"/>
      <c r="F374" s="107"/>
      <c r="G374" s="107"/>
      <c r="H374" s="107"/>
      <c r="I374" s="134"/>
      <c r="J374" s="134"/>
      <c r="K374" s="134"/>
      <c r="L374" s="134"/>
      <c r="M374" s="107"/>
      <c r="N374" s="8" t="str">
        <f t="shared" si="15"/>
        <v/>
      </c>
      <c r="P374" s="3" t="str">
        <f t="shared" si="16"/>
        <v xml:space="preserve"> - </v>
      </c>
    </row>
    <row r="375" spans="3:16" ht="30" customHeight="1" thickTop="1" thickBot="1" x14ac:dyDescent="0.3">
      <c r="C375" s="106" t="str">
        <f t="shared" si="17"/>
        <v>-</v>
      </c>
      <c r="D375" s="107"/>
      <c r="E375" s="107"/>
      <c r="F375" s="107"/>
      <c r="G375" s="107"/>
      <c r="H375" s="107"/>
      <c r="I375" s="134"/>
      <c r="J375" s="134"/>
      <c r="K375" s="134"/>
      <c r="L375" s="134"/>
      <c r="M375" s="107"/>
      <c r="N375" s="8" t="str">
        <f t="shared" si="15"/>
        <v/>
      </c>
      <c r="P375" s="3" t="str">
        <f t="shared" si="16"/>
        <v xml:space="preserve"> - </v>
      </c>
    </row>
    <row r="376" spans="3:16" ht="30" customHeight="1" thickTop="1" thickBot="1" x14ac:dyDescent="0.3">
      <c r="C376" s="106" t="str">
        <f t="shared" si="17"/>
        <v>-</v>
      </c>
      <c r="D376" s="107"/>
      <c r="E376" s="107"/>
      <c r="F376" s="107"/>
      <c r="G376" s="107"/>
      <c r="H376" s="107"/>
      <c r="I376" s="134"/>
      <c r="J376" s="134"/>
      <c r="K376" s="134"/>
      <c r="L376" s="134"/>
      <c r="M376" s="107"/>
      <c r="N376" s="8" t="str">
        <f t="shared" si="15"/>
        <v/>
      </c>
      <c r="P376" s="3" t="str">
        <f t="shared" si="16"/>
        <v xml:space="preserve"> - </v>
      </c>
    </row>
    <row r="377" spans="3:16" ht="30" customHeight="1" thickTop="1" thickBot="1" x14ac:dyDescent="0.3">
      <c r="C377" s="106" t="str">
        <f t="shared" si="17"/>
        <v>-</v>
      </c>
      <c r="D377" s="107"/>
      <c r="E377" s="107"/>
      <c r="F377" s="107"/>
      <c r="G377" s="107"/>
      <c r="H377" s="107"/>
      <c r="I377" s="134"/>
      <c r="J377" s="134"/>
      <c r="K377" s="134"/>
      <c r="L377" s="134"/>
      <c r="M377" s="107"/>
      <c r="N377" s="8" t="str">
        <f t="shared" si="15"/>
        <v/>
      </c>
      <c r="P377" s="3" t="str">
        <f t="shared" si="16"/>
        <v xml:space="preserve"> - </v>
      </c>
    </row>
    <row r="378" spans="3:16" ht="30" customHeight="1" thickTop="1" thickBot="1" x14ac:dyDescent="0.3">
      <c r="C378" s="106" t="str">
        <f t="shared" si="17"/>
        <v>-</v>
      </c>
      <c r="D378" s="107"/>
      <c r="E378" s="107"/>
      <c r="F378" s="107"/>
      <c r="G378" s="107"/>
      <c r="H378" s="107"/>
      <c r="I378" s="134"/>
      <c r="J378" s="134"/>
      <c r="K378" s="134"/>
      <c r="L378" s="134"/>
      <c r="M378" s="107"/>
      <c r="N378" s="8" t="str">
        <f t="shared" si="15"/>
        <v/>
      </c>
      <c r="P378" s="3" t="str">
        <f t="shared" si="16"/>
        <v xml:space="preserve"> - </v>
      </c>
    </row>
    <row r="379" spans="3:16" ht="30" customHeight="1" thickTop="1" thickBot="1" x14ac:dyDescent="0.3">
      <c r="C379" s="106" t="str">
        <f t="shared" si="17"/>
        <v>-</v>
      </c>
      <c r="D379" s="107"/>
      <c r="E379" s="107"/>
      <c r="F379" s="107"/>
      <c r="G379" s="107"/>
      <c r="H379" s="107"/>
      <c r="I379" s="134"/>
      <c r="J379" s="134"/>
      <c r="K379" s="134"/>
      <c r="L379" s="134"/>
      <c r="M379" s="107"/>
      <c r="N379" s="8" t="str">
        <f t="shared" si="15"/>
        <v/>
      </c>
      <c r="P379" s="3" t="str">
        <f t="shared" si="16"/>
        <v xml:space="preserve"> - </v>
      </c>
    </row>
    <row r="380" spans="3:16" ht="30" customHeight="1" thickTop="1" thickBot="1" x14ac:dyDescent="0.3">
      <c r="C380" s="106" t="str">
        <f t="shared" si="17"/>
        <v>-</v>
      </c>
      <c r="D380" s="107"/>
      <c r="E380" s="107"/>
      <c r="F380" s="107"/>
      <c r="G380" s="107"/>
      <c r="H380" s="107"/>
      <c r="I380" s="134"/>
      <c r="J380" s="134"/>
      <c r="K380" s="134"/>
      <c r="L380" s="134"/>
      <c r="M380" s="107"/>
      <c r="N380" s="8" t="str">
        <f t="shared" si="15"/>
        <v/>
      </c>
      <c r="P380" s="3" t="str">
        <f t="shared" si="16"/>
        <v xml:space="preserve"> - </v>
      </c>
    </row>
    <row r="381" spans="3:16" ht="30" customHeight="1" thickTop="1" thickBot="1" x14ac:dyDescent="0.3">
      <c r="C381" s="106" t="str">
        <f t="shared" si="17"/>
        <v>-</v>
      </c>
      <c r="D381" s="107"/>
      <c r="E381" s="107"/>
      <c r="F381" s="107"/>
      <c r="G381" s="107"/>
      <c r="H381" s="107"/>
      <c r="I381" s="134"/>
      <c r="J381" s="134"/>
      <c r="K381" s="134"/>
      <c r="L381" s="134"/>
      <c r="M381" s="107"/>
      <c r="N381" s="8" t="str">
        <f t="shared" si="15"/>
        <v/>
      </c>
      <c r="P381" s="3" t="str">
        <f t="shared" si="16"/>
        <v xml:space="preserve"> - </v>
      </c>
    </row>
    <row r="382" spans="3:16" ht="30" customHeight="1" thickTop="1" thickBot="1" x14ac:dyDescent="0.3">
      <c r="C382" s="106" t="str">
        <f t="shared" si="17"/>
        <v>-</v>
      </c>
      <c r="D382" s="107"/>
      <c r="E382" s="107"/>
      <c r="F382" s="107"/>
      <c r="G382" s="107"/>
      <c r="H382" s="107"/>
      <c r="I382" s="134"/>
      <c r="J382" s="134"/>
      <c r="K382" s="134"/>
      <c r="L382" s="134"/>
      <c r="M382" s="107"/>
      <c r="N382" s="8" t="str">
        <f t="shared" si="15"/>
        <v/>
      </c>
      <c r="P382" s="3" t="str">
        <f t="shared" si="16"/>
        <v xml:space="preserve"> - </v>
      </c>
    </row>
    <row r="383" spans="3:16" ht="30" customHeight="1" thickTop="1" thickBot="1" x14ac:dyDescent="0.3">
      <c r="C383" s="106" t="str">
        <f t="shared" si="17"/>
        <v>-</v>
      </c>
      <c r="D383" s="107"/>
      <c r="E383" s="107"/>
      <c r="F383" s="107"/>
      <c r="G383" s="107"/>
      <c r="H383" s="107"/>
      <c r="I383" s="134"/>
      <c r="J383" s="134"/>
      <c r="K383" s="134"/>
      <c r="L383" s="134"/>
      <c r="M383" s="107"/>
      <c r="N383" s="8" t="str">
        <f t="shared" si="15"/>
        <v/>
      </c>
      <c r="P383" s="3" t="str">
        <f t="shared" si="16"/>
        <v xml:space="preserve"> - </v>
      </c>
    </row>
    <row r="384" spans="3:16" ht="30" customHeight="1" thickTop="1" thickBot="1" x14ac:dyDescent="0.3">
      <c r="C384" s="106" t="str">
        <f t="shared" si="17"/>
        <v>-</v>
      </c>
      <c r="D384" s="107"/>
      <c r="E384" s="107"/>
      <c r="F384" s="107"/>
      <c r="G384" s="107"/>
      <c r="H384" s="107"/>
      <c r="I384" s="134"/>
      <c r="J384" s="134"/>
      <c r="K384" s="134"/>
      <c r="L384" s="134"/>
      <c r="M384" s="107"/>
      <c r="N384" s="8" t="str">
        <f t="shared" si="15"/>
        <v/>
      </c>
      <c r="P384" s="3" t="str">
        <f t="shared" si="16"/>
        <v xml:space="preserve"> - </v>
      </c>
    </row>
    <row r="385" spans="3:16" ht="30" customHeight="1" thickTop="1" thickBot="1" x14ac:dyDescent="0.3">
      <c r="C385" s="106" t="str">
        <f t="shared" si="17"/>
        <v>-</v>
      </c>
      <c r="D385" s="107"/>
      <c r="E385" s="107"/>
      <c r="F385" s="107"/>
      <c r="G385" s="107"/>
      <c r="H385" s="107"/>
      <c r="I385" s="134"/>
      <c r="J385" s="134"/>
      <c r="K385" s="134"/>
      <c r="L385" s="134"/>
      <c r="M385" s="107"/>
      <c r="N385" s="8" t="str">
        <f t="shared" si="15"/>
        <v/>
      </c>
      <c r="P385" s="3" t="str">
        <f t="shared" si="16"/>
        <v xml:space="preserve"> - </v>
      </c>
    </row>
    <row r="386" spans="3:16" ht="30" customHeight="1" thickTop="1" thickBot="1" x14ac:dyDescent="0.3">
      <c r="C386" s="106" t="str">
        <f t="shared" si="17"/>
        <v>-</v>
      </c>
      <c r="D386" s="107"/>
      <c r="E386" s="107"/>
      <c r="F386" s="107"/>
      <c r="G386" s="107"/>
      <c r="H386" s="107"/>
      <c r="I386" s="134"/>
      <c r="J386" s="134"/>
      <c r="K386" s="134"/>
      <c r="L386" s="134"/>
      <c r="M386" s="107"/>
      <c r="N386" s="8" t="str">
        <f t="shared" si="15"/>
        <v/>
      </c>
      <c r="P386" s="3" t="str">
        <f t="shared" si="16"/>
        <v xml:space="preserve"> - </v>
      </c>
    </row>
    <row r="387" spans="3:16" ht="30" customHeight="1" thickTop="1" thickBot="1" x14ac:dyDescent="0.3">
      <c r="C387" s="106" t="str">
        <f t="shared" si="17"/>
        <v>-</v>
      </c>
      <c r="D387" s="107"/>
      <c r="E387" s="107"/>
      <c r="F387" s="107"/>
      <c r="G387" s="107"/>
      <c r="H387" s="107"/>
      <c r="I387" s="134"/>
      <c r="J387" s="134"/>
      <c r="K387" s="134"/>
      <c r="L387" s="134"/>
      <c r="M387" s="107"/>
      <c r="N387" s="8" t="str">
        <f t="shared" si="15"/>
        <v/>
      </c>
      <c r="P387" s="3" t="str">
        <f t="shared" si="16"/>
        <v xml:space="preserve"> - </v>
      </c>
    </row>
    <row r="388" spans="3:16" ht="30" customHeight="1" thickTop="1" thickBot="1" x14ac:dyDescent="0.3">
      <c r="C388" s="106" t="str">
        <f t="shared" si="17"/>
        <v>-</v>
      </c>
      <c r="D388" s="107"/>
      <c r="E388" s="107"/>
      <c r="F388" s="107"/>
      <c r="G388" s="107"/>
      <c r="H388" s="107"/>
      <c r="I388" s="134"/>
      <c r="J388" s="134"/>
      <c r="K388" s="134"/>
      <c r="L388" s="134"/>
      <c r="M388" s="107"/>
      <c r="N388" s="8" t="str">
        <f t="shared" si="15"/>
        <v/>
      </c>
      <c r="P388" s="3" t="str">
        <f t="shared" si="16"/>
        <v xml:space="preserve"> - </v>
      </c>
    </row>
    <row r="389" spans="3:16" ht="30" customHeight="1" thickTop="1" thickBot="1" x14ac:dyDescent="0.3">
      <c r="C389" s="106" t="str">
        <f t="shared" si="17"/>
        <v>-</v>
      </c>
      <c r="D389" s="107"/>
      <c r="E389" s="107"/>
      <c r="F389" s="107"/>
      <c r="G389" s="107"/>
      <c r="H389" s="107"/>
      <c r="I389" s="134"/>
      <c r="J389" s="134"/>
      <c r="K389" s="134"/>
      <c r="L389" s="134"/>
      <c r="M389" s="107"/>
      <c r="N389" s="8" t="str">
        <f t="shared" si="15"/>
        <v/>
      </c>
      <c r="P389" s="3" t="str">
        <f t="shared" si="16"/>
        <v xml:space="preserve"> - </v>
      </c>
    </row>
    <row r="390" spans="3:16" ht="30" customHeight="1" thickTop="1" thickBot="1" x14ac:dyDescent="0.3">
      <c r="C390" s="106" t="str">
        <f t="shared" si="17"/>
        <v>-</v>
      </c>
      <c r="D390" s="107"/>
      <c r="E390" s="107"/>
      <c r="F390" s="107"/>
      <c r="G390" s="107"/>
      <c r="H390" s="107"/>
      <c r="I390" s="134"/>
      <c r="J390" s="134"/>
      <c r="K390" s="134"/>
      <c r="L390" s="134"/>
      <c r="M390" s="107"/>
      <c r="N390" s="8" t="str">
        <f t="shared" si="15"/>
        <v/>
      </c>
      <c r="P390" s="3" t="str">
        <f t="shared" si="16"/>
        <v xml:space="preserve"> - </v>
      </c>
    </row>
    <row r="391" spans="3:16" ht="30" customHeight="1" thickTop="1" thickBot="1" x14ac:dyDescent="0.3">
      <c r="C391" s="106" t="str">
        <f t="shared" si="17"/>
        <v>-</v>
      </c>
      <c r="D391" s="107"/>
      <c r="E391" s="107"/>
      <c r="F391" s="107"/>
      <c r="G391" s="107"/>
      <c r="H391" s="107"/>
      <c r="I391" s="134"/>
      <c r="J391" s="134"/>
      <c r="K391" s="134"/>
      <c r="L391" s="134"/>
      <c r="M391" s="107"/>
      <c r="N391" s="8" t="str">
        <f t="shared" si="15"/>
        <v/>
      </c>
      <c r="P391" s="3" t="str">
        <f t="shared" si="16"/>
        <v xml:space="preserve"> - </v>
      </c>
    </row>
    <row r="392" spans="3:16" ht="30" customHeight="1" thickTop="1" thickBot="1" x14ac:dyDescent="0.3">
      <c r="C392" s="106" t="str">
        <f t="shared" si="17"/>
        <v>-</v>
      </c>
      <c r="D392" s="107"/>
      <c r="E392" s="107"/>
      <c r="F392" s="107"/>
      <c r="G392" s="107"/>
      <c r="H392" s="107"/>
      <c r="I392" s="134"/>
      <c r="J392" s="134"/>
      <c r="K392" s="134"/>
      <c r="L392" s="134"/>
      <c r="M392" s="107"/>
      <c r="N392" s="8" t="str">
        <f t="shared" si="15"/>
        <v/>
      </c>
      <c r="P392" s="3" t="str">
        <f t="shared" si="16"/>
        <v xml:space="preserve"> - </v>
      </c>
    </row>
    <row r="393" spans="3:16" ht="30" customHeight="1" thickTop="1" thickBot="1" x14ac:dyDescent="0.3">
      <c r="C393" s="106" t="str">
        <f t="shared" si="17"/>
        <v>-</v>
      </c>
      <c r="D393" s="107"/>
      <c r="E393" s="107"/>
      <c r="F393" s="107"/>
      <c r="G393" s="107"/>
      <c r="H393" s="107"/>
      <c r="I393" s="134"/>
      <c r="J393" s="134"/>
      <c r="K393" s="134"/>
      <c r="L393" s="134"/>
      <c r="M393" s="107"/>
      <c r="N393" s="8" t="str">
        <f t="shared" ref="N393:N456" si="18">IF(D393="","",IF(M393="","Preencha a data ao lado",IF(M393&lt;$M$5,"Atrasado",IF(AND(M393&gt;=$M$5,M393&lt;=EOMONTH($M$5,0)),"Vence esse mês",IF(M393&gt;$M$5,"Em dia")))))</f>
        <v/>
      </c>
      <c r="P393" s="3" t="str">
        <f t="shared" ref="P393:P456" si="19">E393&amp;" - "&amp;F393</f>
        <v xml:space="preserve"> - </v>
      </c>
    </row>
    <row r="394" spans="3:16" ht="30" customHeight="1" thickTop="1" thickBot="1" x14ac:dyDescent="0.3">
      <c r="C394" s="106" t="str">
        <f t="shared" ref="C394:C457" si="20">IF(D394="","-",C393+1)</f>
        <v>-</v>
      </c>
      <c r="D394" s="107"/>
      <c r="E394" s="107"/>
      <c r="F394" s="107"/>
      <c r="G394" s="107"/>
      <c r="H394" s="107"/>
      <c r="I394" s="134"/>
      <c r="J394" s="134"/>
      <c r="K394" s="134"/>
      <c r="L394" s="134"/>
      <c r="M394" s="107"/>
      <c r="N394" s="8" t="str">
        <f t="shared" si="18"/>
        <v/>
      </c>
      <c r="P394" s="3" t="str">
        <f t="shared" si="19"/>
        <v xml:space="preserve"> - </v>
      </c>
    </row>
    <row r="395" spans="3:16" ht="30" customHeight="1" thickTop="1" thickBot="1" x14ac:dyDescent="0.3">
      <c r="C395" s="106" t="str">
        <f t="shared" si="20"/>
        <v>-</v>
      </c>
      <c r="D395" s="107"/>
      <c r="E395" s="107"/>
      <c r="F395" s="107"/>
      <c r="G395" s="107"/>
      <c r="H395" s="107"/>
      <c r="I395" s="134"/>
      <c r="J395" s="134"/>
      <c r="K395" s="134"/>
      <c r="L395" s="134"/>
      <c r="M395" s="107"/>
      <c r="N395" s="8" t="str">
        <f t="shared" si="18"/>
        <v/>
      </c>
      <c r="P395" s="3" t="str">
        <f t="shared" si="19"/>
        <v xml:space="preserve"> - </v>
      </c>
    </row>
    <row r="396" spans="3:16" ht="30" customHeight="1" thickTop="1" thickBot="1" x14ac:dyDescent="0.3">
      <c r="C396" s="106" t="str">
        <f t="shared" si="20"/>
        <v>-</v>
      </c>
      <c r="D396" s="107"/>
      <c r="E396" s="107"/>
      <c r="F396" s="107"/>
      <c r="G396" s="107"/>
      <c r="H396" s="107"/>
      <c r="I396" s="134"/>
      <c r="J396" s="134"/>
      <c r="K396" s="134"/>
      <c r="L396" s="134"/>
      <c r="M396" s="107"/>
      <c r="N396" s="8" t="str">
        <f t="shared" si="18"/>
        <v/>
      </c>
      <c r="P396" s="3" t="str">
        <f t="shared" si="19"/>
        <v xml:space="preserve"> - </v>
      </c>
    </row>
    <row r="397" spans="3:16" ht="30" customHeight="1" thickTop="1" thickBot="1" x14ac:dyDescent="0.3">
      <c r="C397" s="106" t="str">
        <f t="shared" si="20"/>
        <v>-</v>
      </c>
      <c r="D397" s="107"/>
      <c r="E397" s="107"/>
      <c r="F397" s="107"/>
      <c r="G397" s="107"/>
      <c r="H397" s="107"/>
      <c r="I397" s="134"/>
      <c r="J397" s="134"/>
      <c r="K397" s="134"/>
      <c r="L397" s="134"/>
      <c r="M397" s="107"/>
      <c r="N397" s="8" t="str">
        <f t="shared" si="18"/>
        <v/>
      </c>
      <c r="P397" s="3" t="str">
        <f t="shared" si="19"/>
        <v xml:space="preserve"> - </v>
      </c>
    </row>
    <row r="398" spans="3:16" ht="30" customHeight="1" thickTop="1" thickBot="1" x14ac:dyDescent="0.3">
      <c r="C398" s="106" t="str">
        <f t="shared" si="20"/>
        <v>-</v>
      </c>
      <c r="D398" s="107"/>
      <c r="E398" s="107"/>
      <c r="F398" s="107"/>
      <c r="G398" s="107"/>
      <c r="H398" s="107"/>
      <c r="I398" s="134"/>
      <c r="J398" s="134"/>
      <c r="K398" s="134"/>
      <c r="L398" s="134"/>
      <c r="M398" s="107"/>
      <c r="N398" s="8" t="str">
        <f t="shared" si="18"/>
        <v/>
      </c>
      <c r="P398" s="3" t="str">
        <f t="shared" si="19"/>
        <v xml:space="preserve"> - </v>
      </c>
    </row>
    <row r="399" spans="3:16" ht="30" customHeight="1" thickTop="1" thickBot="1" x14ac:dyDescent="0.3">
      <c r="C399" s="106" t="str">
        <f t="shared" si="20"/>
        <v>-</v>
      </c>
      <c r="D399" s="107"/>
      <c r="E399" s="107"/>
      <c r="F399" s="107"/>
      <c r="G399" s="107"/>
      <c r="H399" s="107"/>
      <c r="I399" s="134"/>
      <c r="J399" s="134"/>
      <c r="K399" s="134"/>
      <c r="L399" s="134"/>
      <c r="M399" s="107"/>
      <c r="N399" s="8" t="str">
        <f t="shared" si="18"/>
        <v/>
      </c>
      <c r="P399" s="3" t="str">
        <f t="shared" si="19"/>
        <v xml:space="preserve"> - </v>
      </c>
    </row>
    <row r="400" spans="3:16" ht="30" customHeight="1" thickTop="1" thickBot="1" x14ac:dyDescent="0.3">
      <c r="C400" s="106" t="str">
        <f t="shared" si="20"/>
        <v>-</v>
      </c>
      <c r="D400" s="107"/>
      <c r="E400" s="107"/>
      <c r="F400" s="107"/>
      <c r="G400" s="107"/>
      <c r="H400" s="107"/>
      <c r="I400" s="134"/>
      <c r="J400" s="134"/>
      <c r="K400" s="134"/>
      <c r="L400" s="134"/>
      <c r="M400" s="107"/>
      <c r="N400" s="8" t="str">
        <f t="shared" si="18"/>
        <v/>
      </c>
      <c r="P400" s="3" t="str">
        <f t="shared" si="19"/>
        <v xml:space="preserve"> - </v>
      </c>
    </row>
    <row r="401" spans="3:16" ht="30" customHeight="1" thickTop="1" thickBot="1" x14ac:dyDescent="0.3">
      <c r="C401" s="106" t="str">
        <f t="shared" si="20"/>
        <v>-</v>
      </c>
      <c r="D401" s="107"/>
      <c r="E401" s="107"/>
      <c r="F401" s="107"/>
      <c r="G401" s="107"/>
      <c r="H401" s="107"/>
      <c r="I401" s="134"/>
      <c r="J401" s="134"/>
      <c r="K401" s="134"/>
      <c r="L401" s="134"/>
      <c r="M401" s="107"/>
      <c r="N401" s="8" t="str">
        <f t="shared" si="18"/>
        <v/>
      </c>
      <c r="P401" s="3" t="str">
        <f t="shared" si="19"/>
        <v xml:space="preserve"> - </v>
      </c>
    </row>
    <row r="402" spans="3:16" ht="30" customHeight="1" thickTop="1" thickBot="1" x14ac:dyDescent="0.3">
      <c r="C402" s="106" t="str">
        <f t="shared" si="20"/>
        <v>-</v>
      </c>
      <c r="D402" s="107"/>
      <c r="E402" s="107"/>
      <c r="F402" s="107"/>
      <c r="G402" s="107"/>
      <c r="H402" s="107"/>
      <c r="I402" s="134"/>
      <c r="J402" s="134"/>
      <c r="K402" s="134"/>
      <c r="L402" s="134"/>
      <c r="M402" s="107"/>
      <c r="N402" s="8" t="str">
        <f t="shared" si="18"/>
        <v/>
      </c>
      <c r="P402" s="3" t="str">
        <f t="shared" si="19"/>
        <v xml:space="preserve"> - </v>
      </c>
    </row>
    <row r="403" spans="3:16" ht="30" customHeight="1" thickTop="1" thickBot="1" x14ac:dyDescent="0.3">
      <c r="C403" s="106" t="str">
        <f t="shared" si="20"/>
        <v>-</v>
      </c>
      <c r="D403" s="107"/>
      <c r="E403" s="107"/>
      <c r="F403" s="107"/>
      <c r="G403" s="107"/>
      <c r="H403" s="107"/>
      <c r="I403" s="134"/>
      <c r="J403" s="134"/>
      <c r="K403" s="134"/>
      <c r="L403" s="134"/>
      <c r="M403" s="107"/>
      <c r="N403" s="8" t="str">
        <f t="shared" si="18"/>
        <v/>
      </c>
      <c r="P403" s="3" t="str">
        <f t="shared" si="19"/>
        <v xml:space="preserve"> - </v>
      </c>
    </row>
    <row r="404" spans="3:16" ht="30" customHeight="1" thickTop="1" thickBot="1" x14ac:dyDescent="0.3">
      <c r="C404" s="106" t="str">
        <f t="shared" si="20"/>
        <v>-</v>
      </c>
      <c r="D404" s="107"/>
      <c r="E404" s="107"/>
      <c r="F404" s="107"/>
      <c r="G404" s="107"/>
      <c r="H404" s="107"/>
      <c r="I404" s="134"/>
      <c r="J404" s="134"/>
      <c r="K404" s="134"/>
      <c r="L404" s="134"/>
      <c r="M404" s="107"/>
      <c r="N404" s="8" t="str">
        <f t="shared" si="18"/>
        <v/>
      </c>
      <c r="P404" s="3" t="str">
        <f t="shared" si="19"/>
        <v xml:space="preserve"> - </v>
      </c>
    </row>
    <row r="405" spans="3:16" ht="30" customHeight="1" thickTop="1" thickBot="1" x14ac:dyDescent="0.3">
      <c r="C405" s="106" t="str">
        <f t="shared" si="20"/>
        <v>-</v>
      </c>
      <c r="D405" s="107"/>
      <c r="E405" s="107"/>
      <c r="F405" s="107"/>
      <c r="G405" s="107"/>
      <c r="H405" s="107"/>
      <c r="I405" s="134"/>
      <c r="J405" s="134"/>
      <c r="K405" s="134"/>
      <c r="L405" s="134"/>
      <c r="M405" s="107"/>
      <c r="N405" s="8" t="str">
        <f t="shared" si="18"/>
        <v/>
      </c>
      <c r="P405" s="3" t="str">
        <f t="shared" si="19"/>
        <v xml:space="preserve"> - </v>
      </c>
    </row>
    <row r="406" spans="3:16" ht="30" customHeight="1" thickTop="1" thickBot="1" x14ac:dyDescent="0.3">
      <c r="C406" s="106" t="str">
        <f t="shared" si="20"/>
        <v>-</v>
      </c>
      <c r="D406" s="107"/>
      <c r="E406" s="107"/>
      <c r="F406" s="107"/>
      <c r="G406" s="107"/>
      <c r="H406" s="107"/>
      <c r="I406" s="134"/>
      <c r="J406" s="134"/>
      <c r="K406" s="134"/>
      <c r="L406" s="134"/>
      <c r="M406" s="107"/>
      <c r="N406" s="8" t="str">
        <f t="shared" si="18"/>
        <v/>
      </c>
      <c r="P406" s="3" t="str">
        <f t="shared" si="19"/>
        <v xml:space="preserve"> - </v>
      </c>
    </row>
    <row r="407" spans="3:16" ht="30" customHeight="1" thickTop="1" thickBot="1" x14ac:dyDescent="0.3">
      <c r="C407" s="106" t="str">
        <f t="shared" si="20"/>
        <v>-</v>
      </c>
      <c r="D407" s="107"/>
      <c r="E407" s="107"/>
      <c r="F407" s="107"/>
      <c r="G407" s="107"/>
      <c r="H407" s="107"/>
      <c r="I407" s="134"/>
      <c r="J407" s="134"/>
      <c r="K407" s="134"/>
      <c r="L407" s="134"/>
      <c r="M407" s="107"/>
      <c r="N407" s="8" t="str">
        <f t="shared" si="18"/>
        <v/>
      </c>
      <c r="P407" s="3" t="str">
        <f t="shared" si="19"/>
        <v xml:space="preserve"> - </v>
      </c>
    </row>
    <row r="408" spans="3:16" ht="30" customHeight="1" thickTop="1" thickBot="1" x14ac:dyDescent="0.3">
      <c r="C408" s="106" t="str">
        <f t="shared" si="20"/>
        <v>-</v>
      </c>
      <c r="D408" s="107"/>
      <c r="E408" s="107"/>
      <c r="F408" s="107"/>
      <c r="G408" s="107"/>
      <c r="H408" s="107"/>
      <c r="I408" s="134"/>
      <c r="J408" s="134"/>
      <c r="K408" s="134"/>
      <c r="L408" s="134"/>
      <c r="M408" s="107"/>
      <c r="N408" s="8" t="str">
        <f t="shared" si="18"/>
        <v/>
      </c>
      <c r="P408" s="3" t="str">
        <f t="shared" si="19"/>
        <v xml:space="preserve"> - </v>
      </c>
    </row>
    <row r="409" spans="3:16" ht="30" customHeight="1" thickTop="1" thickBot="1" x14ac:dyDescent="0.3">
      <c r="C409" s="106" t="str">
        <f t="shared" si="20"/>
        <v>-</v>
      </c>
      <c r="D409" s="107"/>
      <c r="E409" s="107"/>
      <c r="F409" s="107"/>
      <c r="G409" s="107"/>
      <c r="H409" s="107"/>
      <c r="I409" s="134"/>
      <c r="J409" s="134"/>
      <c r="K409" s="134"/>
      <c r="L409" s="134"/>
      <c r="M409" s="107"/>
      <c r="N409" s="8" t="str">
        <f t="shared" si="18"/>
        <v/>
      </c>
      <c r="P409" s="3" t="str">
        <f t="shared" si="19"/>
        <v xml:space="preserve"> - </v>
      </c>
    </row>
    <row r="410" spans="3:16" ht="30" customHeight="1" thickTop="1" thickBot="1" x14ac:dyDescent="0.3">
      <c r="C410" s="106" t="str">
        <f t="shared" si="20"/>
        <v>-</v>
      </c>
      <c r="D410" s="107"/>
      <c r="E410" s="107"/>
      <c r="F410" s="107"/>
      <c r="G410" s="107"/>
      <c r="H410" s="107"/>
      <c r="I410" s="134"/>
      <c r="J410" s="134"/>
      <c r="K410" s="134"/>
      <c r="L410" s="134"/>
      <c r="M410" s="107"/>
      <c r="N410" s="8" t="str">
        <f t="shared" si="18"/>
        <v/>
      </c>
      <c r="P410" s="3" t="str">
        <f t="shared" si="19"/>
        <v xml:space="preserve"> - </v>
      </c>
    </row>
    <row r="411" spans="3:16" ht="30" customHeight="1" thickTop="1" thickBot="1" x14ac:dyDescent="0.3">
      <c r="C411" s="106" t="str">
        <f t="shared" si="20"/>
        <v>-</v>
      </c>
      <c r="D411" s="107"/>
      <c r="E411" s="107"/>
      <c r="F411" s="107"/>
      <c r="G411" s="107"/>
      <c r="H411" s="107"/>
      <c r="I411" s="134"/>
      <c r="J411" s="134"/>
      <c r="K411" s="134"/>
      <c r="L411" s="134"/>
      <c r="M411" s="107"/>
      <c r="N411" s="8" t="str">
        <f t="shared" si="18"/>
        <v/>
      </c>
      <c r="P411" s="3" t="str">
        <f t="shared" si="19"/>
        <v xml:space="preserve"> - </v>
      </c>
    </row>
    <row r="412" spans="3:16" ht="30" customHeight="1" thickTop="1" thickBot="1" x14ac:dyDescent="0.3">
      <c r="C412" s="106" t="str">
        <f t="shared" si="20"/>
        <v>-</v>
      </c>
      <c r="D412" s="107"/>
      <c r="E412" s="107"/>
      <c r="F412" s="107"/>
      <c r="G412" s="107"/>
      <c r="H412" s="107"/>
      <c r="I412" s="134"/>
      <c r="J412" s="134"/>
      <c r="K412" s="134"/>
      <c r="L412" s="134"/>
      <c r="M412" s="107"/>
      <c r="N412" s="8" t="str">
        <f t="shared" si="18"/>
        <v/>
      </c>
      <c r="P412" s="3" t="str">
        <f t="shared" si="19"/>
        <v xml:space="preserve"> - </v>
      </c>
    </row>
    <row r="413" spans="3:16" ht="30" customHeight="1" thickTop="1" thickBot="1" x14ac:dyDescent="0.3">
      <c r="C413" s="106" t="str">
        <f t="shared" si="20"/>
        <v>-</v>
      </c>
      <c r="D413" s="107"/>
      <c r="E413" s="107"/>
      <c r="F413" s="107"/>
      <c r="G413" s="107"/>
      <c r="H413" s="107"/>
      <c r="I413" s="134"/>
      <c r="J413" s="134"/>
      <c r="K413" s="134"/>
      <c r="L413" s="134"/>
      <c r="M413" s="107"/>
      <c r="N413" s="8" t="str">
        <f t="shared" si="18"/>
        <v/>
      </c>
      <c r="P413" s="3" t="str">
        <f t="shared" si="19"/>
        <v xml:space="preserve"> - </v>
      </c>
    </row>
    <row r="414" spans="3:16" ht="30" customHeight="1" thickTop="1" thickBot="1" x14ac:dyDescent="0.3">
      <c r="C414" s="106" t="str">
        <f t="shared" si="20"/>
        <v>-</v>
      </c>
      <c r="D414" s="107"/>
      <c r="E414" s="107"/>
      <c r="F414" s="107"/>
      <c r="G414" s="107"/>
      <c r="H414" s="107"/>
      <c r="I414" s="134"/>
      <c r="J414" s="134"/>
      <c r="K414" s="134"/>
      <c r="L414" s="134"/>
      <c r="M414" s="107"/>
      <c r="N414" s="8" t="str">
        <f t="shared" si="18"/>
        <v/>
      </c>
      <c r="P414" s="3" t="str">
        <f t="shared" si="19"/>
        <v xml:space="preserve"> - </v>
      </c>
    </row>
    <row r="415" spans="3:16" ht="30" customHeight="1" thickTop="1" thickBot="1" x14ac:dyDescent="0.3">
      <c r="C415" s="106" t="str">
        <f t="shared" si="20"/>
        <v>-</v>
      </c>
      <c r="D415" s="107"/>
      <c r="E415" s="107"/>
      <c r="F415" s="107"/>
      <c r="G415" s="107"/>
      <c r="H415" s="107"/>
      <c r="I415" s="134"/>
      <c r="J415" s="134"/>
      <c r="K415" s="134"/>
      <c r="L415" s="134"/>
      <c r="M415" s="107"/>
      <c r="N415" s="8" t="str">
        <f t="shared" si="18"/>
        <v/>
      </c>
      <c r="P415" s="3" t="str">
        <f t="shared" si="19"/>
        <v xml:space="preserve"> - </v>
      </c>
    </row>
    <row r="416" spans="3:16" ht="30" customHeight="1" thickTop="1" thickBot="1" x14ac:dyDescent="0.3">
      <c r="C416" s="106" t="str">
        <f t="shared" si="20"/>
        <v>-</v>
      </c>
      <c r="D416" s="107"/>
      <c r="E416" s="107"/>
      <c r="F416" s="107"/>
      <c r="G416" s="107"/>
      <c r="H416" s="107"/>
      <c r="I416" s="134"/>
      <c r="J416" s="134"/>
      <c r="K416" s="134"/>
      <c r="L416" s="134"/>
      <c r="M416" s="107"/>
      <c r="N416" s="8" t="str">
        <f t="shared" si="18"/>
        <v/>
      </c>
      <c r="P416" s="3" t="str">
        <f t="shared" si="19"/>
        <v xml:space="preserve"> - </v>
      </c>
    </row>
    <row r="417" spans="3:16" ht="30" customHeight="1" thickTop="1" thickBot="1" x14ac:dyDescent="0.3">
      <c r="C417" s="106" t="str">
        <f t="shared" si="20"/>
        <v>-</v>
      </c>
      <c r="D417" s="107"/>
      <c r="E417" s="107"/>
      <c r="F417" s="107"/>
      <c r="G417" s="107"/>
      <c r="H417" s="107"/>
      <c r="I417" s="134"/>
      <c r="J417" s="134"/>
      <c r="K417" s="134"/>
      <c r="L417" s="134"/>
      <c r="M417" s="107"/>
      <c r="N417" s="8" t="str">
        <f t="shared" si="18"/>
        <v/>
      </c>
      <c r="P417" s="3" t="str">
        <f t="shared" si="19"/>
        <v xml:space="preserve"> - </v>
      </c>
    </row>
    <row r="418" spans="3:16" ht="30" customHeight="1" thickTop="1" thickBot="1" x14ac:dyDescent="0.3">
      <c r="C418" s="106" t="str">
        <f t="shared" si="20"/>
        <v>-</v>
      </c>
      <c r="D418" s="107"/>
      <c r="E418" s="107"/>
      <c r="F418" s="107"/>
      <c r="G418" s="107"/>
      <c r="H418" s="107"/>
      <c r="I418" s="134"/>
      <c r="J418" s="134"/>
      <c r="K418" s="134"/>
      <c r="L418" s="134"/>
      <c r="M418" s="107"/>
      <c r="N418" s="8" t="str">
        <f t="shared" si="18"/>
        <v/>
      </c>
      <c r="P418" s="3" t="str">
        <f t="shared" si="19"/>
        <v xml:space="preserve"> - </v>
      </c>
    </row>
    <row r="419" spans="3:16" ht="30" customHeight="1" thickTop="1" thickBot="1" x14ac:dyDescent="0.3">
      <c r="C419" s="106" t="str">
        <f t="shared" si="20"/>
        <v>-</v>
      </c>
      <c r="D419" s="107"/>
      <c r="E419" s="107"/>
      <c r="F419" s="107"/>
      <c r="G419" s="107"/>
      <c r="H419" s="107"/>
      <c r="I419" s="134"/>
      <c r="J419" s="134"/>
      <c r="K419" s="134"/>
      <c r="L419" s="134"/>
      <c r="M419" s="107"/>
      <c r="N419" s="8" t="str">
        <f t="shared" si="18"/>
        <v/>
      </c>
      <c r="P419" s="3" t="str">
        <f t="shared" si="19"/>
        <v xml:space="preserve"> - </v>
      </c>
    </row>
    <row r="420" spans="3:16" ht="30" customHeight="1" thickTop="1" thickBot="1" x14ac:dyDescent="0.3">
      <c r="C420" s="106" t="str">
        <f t="shared" si="20"/>
        <v>-</v>
      </c>
      <c r="D420" s="107"/>
      <c r="E420" s="107"/>
      <c r="F420" s="107"/>
      <c r="G420" s="107"/>
      <c r="H420" s="107"/>
      <c r="I420" s="134"/>
      <c r="J420" s="134"/>
      <c r="K420" s="134"/>
      <c r="L420" s="134"/>
      <c r="M420" s="107"/>
      <c r="N420" s="8" t="str">
        <f t="shared" si="18"/>
        <v/>
      </c>
      <c r="P420" s="3" t="str">
        <f t="shared" si="19"/>
        <v xml:space="preserve"> - </v>
      </c>
    </row>
    <row r="421" spans="3:16" ht="30" customHeight="1" thickTop="1" thickBot="1" x14ac:dyDescent="0.3">
      <c r="C421" s="106" t="str">
        <f t="shared" si="20"/>
        <v>-</v>
      </c>
      <c r="D421" s="107"/>
      <c r="E421" s="107"/>
      <c r="F421" s="107"/>
      <c r="G421" s="107"/>
      <c r="H421" s="107"/>
      <c r="I421" s="134"/>
      <c r="J421" s="134"/>
      <c r="K421" s="134"/>
      <c r="L421" s="134"/>
      <c r="M421" s="107"/>
      <c r="N421" s="8" t="str">
        <f t="shared" si="18"/>
        <v/>
      </c>
      <c r="P421" s="3" t="str">
        <f t="shared" si="19"/>
        <v xml:space="preserve"> - </v>
      </c>
    </row>
    <row r="422" spans="3:16" ht="30" customHeight="1" thickTop="1" thickBot="1" x14ac:dyDescent="0.3">
      <c r="C422" s="106" t="str">
        <f t="shared" si="20"/>
        <v>-</v>
      </c>
      <c r="D422" s="107"/>
      <c r="E422" s="107"/>
      <c r="F422" s="107"/>
      <c r="G422" s="107"/>
      <c r="H422" s="107"/>
      <c r="I422" s="134"/>
      <c r="J422" s="134"/>
      <c r="K422" s="134"/>
      <c r="L422" s="134"/>
      <c r="M422" s="107"/>
      <c r="N422" s="8" t="str">
        <f t="shared" si="18"/>
        <v/>
      </c>
      <c r="P422" s="3" t="str">
        <f t="shared" si="19"/>
        <v xml:space="preserve"> - </v>
      </c>
    </row>
    <row r="423" spans="3:16" ht="30" customHeight="1" thickTop="1" thickBot="1" x14ac:dyDescent="0.3">
      <c r="C423" s="106" t="str">
        <f t="shared" si="20"/>
        <v>-</v>
      </c>
      <c r="D423" s="107"/>
      <c r="E423" s="107"/>
      <c r="F423" s="107"/>
      <c r="G423" s="107"/>
      <c r="H423" s="107"/>
      <c r="I423" s="134"/>
      <c r="J423" s="134"/>
      <c r="K423" s="134"/>
      <c r="L423" s="134"/>
      <c r="M423" s="107"/>
      <c r="N423" s="8" t="str">
        <f t="shared" si="18"/>
        <v/>
      </c>
      <c r="P423" s="3" t="str">
        <f t="shared" si="19"/>
        <v xml:space="preserve"> - </v>
      </c>
    </row>
    <row r="424" spans="3:16" ht="30" customHeight="1" thickTop="1" thickBot="1" x14ac:dyDescent="0.3">
      <c r="C424" s="106" t="str">
        <f t="shared" si="20"/>
        <v>-</v>
      </c>
      <c r="D424" s="107"/>
      <c r="E424" s="107"/>
      <c r="F424" s="107"/>
      <c r="G424" s="107"/>
      <c r="H424" s="107"/>
      <c r="I424" s="134"/>
      <c r="J424" s="134"/>
      <c r="K424" s="134"/>
      <c r="L424" s="134"/>
      <c r="M424" s="107"/>
      <c r="N424" s="8" t="str">
        <f t="shared" si="18"/>
        <v/>
      </c>
      <c r="P424" s="3" t="str">
        <f t="shared" si="19"/>
        <v xml:space="preserve"> - </v>
      </c>
    </row>
    <row r="425" spans="3:16" ht="30" customHeight="1" thickTop="1" thickBot="1" x14ac:dyDescent="0.3">
      <c r="C425" s="106" t="str">
        <f t="shared" si="20"/>
        <v>-</v>
      </c>
      <c r="D425" s="107"/>
      <c r="E425" s="107"/>
      <c r="F425" s="107"/>
      <c r="G425" s="107"/>
      <c r="H425" s="107"/>
      <c r="I425" s="134"/>
      <c r="J425" s="134"/>
      <c r="K425" s="134"/>
      <c r="L425" s="134"/>
      <c r="M425" s="107"/>
      <c r="N425" s="8" t="str">
        <f t="shared" si="18"/>
        <v/>
      </c>
      <c r="P425" s="3" t="str">
        <f t="shared" si="19"/>
        <v xml:space="preserve"> - </v>
      </c>
    </row>
    <row r="426" spans="3:16" ht="30" customHeight="1" thickTop="1" thickBot="1" x14ac:dyDescent="0.3">
      <c r="C426" s="106" t="str">
        <f t="shared" si="20"/>
        <v>-</v>
      </c>
      <c r="D426" s="107"/>
      <c r="E426" s="107"/>
      <c r="F426" s="107"/>
      <c r="G426" s="107"/>
      <c r="H426" s="107"/>
      <c r="I426" s="134"/>
      <c r="J426" s="134"/>
      <c r="K426" s="134"/>
      <c r="L426" s="134"/>
      <c r="M426" s="107"/>
      <c r="N426" s="8" t="str">
        <f t="shared" si="18"/>
        <v/>
      </c>
      <c r="P426" s="3" t="str">
        <f t="shared" si="19"/>
        <v xml:space="preserve"> - </v>
      </c>
    </row>
    <row r="427" spans="3:16" ht="30" customHeight="1" thickTop="1" thickBot="1" x14ac:dyDescent="0.3">
      <c r="C427" s="106" t="str">
        <f t="shared" si="20"/>
        <v>-</v>
      </c>
      <c r="D427" s="107"/>
      <c r="E427" s="107"/>
      <c r="F427" s="107"/>
      <c r="G427" s="107"/>
      <c r="H427" s="107"/>
      <c r="I427" s="134"/>
      <c r="J427" s="134"/>
      <c r="K427" s="134"/>
      <c r="L427" s="134"/>
      <c r="M427" s="107"/>
      <c r="N427" s="8" t="str">
        <f t="shared" si="18"/>
        <v/>
      </c>
      <c r="P427" s="3" t="str">
        <f t="shared" si="19"/>
        <v xml:space="preserve"> - </v>
      </c>
    </row>
    <row r="428" spans="3:16" ht="30" customHeight="1" thickTop="1" thickBot="1" x14ac:dyDescent="0.3">
      <c r="C428" s="106" t="str">
        <f t="shared" si="20"/>
        <v>-</v>
      </c>
      <c r="D428" s="107"/>
      <c r="E428" s="107"/>
      <c r="F428" s="107"/>
      <c r="G428" s="107"/>
      <c r="H428" s="107"/>
      <c r="I428" s="134"/>
      <c r="J428" s="134"/>
      <c r="K428" s="134"/>
      <c r="L428" s="134"/>
      <c r="M428" s="107"/>
      <c r="N428" s="8" t="str">
        <f t="shared" si="18"/>
        <v/>
      </c>
      <c r="P428" s="3" t="str">
        <f t="shared" si="19"/>
        <v xml:space="preserve"> - </v>
      </c>
    </row>
    <row r="429" spans="3:16" ht="30" customHeight="1" thickTop="1" thickBot="1" x14ac:dyDescent="0.3">
      <c r="C429" s="106" t="str">
        <f t="shared" si="20"/>
        <v>-</v>
      </c>
      <c r="D429" s="107"/>
      <c r="E429" s="107"/>
      <c r="F429" s="107"/>
      <c r="G429" s="107"/>
      <c r="H429" s="107"/>
      <c r="I429" s="134"/>
      <c r="J429" s="134"/>
      <c r="K429" s="134"/>
      <c r="L429" s="134"/>
      <c r="M429" s="107"/>
      <c r="N429" s="8" t="str">
        <f t="shared" si="18"/>
        <v/>
      </c>
      <c r="P429" s="3" t="str">
        <f t="shared" si="19"/>
        <v xml:space="preserve"> - </v>
      </c>
    </row>
    <row r="430" spans="3:16" ht="30" customHeight="1" thickTop="1" thickBot="1" x14ac:dyDescent="0.3">
      <c r="C430" s="106" t="str">
        <f t="shared" si="20"/>
        <v>-</v>
      </c>
      <c r="D430" s="107"/>
      <c r="E430" s="107"/>
      <c r="F430" s="107"/>
      <c r="G430" s="107"/>
      <c r="H430" s="107"/>
      <c r="I430" s="134"/>
      <c r="J430" s="134"/>
      <c r="K430" s="134"/>
      <c r="L430" s="134"/>
      <c r="M430" s="107"/>
      <c r="N430" s="8" t="str">
        <f t="shared" si="18"/>
        <v/>
      </c>
      <c r="P430" s="3" t="str">
        <f t="shared" si="19"/>
        <v xml:space="preserve"> - </v>
      </c>
    </row>
    <row r="431" spans="3:16" ht="30" customHeight="1" thickTop="1" thickBot="1" x14ac:dyDescent="0.3">
      <c r="C431" s="106" t="str">
        <f t="shared" si="20"/>
        <v>-</v>
      </c>
      <c r="D431" s="107"/>
      <c r="E431" s="107"/>
      <c r="F431" s="107"/>
      <c r="G431" s="107"/>
      <c r="H431" s="107"/>
      <c r="I431" s="134"/>
      <c r="J431" s="134"/>
      <c r="K431" s="134"/>
      <c r="L431" s="134"/>
      <c r="M431" s="107"/>
      <c r="N431" s="8" t="str">
        <f t="shared" si="18"/>
        <v/>
      </c>
      <c r="P431" s="3" t="str">
        <f t="shared" si="19"/>
        <v xml:space="preserve"> - </v>
      </c>
    </row>
    <row r="432" spans="3:16" ht="30" customHeight="1" thickTop="1" thickBot="1" x14ac:dyDescent="0.3">
      <c r="C432" s="106" t="str">
        <f t="shared" si="20"/>
        <v>-</v>
      </c>
      <c r="D432" s="107"/>
      <c r="E432" s="107"/>
      <c r="F432" s="107"/>
      <c r="G432" s="107"/>
      <c r="H432" s="107"/>
      <c r="I432" s="134"/>
      <c r="J432" s="134"/>
      <c r="K432" s="134"/>
      <c r="L432" s="134"/>
      <c r="M432" s="107"/>
      <c r="N432" s="8" t="str">
        <f t="shared" si="18"/>
        <v/>
      </c>
      <c r="P432" s="3" t="str">
        <f t="shared" si="19"/>
        <v xml:space="preserve"> - </v>
      </c>
    </row>
    <row r="433" spans="3:16" ht="30" customHeight="1" thickTop="1" thickBot="1" x14ac:dyDescent="0.3">
      <c r="C433" s="106" t="str">
        <f t="shared" si="20"/>
        <v>-</v>
      </c>
      <c r="D433" s="107"/>
      <c r="E433" s="107"/>
      <c r="F433" s="107"/>
      <c r="G433" s="107"/>
      <c r="H433" s="107"/>
      <c r="I433" s="134"/>
      <c r="J433" s="134"/>
      <c r="K433" s="134"/>
      <c r="L433" s="134"/>
      <c r="M433" s="107"/>
      <c r="N433" s="8" t="str">
        <f t="shared" si="18"/>
        <v/>
      </c>
      <c r="P433" s="3" t="str">
        <f t="shared" si="19"/>
        <v xml:space="preserve"> - </v>
      </c>
    </row>
    <row r="434" spans="3:16" ht="30" customHeight="1" thickTop="1" thickBot="1" x14ac:dyDescent="0.3">
      <c r="C434" s="106" t="str">
        <f t="shared" si="20"/>
        <v>-</v>
      </c>
      <c r="D434" s="107"/>
      <c r="E434" s="107"/>
      <c r="F434" s="107"/>
      <c r="G434" s="107"/>
      <c r="H434" s="107"/>
      <c r="I434" s="134"/>
      <c r="J434" s="134"/>
      <c r="K434" s="134"/>
      <c r="L434" s="134"/>
      <c r="M434" s="107"/>
      <c r="N434" s="8" t="str">
        <f t="shared" si="18"/>
        <v/>
      </c>
      <c r="P434" s="3" t="str">
        <f t="shared" si="19"/>
        <v xml:space="preserve"> - </v>
      </c>
    </row>
    <row r="435" spans="3:16" ht="30" customHeight="1" thickTop="1" thickBot="1" x14ac:dyDescent="0.3">
      <c r="C435" s="106" t="str">
        <f t="shared" si="20"/>
        <v>-</v>
      </c>
      <c r="D435" s="107"/>
      <c r="E435" s="107"/>
      <c r="F435" s="107"/>
      <c r="G435" s="107"/>
      <c r="H435" s="107"/>
      <c r="I435" s="134"/>
      <c r="J435" s="134"/>
      <c r="K435" s="134"/>
      <c r="L435" s="134"/>
      <c r="M435" s="107"/>
      <c r="N435" s="8" t="str">
        <f t="shared" si="18"/>
        <v/>
      </c>
      <c r="P435" s="3" t="str">
        <f t="shared" si="19"/>
        <v xml:space="preserve"> - </v>
      </c>
    </row>
    <row r="436" spans="3:16" ht="30" customHeight="1" thickTop="1" thickBot="1" x14ac:dyDescent="0.3">
      <c r="C436" s="106" t="str">
        <f t="shared" si="20"/>
        <v>-</v>
      </c>
      <c r="D436" s="107"/>
      <c r="E436" s="107"/>
      <c r="F436" s="107"/>
      <c r="G436" s="107"/>
      <c r="H436" s="107"/>
      <c r="I436" s="134"/>
      <c r="J436" s="134"/>
      <c r="K436" s="134"/>
      <c r="L436" s="134"/>
      <c r="M436" s="107"/>
      <c r="N436" s="8" t="str">
        <f t="shared" si="18"/>
        <v/>
      </c>
      <c r="P436" s="3" t="str">
        <f t="shared" si="19"/>
        <v xml:space="preserve"> - </v>
      </c>
    </row>
    <row r="437" spans="3:16" ht="30" customHeight="1" thickTop="1" thickBot="1" x14ac:dyDescent="0.3">
      <c r="C437" s="106" t="str">
        <f t="shared" si="20"/>
        <v>-</v>
      </c>
      <c r="D437" s="107"/>
      <c r="E437" s="107"/>
      <c r="F437" s="107"/>
      <c r="G437" s="107"/>
      <c r="H437" s="107"/>
      <c r="I437" s="134"/>
      <c r="J437" s="134"/>
      <c r="K437" s="134"/>
      <c r="L437" s="134"/>
      <c r="M437" s="107"/>
      <c r="N437" s="8" t="str">
        <f t="shared" si="18"/>
        <v/>
      </c>
      <c r="P437" s="3" t="str">
        <f t="shared" si="19"/>
        <v xml:space="preserve"> - </v>
      </c>
    </row>
    <row r="438" spans="3:16" ht="30" customHeight="1" thickTop="1" thickBot="1" x14ac:dyDescent="0.3">
      <c r="C438" s="106" t="str">
        <f t="shared" si="20"/>
        <v>-</v>
      </c>
      <c r="D438" s="107"/>
      <c r="E438" s="107"/>
      <c r="F438" s="107"/>
      <c r="G438" s="107"/>
      <c r="H438" s="107"/>
      <c r="I438" s="134"/>
      <c r="J438" s="134"/>
      <c r="K438" s="134"/>
      <c r="L438" s="134"/>
      <c r="M438" s="107"/>
      <c r="N438" s="8" t="str">
        <f t="shared" si="18"/>
        <v/>
      </c>
      <c r="P438" s="3" t="str">
        <f t="shared" si="19"/>
        <v xml:space="preserve"> - </v>
      </c>
    </row>
    <row r="439" spans="3:16" ht="30" customHeight="1" thickTop="1" thickBot="1" x14ac:dyDescent="0.3">
      <c r="C439" s="106" t="str">
        <f t="shared" si="20"/>
        <v>-</v>
      </c>
      <c r="D439" s="107"/>
      <c r="E439" s="107"/>
      <c r="F439" s="107"/>
      <c r="G439" s="107"/>
      <c r="H439" s="107"/>
      <c r="I439" s="134"/>
      <c r="J439" s="134"/>
      <c r="K439" s="134"/>
      <c r="L439" s="134"/>
      <c r="M439" s="107"/>
      <c r="N439" s="8" t="str">
        <f t="shared" si="18"/>
        <v/>
      </c>
      <c r="P439" s="3" t="str">
        <f t="shared" si="19"/>
        <v xml:space="preserve"> - </v>
      </c>
    </row>
    <row r="440" spans="3:16" ht="30" customHeight="1" thickTop="1" thickBot="1" x14ac:dyDescent="0.3">
      <c r="C440" s="106" t="str">
        <f t="shared" si="20"/>
        <v>-</v>
      </c>
      <c r="D440" s="107"/>
      <c r="E440" s="107"/>
      <c r="F440" s="107"/>
      <c r="G440" s="107"/>
      <c r="H440" s="107"/>
      <c r="I440" s="134"/>
      <c r="J440" s="134"/>
      <c r="K440" s="134"/>
      <c r="L440" s="134"/>
      <c r="M440" s="107"/>
      <c r="N440" s="8" t="str">
        <f t="shared" si="18"/>
        <v/>
      </c>
      <c r="P440" s="3" t="str">
        <f t="shared" si="19"/>
        <v xml:space="preserve"> - </v>
      </c>
    </row>
    <row r="441" spans="3:16" ht="30" customHeight="1" thickTop="1" thickBot="1" x14ac:dyDescent="0.3">
      <c r="C441" s="106" t="str">
        <f t="shared" si="20"/>
        <v>-</v>
      </c>
      <c r="D441" s="107"/>
      <c r="E441" s="107"/>
      <c r="F441" s="107"/>
      <c r="G441" s="107"/>
      <c r="H441" s="107"/>
      <c r="I441" s="134"/>
      <c r="J441" s="134"/>
      <c r="K441" s="134"/>
      <c r="L441" s="134"/>
      <c r="M441" s="107"/>
      <c r="N441" s="8" t="str">
        <f t="shared" si="18"/>
        <v/>
      </c>
      <c r="P441" s="3" t="str">
        <f t="shared" si="19"/>
        <v xml:space="preserve"> - </v>
      </c>
    </row>
    <row r="442" spans="3:16" ht="30" customHeight="1" thickTop="1" thickBot="1" x14ac:dyDescent="0.3">
      <c r="C442" s="106" t="str">
        <f t="shared" si="20"/>
        <v>-</v>
      </c>
      <c r="D442" s="107"/>
      <c r="E442" s="107"/>
      <c r="F442" s="107"/>
      <c r="G442" s="107"/>
      <c r="H442" s="107"/>
      <c r="I442" s="134"/>
      <c r="J442" s="134"/>
      <c r="K442" s="134"/>
      <c r="L442" s="134"/>
      <c r="M442" s="107"/>
      <c r="N442" s="8" t="str">
        <f t="shared" si="18"/>
        <v/>
      </c>
      <c r="P442" s="3" t="str">
        <f t="shared" si="19"/>
        <v xml:space="preserve"> - </v>
      </c>
    </row>
    <row r="443" spans="3:16" ht="30" customHeight="1" thickTop="1" thickBot="1" x14ac:dyDescent="0.3">
      <c r="C443" s="106" t="str">
        <f t="shared" si="20"/>
        <v>-</v>
      </c>
      <c r="D443" s="107"/>
      <c r="E443" s="107"/>
      <c r="F443" s="107"/>
      <c r="G443" s="107"/>
      <c r="H443" s="107"/>
      <c r="I443" s="134"/>
      <c r="J443" s="134"/>
      <c r="K443" s="134"/>
      <c r="L443" s="134"/>
      <c r="M443" s="107"/>
      <c r="N443" s="8" t="str">
        <f t="shared" si="18"/>
        <v/>
      </c>
      <c r="P443" s="3" t="str">
        <f t="shared" si="19"/>
        <v xml:space="preserve"> - </v>
      </c>
    </row>
    <row r="444" spans="3:16" ht="30" customHeight="1" thickTop="1" thickBot="1" x14ac:dyDescent="0.3">
      <c r="C444" s="106" t="str">
        <f t="shared" si="20"/>
        <v>-</v>
      </c>
      <c r="D444" s="107"/>
      <c r="E444" s="107"/>
      <c r="F444" s="107"/>
      <c r="G444" s="107"/>
      <c r="H444" s="107"/>
      <c r="I444" s="134"/>
      <c r="J444" s="134"/>
      <c r="K444" s="134"/>
      <c r="L444" s="134"/>
      <c r="M444" s="107"/>
      <c r="N444" s="8" t="str">
        <f t="shared" si="18"/>
        <v/>
      </c>
      <c r="P444" s="3" t="str">
        <f t="shared" si="19"/>
        <v xml:space="preserve"> - </v>
      </c>
    </row>
    <row r="445" spans="3:16" ht="30" customHeight="1" thickTop="1" thickBot="1" x14ac:dyDescent="0.3">
      <c r="C445" s="106" t="str">
        <f t="shared" si="20"/>
        <v>-</v>
      </c>
      <c r="D445" s="107"/>
      <c r="E445" s="107"/>
      <c r="F445" s="107"/>
      <c r="G445" s="107"/>
      <c r="H445" s="107"/>
      <c r="I445" s="134"/>
      <c r="J445" s="134"/>
      <c r="K445" s="134"/>
      <c r="L445" s="134"/>
      <c r="M445" s="107"/>
      <c r="N445" s="8" t="str">
        <f t="shared" si="18"/>
        <v/>
      </c>
      <c r="P445" s="3" t="str">
        <f t="shared" si="19"/>
        <v xml:space="preserve"> - </v>
      </c>
    </row>
    <row r="446" spans="3:16" ht="30" customHeight="1" thickTop="1" thickBot="1" x14ac:dyDescent="0.3">
      <c r="C446" s="106" t="str">
        <f t="shared" si="20"/>
        <v>-</v>
      </c>
      <c r="D446" s="107"/>
      <c r="E446" s="107"/>
      <c r="F446" s="107"/>
      <c r="G446" s="107"/>
      <c r="H446" s="107"/>
      <c r="I446" s="134"/>
      <c r="J446" s="134"/>
      <c r="K446" s="134"/>
      <c r="L446" s="134"/>
      <c r="M446" s="107"/>
      <c r="N446" s="8" t="str">
        <f t="shared" si="18"/>
        <v/>
      </c>
      <c r="P446" s="3" t="str">
        <f t="shared" si="19"/>
        <v xml:space="preserve"> - </v>
      </c>
    </row>
    <row r="447" spans="3:16" ht="30" customHeight="1" thickTop="1" thickBot="1" x14ac:dyDescent="0.3">
      <c r="C447" s="106" t="str">
        <f t="shared" si="20"/>
        <v>-</v>
      </c>
      <c r="D447" s="107"/>
      <c r="E447" s="107"/>
      <c r="F447" s="107"/>
      <c r="G447" s="107"/>
      <c r="H447" s="107"/>
      <c r="I447" s="134"/>
      <c r="J447" s="134"/>
      <c r="K447" s="134"/>
      <c r="L447" s="134"/>
      <c r="M447" s="107"/>
      <c r="N447" s="8" t="str">
        <f t="shared" si="18"/>
        <v/>
      </c>
      <c r="P447" s="3" t="str">
        <f t="shared" si="19"/>
        <v xml:space="preserve"> - </v>
      </c>
    </row>
    <row r="448" spans="3:16" ht="30" customHeight="1" thickTop="1" thickBot="1" x14ac:dyDescent="0.3">
      <c r="C448" s="106" t="str">
        <f t="shared" si="20"/>
        <v>-</v>
      </c>
      <c r="D448" s="107"/>
      <c r="E448" s="107"/>
      <c r="F448" s="107"/>
      <c r="G448" s="107"/>
      <c r="H448" s="107"/>
      <c r="I448" s="134"/>
      <c r="J448" s="134"/>
      <c r="K448" s="134"/>
      <c r="L448" s="134"/>
      <c r="M448" s="107"/>
      <c r="N448" s="8" t="str">
        <f t="shared" si="18"/>
        <v/>
      </c>
      <c r="P448" s="3" t="str">
        <f t="shared" si="19"/>
        <v xml:space="preserve"> - </v>
      </c>
    </row>
    <row r="449" spans="3:16" ht="30" customHeight="1" thickTop="1" thickBot="1" x14ac:dyDescent="0.3">
      <c r="C449" s="106" t="str">
        <f t="shared" si="20"/>
        <v>-</v>
      </c>
      <c r="D449" s="107"/>
      <c r="E449" s="107"/>
      <c r="F449" s="107"/>
      <c r="G449" s="107"/>
      <c r="H449" s="107"/>
      <c r="I449" s="134"/>
      <c r="J449" s="134"/>
      <c r="K449" s="134"/>
      <c r="L449" s="134"/>
      <c r="M449" s="107"/>
      <c r="N449" s="8" t="str">
        <f t="shared" si="18"/>
        <v/>
      </c>
      <c r="P449" s="3" t="str">
        <f t="shared" si="19"/>
        <v xml:space="preserve"> - </v>
      </c>
    </row>
    <row r="450" spans="3:16" ht="30" customHeight="1" thickTop="1" thickBot="1" x14ac:dyDescent="0.3">
      <c r="C450" s="106" t="str">
        <f t="shared" si="20"/>
        <v>-</v>
      </c>
      <c r="D450" s="107"/>
      <c r="E450" s="107"/>
      <c r="F450" s="107"/>
      <c r="G450" s="107"/>
      <c r="H450" s="107"/>
      <c r="I450" s="134"/>
      <c r="J450" s="134"/>
      <c r="K450" s="134"/>
      <c r="L450" s="134"/>
      <c r="M450" s="107"/>
      <c r="N450" s="8" t="str">
        <f t="shared" si="18"/>
        <v/>
      </c>
      <c r="P450" s="3" t="str">
        <f t="shared" si="19"/>
        <v xml:space="preserve"> - </v>
      </c>
    </row>
    <row r="451" spans="3:16" ht="30" customHeight="1" thickTop="1" thickBot="1" x14ac:dyDescent="0.3">
      <c r="C451" s="106" t="str">
        <f t="shared" si="20"/>
        <v>-</v>
      </c>
      <c r="D451" s="107"/>
      <c r="E451" s="107"/>
      <c r="F451" s="107"/>
      <c r="G451" s="107"/>
      <c r="H451" s="107"/>
      <c r="I451" s="134"/>
      <c r="J451" s="134"/>
      <c r="K451" s="134"/>
      <c r="L451" s="134"/>
      <c r="M451" s="107"/>
      <c r="N451" s="8" t="str">
        <f t="shared" si="18"/>
        <v/>
      </c>
      <c r="P451" s="3" t="str">
        <f t="shared" si="19"/>
        <v xml:space="preserve"> - </v>
      </c>
    </row>
    <row r="452" spans="3:16" ht="30" customHeight="1" thickTop="1" thickBot="1" x14ac:dyDescent="0.3">
      <c r="C452" s="106" t="str">
        <f t="shared" si="20"/>
        <v>-</v>
      </c>
      <c r="D452" s="107"/>
      <c r="E452" s="107"/>
      <c r="F452" s="107"/>
      <c r="G452" s="107"/>
      <c r="H452" s="107"/>
      <c r="I452" s="134"/>
      <c r="J452" s="134"/>
      <c r="K452" s="134"/>
      <c r="L452" s="134"/>
      <c r="M452" s="107"/>
      <c r="N452" s="8" t="str">
        <f t="shared" si="18"/>
        <v/>
      </c>
      <c r="P452" s="3" t="str">
        <f t="shared" si="19"/>
        <v xml:space="preserve"> - </v>
      </c>
    </row>
    <row r="453" spans="3:16" ht="30" customHeight="1" thickTop="1" thickBot="1" x14ac:dyDescent="0.3">
      <c r="C453" s="106" t="str">
        <f t="shared" si="20"/>
        <v>-</v>
      </c>
      <c r="D453" s="107"/>
      <c r="E453" s="107"/>
      <c r="F453" s="107"/>
      <c r="G453" s="107"/>
      <c r="H453" s="107"/>
      <c r="I453" s="134"/>
      <c r="J453" s="134"/>
      <c r="K453" s="134"/>
      <c r="L453" s="134"/>
      <c r="M453" s="107"/>
      <c r="N453" s="8" t="str">
        <f t="shared" si="18"/>
        <v/>
      </c>
      <c r="P453" s="3" t="str">
        <f t="shared" si="19"/>
        <v xml:space="preserve"> - </v>
      </c>
    </row>
    <row r="454" spans="3:16" ht="30" customHeight="1" thickTop="1" thickBot="1" x14ac:dyDescent="0.3">
      <c r="C454" s="106" t="str">
        <f t="shared" si="20"/>
        <v>-</v>
      </c>
      <c r="D454" s="107"/>
      <c r="E454" s="107"/>
      <c r="F454" s="107"/>
      <c r="G454" s="107"/>
      <c r="H454" s="107"/>
      <c r="I454" s="134"/>
      <c r="J454" s="134"/>
      <c r="K454" s="134"/>
      <c r="L454" s="134"/>
      <c r="M454" s="107"/>
      <c r="N454" s="8" t="str">
        <f t="shared" si="18"/>
        <v/>
      </c>
      <c r="P454" s="3" t="str">
        <f t="shared" si="19"/>
        <v xml:space="preserve"> - </v>
      </c>
    </row>
    <row r="455" spans="3:16" ht="30" customHeight="1" thickTop="1" thickBot="1" x14ac:dyDescent="0.3">
      <c r="C455" s="106" t="str">
        <f t="shared" si="20"/>
        <v>-</v>
      </c>
      <c r="D455" s="107"/>
      <c r="E455" s="107"/>
      <c r="F455" s="107"/>
      <c r="G455" s="107"/>
      <c r="H455" s="107"/>
      <c r="I455" s="134"/>
      <c r="J455" s="134"/>
      <c r="K455" s="134"/>
      <c r="L455" s="134"/>
      <c r="M455" s="107"/>
      <c r="N455" s="8" t="str">
        <f t="shared" si="18"/>
        <v/>
      </c>
      <c r="P455" s="3" t="str">
        <f t="shared" si="19"/>
        <v xml:space="preserve"> - </v>
      </c>
    </row>
    <row r="456" spans="3:16" ht="30" customHeight="1" thickTop="1" thickBot="1" x14ac:dyDescent="0.3">
      <c r="C456" s="106" t="str">
        <f t="shared" si="20"/>
        <v>-</v>
      </c>
      <c r="D456" s="107"/>
      <c r="E456" s="107"/>
      <c r="F456" s="107"/>
      <c r="G456" s="107"/>
      <c r="H456" s="107"/>
      <c r="I456" s="134"/>
      <c r="J456" s="134"/>
      <c r="K456" s="134"/>
      <c r="L456" s="134"/>
      <c r="M456" s="107"/>
      <c r="N456" s="8" t="str">
        <f t="shared" si="18"/>
        <v/>
      </c>
      <c r="P456" s="3" t="str">
        <f t="shared" si="19"/>
        <v xml:space="preserve"> - </v>
      </c>
    </row>
    <row r="457" spans="3:16" ht="30" customHeight="1" thickTop="1" thickBot="1" x14ac:dyDescent="0.3">
      <c r="C457" s="106" t="str">
        <f t="shared" si="20"/>
        <v>-</v>
      </c>
      <c r="D457" s="107"/>
      <c r="E457" s="107"/>
      <c r="F457" s="107"/>
      <c r="G457" s="107"/>
      <c r="H457" s="107"/>
      <c r="I457" s="134"/>
      <c r="J457" s="134"/>
      <c r="K457" s="134"/>
      <c r="L457" s="134"/>
      <c r="M457" s="107"/>
      <c r="N457" s="8" t="str">
        <f t="shared" ref="N457:N508" si="21">IF(D457="","",IF(M457="","Preencha a data ao lado",IF(M457&lt;$M$5,"Atrasado",IF(AND(M457&gt;=$M$5,M457&lt;=EOMONTH($M$5,0)),"Vence esse mês",IF(M457&gt;$M$5,"Em dia")))))</f>
        <v/>
      </c>
      <c r="P457" s="3" t="str">
        <f t="shared" ref="P457:P507" si="22">E457&amp;" - "&amp;F457</f>
        <v xml:space="preserve"> - </v>
      </c>
    </row>
    <row r="458" spans="3:16" ht="30" customHeight="1" thickTop="1" thickBot="1" x14ac:dyDescent="0.3">
      <c r="C458" s="106" t="str">
        <f t="shared" ref="C458:C507" si="23">IF(D458="","-",C457+1)</f>
        <v>-</v>
      </c>
      <c r="D458" s="107"/>
      <c r="E458" s="107"/>
      <c r="F458" s="107"/>
      <c r="G458" s="107"/>
      <c r="H458" s="107"/>
      <c r="I458" s="134"/>
      <c r="J458" s="134"/>
      <c r="K458" s="134"/>
      <c r="L458" s="134"/>
      <c r="M458" s="107"/>
      <c r="N458" s="8" t="str">
        <f t="shared" si="21"/>
        <v/>
      </c>
      <c r="P458" s="3" t="str">
        <f t="shared" si="22"/>
        <v xml:space="preserve"> - </v>
      </c>
    </row>
    <row r="459" spans="3:16" ht="30" customHeight="1" thickTop="1" thickBot="1" x14ac:dyDescent="0.3">
      <c r="C459" s="106" t="str">
        <f t="shared" si="23"/>
        <v>-</v>
      </c>
      <c r="D459" s="107"/>
      <c r="E459" s="107"/>
      <c r="F459" s="107"/>
      <c r="G459" s="107"/>
      <c r="H459" s="107"/>
      <c r="I459" s="134"/>
      <c r="J459" s="134"/>
      <c r="K459" s="134"/>
      <c r="L459" s="134"/>
      <c r="M459" s="107"/>
      <c r="N459" s="8" t="str">
        <f t="shared" si="21"/>
        <v/>
      </c>
      <c r="P459" s="3" t="str">
        <f t="shared" si="22"/>
        <v xml:space="preserve"> - </v>
      </c>
    </row>
    <row r="460" spans="3:16" ht="30" customHeight="1" thickTop="1" thickBot="1" x14ac:dyDescent="0.3">
      <c r="C460" s="106" t="str">
        <f t="shared" si="23"/>
        <v>-</v>
      </c>
      <c r="D460" s="107"/>
      <c r="E460" s="107"/>
      <c r="F460" s="107"/>
      <c r="G460" s="107"/>
      <c r="H460" s="107"/>
      <c r="I460" s="134"/>
      <c r="J460" s="134"/>
      <c r="K460" s="134"/>
      <c r="L460" s="134"/>
      <c r="M460" s="107"/>
      <c r="N460" s="8" t="str">
        <f t="shared" si="21"/>
        <v/>
      </c>
      <c r="P460" s="3" t="str">
        <f t="shared" si="22"/>
        <v xml:space="preserve"> - </v>
      </c>
    </row>
    <row r="461" spans="3:16" ht="30" customHeight="1" thickTop="1" thickBot="1" x14ac:dyDescent="0.3">
      <c r="C461" s="106" t="str">
        <f t="shared" si="23"/>
        <v>-</v>
      </c>
      <c r="D461" s="107"/>
      <c r="E461" s="107"/>
      <c r="F461" s="107"/>
      <c r="G461" s="107"/>
      <c r="H461" s="107"/>
      <c r="I461" s="134"/>
      <c r="J461" s="134"/>
      <c r="K461" s="134"/>
      <c r="L461" s="134"/>
      <c r="M461" s="107"/>
      <c r="N461" s="8" t="str">
        <f t="shared" si="21"/>
        <v/>
      </c>
      <c r="P461" s="3" t="str">
        <f t="shared" si="22"/>
        <v xml:space="preserve"> - </v>
      </c>
    </row>
    <row r="462" spans="3:16" ht="30" customHeight="1" thickTop="1" thickBot="1" x14ac:dyDescent="0.3">
      <c r="C462" s="106" t="str">
        <f t="shared" si="23"/>
        <v>-</v>
      </c>
      <c r="D462" s="107"/>
      <c r="E462" s="107"/>
      <c r="F462" s="107"/>
      <c r="G462" s="107"/>
      <c r="H462" s="107"/>
      <c r="I462" s="134"/>
      <c r="J462" s="134"/>
      <c r="K462" s="134"/>
      <c r="L462" s="134"/>
      <c r="M462" s="107"/>
      <c r="N462" s="8" t="str">
        <f t="shared" si="21"/>
        <v/>
      </c>
      <c r="P462" s="3" t="str">
        <f t="shared" si="22"/>
        <v xml:space="preserve"> - </v>
      </c>
    </row>
    <row r="463" spans="3:16" ht="30" customHeight="1" thickTop="1" thickBot="1" x14ac:dyDescent="0.3">
      <c r="C463" s="106" t="str">
        <f t="shared" si="23"/>
        <v>-</v>
      </c>
      <c r="D463" s="107"/>
      <c r="E463" s="107"/>
      <c r="F463" s="107"/>
      <c r="G463" s="107"/>
      <c r="H463" s="107"/>
      <c r="I463" s="134"/>
      <c r="J463" s="134"/>
      <c r="K463" s="134"/>
      <c r="L463" s="134"/>
      <c r="M463" s="107"/>
      <c r="N463" s="8" t="str">
        <f t="shared" si="21"/>
        <v/>
      </c>
      <c r="P463" s="3" t="str">
        <f t="shared" si="22"/>
        <v xml:space="preserve"> - </v>
      </c>
    </row>
    <row r="464" spans="3:16" ht="30" customHeight="1" thickTop="1" thickBot="1" x14ac:dyDescent="0.3">
      <c r="C464" s="106" t="str">
        <f t="shared" si="23"/>
        <v>-</v>
      </c>
      <c r="D464" s="107"/>
      <c r="E464" s="107"/>
      <c r="F464" s="107"/>
      <c r="G464" s="107"/>
      <c r="H464" s="107"/>
      <c r="I464" s="134"/>
      <c r="J464" s="134"/>
      <c r="K464" s="134"/>
      <c r="L464" s="134"/>
      <c r="M464" s="107"/>
      <c r="N464" s="8" t="str">
        <f t="shared" si="21"/>
        <v/>
      </c>
      <c r="P464" s="3" t="str">
        <f t="shared" si="22"/>
        <v xml:space="preserve"> - </v>
      </c>
    </row>
    <row r="465" spans="3:16" ht="30" customHeight="1" thickTop="1" thickBot="1" x14ac:dyDescent="0.3">
      <c r="C465" s="106" t="str">
        <f t="shared" si="23"/>
        <v>-</v>
      </c>
      <c r="D465" s="107"/>
      <c r="E465" s="107"/>
      <c r="F465" s="107"/>
      <c r="G465" s="107"/>
      <c r="H465" s="107"/>
      <c r="I465" s="134"/>
      <c r="J465" s="134"/>
      <c r="K465" s="134"/>
      <c r="L465" s="134"/>
      <c r="M465" s="107"/>
      <c r="N465" s="8" t="str">
        <f t="shared" si="21"/>
        <v/>
      </c>
      <c r="P465" s="3" t="str">
        <f t="shared" si="22"/>
        <v xml:space="preserve"> - </v>
      </c>
    </row>
    <row r="466" spans="3:16" ht="30" customHeight="1" thickTop="1" thickBot="1" x14ac:dyDescent="0.3">
      <c r="C466" s="106" t="str">
        <f t="shared" si="23"/>
        <v>-</v>
      </c>
      <c r="D466" s="107"/>
      <c r="E466" s="107"/>
      <c r="F466" s="107"/>
      <c r="G466" s="107"/>
      <c r="H466" s="107"/>
      <c r="I466" s="134"/>
      <c r="J466" s="134"/>
      <c r="K466" s="134"/>
      <c r="L466" s="134"/>
      <c r="M466" s="107"/>
      <c r="N466" s="8" t="str">
        <f t="shared" si="21"/>
        <v/>
      </c>
      <c r="P466" s="3" t="str">
        <f t="shared" si="22"/>
        <v xml:space="preserve"> - </v>
      </c>
    </row>
    <row r="467" spans="3:16" ht="30" customHeight="1" thickTop="1" thickBot="1" x14ac:dyDescent="0.3">
      <c r="C467" s="106" t="str">
        <f t="shared" si="23"/>
        <v>-</v>
      </c>
      <c r="D467" s="107"/>
      <c r="E467" s="107"/>
      <c r="F467" s="107"/>
      <c r="G467" s="107"/>
      <c r="H467" s="107"/>
      <c r="I467" s="134"/>
      <c r="J467" s="134"/>
      <c r="K467" s="134"/>
      <c r="L467" s="134"/>
      <c r="M467" s="107"/>
      <c r="N467" s="8" t="str">
        <f t="shared" si="21"/>
        <v/>
      </c>
      <c r="P467" s="3" t="str">
        <f t="shared" si="22"/>
        <v xml:space="preserve"> - </v>
      </c>
    </row>
    <row r="468" spans="3:16" ht="30" customHeight="1" thickTop="1" thickBot="1" x14ac:dyDescent="0.3">
      <c r="C468" s="106" t="str">
        <f t="shared" si="23"/>
        <v>-</v>
      </c>
      <c r="D468" s="107"/>
      <c r="E468" s="107"/>
      <c r="F468" s="107"/>
      <c r="G468" s="107"/>
      <c r="H468" s="107"/>
      <c r="I468" s="134"/>
      <c r="J468" s="134"/>
      <c r="K468" s="134"/>
      <c r="L468" s="134"/>
      <c r="M468" s="107"/>
      <c r="N468" s="8" t="str">
        <f t="shared" si="21"/>
        <v/>
      </c>
      <c r="P468" s="3" t="str">
        <f t="shared" si="22"/>
        <v xml:space="preserve"> - </v>
      </c>
    </row>
    <row r="469" spans="3:16" ht="30" customHeight="1" thickTop="1" thickBot="1" x14ac:dyDescent="0.3">
      <c r="C469" s="106" t="str">
        <f t="shared" si="23"/>
        <v>-</v>
      </c>
      <c r="D469" s="107"/>
      <c r="E469" s="107"/>
      <c r="F469" s="107"/>
      <c r="G469" s="107"/>
      <c r="H469" s="107"/>
      <c r="I469" s="134"/>
      <c r="J469" s="134"/>
      <c r="K469" s="134"/>
      <c r="L469" s="134"/>
      <c r="M469" s="107"/>
      <c r="N469" s="8" t="str">
        <f t="shared" si="21"/>
        <v/>
      </c>
      <c r="P469" s="3" t="str">
        <f t="shared" si="22"/>
        <v xml:space="preserve"> - </v>
      </c>
    </row>
    <row r="470" spans="3:16" ht="30" customHeight="1" thickTop="1" thickBot="1" x14ac:dyDescent="0.3">
      <c r="C470" s="106" t="str">
        <f t="shared" si="23"/>
        <v>-</v>
      </c>
      <c r="D470" s="107"/>
      <c r="E470" s="107"/>
      <c r="F470" s="107"/>
      <c r="G470" s="107"/>
      <c r="H470" s="107"/>
      <c r="I470" s="134"/>
      <c r="J470" s="134"/>
      <c r="K470" s="134"/>
      <c r="L470" s="134"/>
      <c r="M470" s="107"/>
      <c r="N470" s="8" t="str">
        <f t="shared" si="21"/>
        <v/>
      </c>
      <c r="P470" s="3" t="str">
        <f t="shared" si="22"/>
        <v xml:space="preserve"> - </v>
      </c>
    </row>
    <row r="471" spans="3:16" ht="30" customHeight="1" thickTop="1" thickBot="1" x14ac:dyDescent="0.3">
      <c r="C471" s="106" t="str">
        <f t="shared" si="23"/>
        <v>-</v>
      </c>
      <c r="D471" s="107"/>
      <c r="E471" s="107"/>
      <c r="F471" s="107"/>
      <c r="G471" s="107"/>
      <c r="H471" s="107"/>
      <c r="I471" s="134"/>
      <c r="J471" s="134"/>
      <c r="K471" s="134"/>
      <c r="L471" s="134"/>
      <c r="M471" s="107"/>
      <c r="N471" s="8" t="str">
        <f t="shared" si="21"/>
        <v/>
      </c>
      <c r="P471" s="3" t="str">
        <f t="shared" si="22"/>
        <v xml:space="preserve"> - </v>
      </c>
    </row>
    <row r="472" spans="3:16" ht="30" customHeight="1" thickTop="1" thickBot="1" x14ac:dyDescent="0.3">
      <c r="C472" s="106" t="str">
        <f t="shared" si="23"/>
        <v>-</v>
      </c>
      <c r="D472" s="107"/>
      <c r="E472" s="107"/>
      <c r="F472" s="107"/>
      <c r="G472" s="107"/>
      <c r="H472" s="107"/>
      <c r="I472" s="134"/>
      <c r="J472" s="134"/>
      <c r="K472" s="134"/>
      <c r="L472" s="134"/>
      <c r="M472" s="107"/>
      <c r="N472" s="8" t="str">
        <f t="shared" si="21"/>
        <v/>
      </c>
      <c r="P472" s="3" t="str">
        <f t="shared" si="22"/>
        <v xml:space="preserve"> - </v>
      </c>
    </row>
    <row r="473" spans="3:16" ht="30" customHeight="1" thickTop="1" thickBot="1" x14ac:dyDescent="0.3">
      <c r="C473" s="106" t="str">
        <f t="shared" si="23"/>
        <v>-</v>
      </c>
      <c r="D473" s="107"/>
      <c r="E473" s="107"/>
      <c r="F473" s="107"/>
      <c r="G473" s="107"/>
      <c r="H473" s="107"/>
      <c r="I473" s="134"/>
      <c r="J473" s="134"/>
      <c r="K473" s="134"/>
      <c r="L473" s="134"/>
      <c r="M473" s="107"/>
      <c r="N473" s="8" t="str">
        <f t="shared" si="21"/>
        <v/>
      </c>
      <c r="P473" s="3" t="str">
        <f t="shared" si="22"/>
        <v xml:space="preserve"> - </v>
      </c>
    </row>
    <row r="474" spans="3:16" ht="30" customHeight="1" thickTop="1" thickBot="1" x14ac:dyDescent="0.3">
      <c r="C474" s="106" t="str">
        <f t="shared" si="23"/>
        <v>-</v>
      </c>
      <c r="D474" s="107"/>
      <c r="E474" s="107"/>
      <c r="F474" s="107"/>
      <c r="G474" s="107"/>
      <c r="H474" s="107"/>
      <c r="I474" s="134"/>
      <c r="J474" s="134"/>
      <c r="K474" s="134"/>
      <c r="L474" s="134"/>
      <c r="M474" s="107"/>
      <c r="N474" s="8" t="str">
        <f t="shared" si="21"/>
        <v/>
      </c>
      <c r="P474" s="3" t="str">
        <f t="shared" si="22"/>
        <v xml:space="preserve"> - </v>
      </c>
    </row>
    <row r="475" spans="3:16" ht="30" customHeight="1" thickTop="1" thickBot="1" x14ac:dyDescent="0.3">
      <c r="C475" s="106" t="str">
        <f t="shared" si="23"/>
        <v>-</v>
      </c>
      <c r="D475" s="107"/>
      <c r="E475" s="107"/>
      <c r="F475" s="107"/>
      <c r="G475" s="107"/>
      <c r="H475" s="107"/>
      <c r="I475" s="134"/>
      <c r="J475" s="134"/>
      <c r="K475" s="134"/>
      <c r="L475" s="134"/>
      <c r="M475" s="107"/>
      <c r="N475" s="8" t="str">
        <f t="shared" si="21"/>
        <v/>
      </c>
      <c r="P475" s="3" t="str">
        <f t="shared" si="22"/>
        <v xml:space="preserve"> - </v>
      </c>
    </row>
    <row r="476" spans="3:16" ht="30" customHeight="1" thickTop="1" thickBot="1" x14ac:dyDescent="0.3">
      <c r="C476" s="106" t="str">
        <f t="shared" si="23"/>
        <v>-</v>
      </c>
      <c r="D476" s="107"/>
      <c r="E476" s="107"/>
      <c r="F476" s="107"/>
      <c r="G476" s="107"/>
      <c r="H476" s="107"/>
      <c r="I476" s="134"/>
      <c r="J476" s="134"/>
      <c r="K476" s="134"/>
      <c r="L476" s="134"/>
      <c r="M476" s="107"/>
      <c r="N476" s="8" t="str">
        <f t="shared" si="21"/>
        <v/>
      </c>
      <c r="P476" s="3" t="str">
        <f t="shared" si="22"/>
        <v xml:space="preserve"> - </v>
      </c>
    </row>
    <row r="477" spans="3:16" ht="30" customHeight="1" thickTop="1" thickBot="1" x14ac:dyDescent="0.3">
      <c r="C477" s="106" t="str">
        <f t="shared" si="23"/>
        <v>-</v>
      </c>
      <c r="D477" s="107"/>
      <c r="E477" s="107"/>
      <c r="F477" s="107"/>
      <c r="G477" s="107"/>
      <c r="H477" s="107"/>
      <c r="I477" s="134"/>
      <c r="J477" s="134"/>
      <c r="K477" s="134"/>
      <c r="L477" s="134"/>
      <c r="M477" s="107"/>
      <c r="N477" s="8" t="str">
        <f t="shared" si="21"/>
        <v/>
      </c>
      <c r="P477" s="3" t="str">
        <f t="shared" si="22"/>
        <v xml:space="preserve"> - </v>
      </c>
    </row>
    <row r="478" spans="3:16" ht="30" customHeight="1" thickTop="1" thickBot="1" x14ac:dyDescent="0.3">
      <c r="C478" s="106" t="str">
        <f t="shared" si="23"/>
        <v>-</v>
      </c>
      <c r="D478" s="107"/>
      <c r="E478" s="107"/>
      <c r="F478" s="107"/>
      <c r="G478" s="107"/>
      <c r="H478" s="107"/>
      <c r="I478" s="134"/>
      <c r="J478" s="134"/>
      <c r="K478" s="134"/>
      <c r="L478" s="134"/>
      <c r="M478" s="107"/>
      <c r="N478" s="8" t="str">
        <f t="shared" si="21"/>
        <v/>
      </c>
      <c r="P478" s="3" t="str">
        <f t="shared" si="22"/>
        <v xml:space="preserve"> - </v>
      </c>
    </row>
    <row r="479" spans="3:16" ht="30" customHeight="1" thickTop="1" thickBot="1" x14ac:dyDescent="0.3">
      <c r="C479" s="106" t="str">
        <f t="shared" si="23"/>
        <v>-</v>
      </c>
      <c r="D479" s="107"/>
      <c r="E479" s="107"/>
      <c r="F479" s="107"/>
      <c r="G479" s="107"/>
      <c r="H479" s="107"/>
      <c r="I479" s="134"/>
      <c r="J479" s="134"/>
      <c r="K479" s="134"/>
      <c r="L479" s="134"/>
      <c r="M479" s="107"/>
      <c r="N479" s="8" t="str">
        <f t="shared" si="21"/>
        <v/>
      </c>
      <c r="P479" s="3" t="str">
        <f t="shared" si="22"/>
        <v xml:space="preserve"> - </v>
      </c>
    </row>
    <row r="480" spans="3:16" ht="30" customHeight="1" thickTop="1" thickBot="1" x14ac:dyDescent="0.3">
      <c r="C480" s="106" t="str">
        <f t="shared" si="23"/>
        <v>-</v>
      </c>
      <c r="D480" s="107"/>
      <c r="E480" s="107"/>
      <c r="F480" s="107"/>
      <c r="G480" s="107"/>
      <c r="H480" s="107"/>
      <c r="I480" s="134"/>
      <c r="J480" s="134"/>
      <c r="K480" s="134"/>
      <c r="L480" s="134"/>
      <c r="M480" s="107"/>
      <c r="N480" s="8" t="str">
        <f t="shared" si="21"/>
        <v/>
      </c>
      <c r="P480" s="3" t="str">
        <f t="shared" si="22"/>
        <v xml:space="preserve"> - </v>
      </c>
    </row>
    <row r="481" spans="3:16" ht="30" customHeight="1" thickTop="1" thickBot="1" x14ac:dyDescent="0.3">
      <c r="C481" s="106" t="str">
        <f t="shared" si="23"/>
        <v>-</v>
      </c>
      <c r="D481" s="107"/>
      <c r="E481" s="107"/>
      <c r="F481" s="107"/>
      <c r="G481" s="107"/>
      <c r="H481" s="107"/>
      <c r="I481" s="134"/>
      <c r="J481" s="134"/>
      <c r="K481" s="134"/>
      <c r="L481" s="134"/>
      <c r="M481" s="107"/>
      <c r="N481" s="8" t="str">
        <f t="shared" si="21"/>
        <v/>
      </c>
      <c r="P481" s="3" t="str">
        <f t="shared" si="22"/>
        <v xml:space="preserve"> - </v>
      </c>
    </row>
    <row r="482" spans="3:16" ht="30" customHeight="1" thickTop="1" thickBot="1" x14ac:dyDescent="0.3">
      <c r="C482" s="106" t="str">
        <f t="shared" si="23"/>
        <v>-</v>
      </c>
      <c r="D482" s="107"/>
      <c r="E482" s="107"/>
      <c r="F482" s="107"/>
      <c r="G482" s="107"/>
      <c r="H482" s="107"/>
      <c r="I482" s="134"/>
      <c r="J482" s="134"/>
      <c r="K482" s="134"/>
      <c r="L482" s="134"/>
      <c r="M482" s="107"/>
      <c r="N482" s="8" t="str">
        <f t="shared" si="21"/>
        <v/>
      </c>
      <c r="P482" s="3" t="str">
        <f t="shared" si="22"/>
        <v xml:space="preserve"> - </v>
      </c>
    </row>
    <row r="483" spans="3:16" ht="30" customHeight="1" thickTop="1" thickBot="1" x14ac:dyDescent="0.3">
      <c r="C483" s="106" t="str">
        <f t="shared" si="23"/>
        <v>-</v>
      </c>
      <c r="D483" s="107"/>
      <c r="E483" s="107"/>
      <c r="F483" s="107"/>
      <c r="G483" s="107"/>
      <c r="H483" s="107"/>
      <c r="I483" s="134"/>
      <c r="J483" s="134"/>
      <c r="K483" s="134"/>
      <c r="L483" s="134"/>
      <c r="M483" s="107"/>
      <c r="N483" s="8" t="str">
        <f t="shared" si="21"/>
        <v/>
      </c>
      <c r="P483" s="3" t="str">
        <f t="shared" si="22"/>
        <v xml:space="preserve"> - </v>
      </c>
    </row>
    <row r="484" spans="3:16" ht="30" customHeight="1" thickTop="1" thickBot="1" x14ac:dyDescent="0.3">
      <c r="C484" s="106" t="str">
        <f t="shared" si="23"/>
        <v>-</v>
      </c>
      <c r="D484" s="107"/>
      <c r="E484" s="107"/>
      <c r="F484" s="107"/>
      <c r="G484" s="107"/>
      <c r="H484" s="107"/>
      <c r="I484" s="134"/>
      <c r="J484" s="134"/>
      <c r="K484" s="134"/>
      <c r="L484" s="134"/>
      <c r="M484" s="107"/>
      <c r="N484" s="8" t="str">
        <f t="shared" si="21"/>
        <v/>
      </c>
      <c r="P484" s="3" t="str">
        <f t="shared" si="22"/>
        <v xml:space="preserve"> - </v>
      </c>
    </row>
    <row r="485" spans="3:16" ht="30" customHeight="1" thickTop="1" thickBot="1" x14ac:dyDescent="0.3">
      <c r="C485" s="106" t="str">
        <f t="shared" si="23"/>
        <v>-</v>
      </c>
      <c r="D485" s="107"/>
      <c r="E485" s="107"/>
      <c r="F485" s="107"/>
      <c r="G485" s="107"/>
      <c r="H485" s="107"/>
      <c r="I485" s="134"/>
      <c r="J485" s="134"/>
      <c r="K485" s="134"/>
      <c r="L485" s="134"/>
      <c r="M485" s="107"/>
      <c r="N485" s="8" t="str">
        <f t="shared" si="21"/>
        <v/>
      </c>
      <c r="P485" s="3" t="str">
        <f t="shared" si="22"/>
        <v xml:space="preserve"> - </v>
      </c>
    </row>
    <row r="486" spans="3:16" ht="30" customHeight="1" thickTop="1" thickBot="1" x14ac:dyDescent="0.3">
      <c r="C486" s="106" t="str">
        <f t="shared" si="23"/>
        <v>-</v>
      </c>
      <c r="D486" s="107"/>
      <c r="E486" s="107"/>
      <c r="F486" s="107"/>
      <c r="G486" s="107"/>
      <c r="H486" s="107"/>
      <c r="I486" s="134"/>
      <c r="J486" s="134"/>
      <c r="K486" s="134"/>
      <c r="L486" s="134"/>
      <c r="M486" s="107"/>
      <c r="N486" s="8" t="str">
        <f t="shared" si="21"/>
        <v/>
      </c>
      <c r="P486" s="3" t="str">
        <f t="shared" si="22"/>
        <v xml:space="preserve"> - </v>
      </c>
    </row>
    <row r="487" spans="3:16" ht="30" customHeight="1" thickTop="1" thickBot="1" x14ac:dyDescent="0.3">
      <c r="C487" s="106" t="str">
        <f t="shared" si="23"/>
        <v>-</v>
      </c>
      <c r="D487" s="107"/>
      <c r="E487" s="107"/>
      <c r="F487" s="107"/>
      <c r="G487" s="107"/>
      <c r="H487" s="107"/>
      <c r="I487" s="134"/>
      <c r="J487" s="134"/>
      <c r="K487" s="134"/>
      <c r="L487" s="134"/>
      <c r="M487" s="107"/>
      <c r="N487" s="8" t="str">
        <f t="shared" si="21"/>
        <v/>
      </c>
      <c r="P487" s="3" t="str">
        <f t="shared" si="22"/>
        <v xml:space="preserve"> - </v>
      </c>
    </row>
    <row r="488" spans="3:16" ht="30" customHeight="1" thickTop="1" thickBot="1" x14ac:dyDescent="0.3">
      <c r="C488" s="106" t="str">
        <f t="shared" si="23"/>
        <v>-</v>
      </c>
      <c r="D488" s="107"/>
      <c r="E488" s="107"/>
      <c r="F488" s="107"/>
      <c r="G488" s="107"/>
      <c r="H488" s="107"/>
      <c r="I488" s="134"/>
      <c r="J488" s="134"/>
      <c r="K488" s="134"/>
      <c r="L488" s="134"/>
      <c r="M488" s="107"/>
      <c r="N488" s="8" t="str">
        <f t="shared" si="21"/>
        <v/>
      </c>
      <c r="P488" s="3" t="str">
        <f t="shared" si="22"/>
        <v xml:space="preserve"> - </v>
      </c>
    </row>
    <row r="489" spans="3:16" ht="30" customHeight="1" thickTop="1" thickBot="1" x14ac:dyDescent="0.3">
      <c r="C489" s="106" t="str">
        <f t="shared" si="23"/>
        <v>-</v>
      </c>
      <c r="D489" s="107"/>
      <c r="E489" s="107"/>
      <c r="F489" s="107"/>
      <c r="G489" s="107"/>
      <c r="H489" s="107"/>
      <c r="I489" s="134"/>
      <c r="J489" s="134"/>
      <c r="K489" s="134"/>
      <c r="L489" s="134"/>
      <c r="M489" s="107"/>
      <c r="N489" s="8" t="str">
        <f t="shared" si="21"/>
        <v/>
      </c>
      <c r="P489" s="3" t="str">
        <f t="shared" si="22"/>
        <v xml:space="preserve"> - </v>
      </c>
    </row>
    <row r="490" spans="3:16" ht="30" customHeight="1" thickTop="1" thickBot="1" x14ac:dyDescent="0.3">
      <c r="C490" s="106" t="str">
        <f t="shared" si="23"/>
        <v>-</v>
      </c>
      <c r="D490" s="107"/>
      <c r="E490" s="107"/>
      <c r="F490" s="107"/>
      <c r="G490" s="107"/>
      <c r="H490" s="107"/>
      <c r="I490" s="134"/>
      <c r="J490" s="134"/>
      <c r="K490" s="134"/>
      <c r="L490" s="134"/>
      <c r="M490" s="107"/>
      <c r="N490" s="8" t="str">
        <f t="shared" si="21"/>
        <v/>
      </c>
      <c r="P490" s="3" t="str">
        <f t="shared" si="22"/>
        <v xml:space="preserve"> - </v>
      </c>
    </row>
    <row r="491" spans="3:16" ht="30" customHeight="1" thickTop="1" thickBot="1" x14ac:dyDescent="0.3">
      <c r="C491" s="106" t="str">
        <f t="shared" si="23"/>
        <v>-</v>
      </c>
      <c r="D491" s="107"/>
      <c r="E491" s="107"/>
      <c r="F491" s="107"/>
      <c r="G491" s="107"/>
      <c r="H491" s="107"/>
      <c r="I491" s="134"/>
      <c r="J491" s="134"/>
      <c r="K491" s="134"/>
      <c r="L491" s="134"/>
      <c r="M491" s="107"/>
      <c r="N491" s="8" t="str">
        <f t="shared" si="21"/>
        <v/>
      </c>
      <c r="P491" s="3" t="str">
        <f t="shared" si="22"/>
        <v xml:space="preserve"> - </v>
      </c>
    </row>
    <row r="492" spans="3:16" ht="30" customHeight="1" thickTop="1" thickBot="1" x14ac:dyDescent="0.3">
      <c r="C492" s="106" t="str">
        <f t="shared" si="23"/>
        <v>-</v>
      </c>
      <c r="D492" s="107"/>
      <c r="E492" s="107"/>
      <c r="F492" s="107"/>
      <c r="G492" s="107"/>
      <c r="H492" s="107"/>
      <c r="I492" s="134"/>
      <c r="J492" s="134"/>
      <c r="K492" s="134"/>
      <c r="L492" s="134"/>
      <c r="M492" s="107"/>
      <c r="N492" s="8" t="str">
        <f t="shared" si="21"/>
        <v/>
      </c>
      <c r="P492" s="3" t="str">
        <f t="shared" si="22"/>
        <v xml:space="preserve"> - </v>
      </c>
    </row>
    <row r="493" spans="3:16" ht="30" customHeight="1" thickTop="1" thickBot="1" x14ac:dyDescent="0.3">
      <c r="C493" s="106" t="str">
        <f t="shared" si="23"/>
        <v>-</v>
      </c>
      <c r="D493" s="107"/>
      <c r="E493" s="107"/>
      <c r="F493" s="107"/>
      <c r="G493" s="107"/>
      <c r="H493" s="107"/>
      <c r="I493" s="134"/>
      <c r="J493" s="134"/>
      <c r="K493" s="134"/>
      <c r="L493" s="134"/>
      <c r="M493" s="107"/>
      <c r="N493" s="8" t="str">
        <f t="shared" si="21"/>
        <v/>
      </c>
      <c r="P493" s="3" t="str">
        <f t="shared" si="22"/>
        <v xml:space="preserve"> - </v>
      </c>
    </row>
    <row r="494" spans="3:16" ht="30" customHeight="1" thickTop="1" thickBot="1" x14ac:dyDescent="0.3">
      <c r="C494" s="106" t="str">
        <f t="shared" si="23"/>
        <v>-</v>
      </c>
      <c r="D494" s="107"/>
      <c r="E494" s="107"/>
      <c r="F494" s="107"/>
      <c r="G494" s="107"/>
      <c r="H494" s="107"/>
      <c r="I494" s="134"/>
      <c r="J494" s="134"/>
      <c r="K494" s="134"/>
      <c r="L494" s="134"/>
      <c r="M494" s="107"/>
      <c r="N494" s="8" t="str">
        <f t="shared" si="21"/>
        <v/>
      </c>
      <c r="P494" s="3" t="str">
        <f t="shared" si="22"/>
        <v xml:space="preserve"> - </v>
      </c>
    </row>
    <row r="495" spans="3:16" ht="30" customHeight="1" thickTop="1" thickBot="1" x14ac:dyDescent="0.3">
      <c r="C495" s="106" t="str">
        <f t="shared" si="23"/>
        <v>-</v>
      </c>
      <c r="D495" s="107"/>
      <c r="E495" s="107"/>
      <c r="F495" s="107"/>
      <c r="G495" s="107"/>
      <c r="H495" s="107"/>
      <c r="I495" s="134"/>
      <c r="J495" s="134"/>
      <c r="K495" s="134"/>
      <c r="L495" s="134"/>
      <c r="M495" s="107"/>
      <c r="N495" s="8" t="str">
        <f t="shared" si="21"/>
        <v/>
      </c>
      <c r="P495" s="3" t="str">
        <f t="shared" si="22"/>
        <v xml:space="preserve"> - </v>
      </c>
    </row>
    <row r="496" spans="3:16" ht="30" customHeight="1" thickTop="1" thickBot="1" x14ac:dyDescent="0.3">
      <c r="C496" s="106" t="str">
        <f t="shared" si="23"/>
        <v>-</v>
      </c>
      <c r="D496" s="107"/>
      <c r="E496" s="107"/>
      <c r="F496" s="107"/>
      <c r="G496" s="107"/>
      <c r="H496" s="107"/>
      <c r="I496" s="134"/>
      <c r="J496" s="134"/>
      <c r="K496" s="134"/>
      <c r="L496" s="134"/>
      <c r="M496" s="107"/>
      <c r="N496" s="8" t="str">
        <f t="shared" si="21"/>
        <v/>
      </c>
      <c r="P496" s="3" t="str">
        <f t="shared" si="22"/>
        <v xml:space="preserve"> - </v>
      </c>
    </row>
    <row r="497" spans="3:16" ht="30" customHeight="1" thickTop="1" thickBot="1" x14ac:dyDescent="0.3">
      <c r="C497" s="106" t="str">
        <f t="shared" si="23"/>
        <v>-</v>
      </c>
      <c r="D497" s="107"/>
      <c r="E497" s="107"/>
      <c r="F497" s="107"/>
      <c r="G497" s="107"/>
      <c r="H497" s="107"/>
      <c r="I497" s="134"/>
      <c r="J497" s="134"/>
      <c r="K497" s="134"/>
      <c r="L497" s="134"/>
      <c r="M497" s="107"/>
      <c r="N497" s="8" t="str">
        <f t="shared" si="21"/>
        <v/>
      </c>
      <c r="P497" s="3" t="str">
        <f t="shared" si="22"/>
        <v xml:space="preserve"> - </v>
      </c>
    </row>
    <row r="498" spans="3:16" ht="30" customHeight="1" thickTop="1" thickBot="1" x14ac:dyDescent="0.3">
      <c r="C498" s="106" t="str">
        <f t="shared" si="23"/>
        <v>-</v>
      </c>
      <c r="D498" s="107"/>
      <c r="E498" s="107"/>
      <c r="F498" s="107"/>
      <c r="G498" s="107"/>
      <c r="H498" s="107"/>
      <c r="I498" s="134"/>
      <c r="J498" s="134"/>
      <c r="K498" s="134"/>
      <c r="L498" s="134"/>
      <c r="M498" s="107"/>
      <c r="N498" s="8" t="str">
        <f t="shared" si="21"/>
        <v/>
      </c>
      <c r="P498" s="3" t="str">
        <f t="shared" si="22"/>
        <v xml:space="preserve"> - </v>
      </c>
    </row>
    <row r="499" spans="3:16" ht="30" customHeight="1" thickTop="1" thickBot="1" x14ac:dyDescent="0.3">
      <c r="C499" s="106" t="str">
        <f t="shared" si="23"/>
        <v>-</v>
      </c>
      <c r="D499" s="107"/>
      <c r="E499" s="107"/>
      <c r="F499" s="107"/>
      <c r="G499" s="107"/>
      <c r="H499" s="107"/>
      <c r="I499" s="134"/>
      <c r="J499" s="134"/>
      <c r="K499" s="134"/>
      <c r="L499" s="134"/>
      <c r="M499" s="107"/>
      <c r="N499" s="8" t="str">
        <f t="shared" si="21"/>
        <v/>
      </c>
      <c r="P499" s="3" t="str">
        <f t="shared" si="22"/>
        <v xml:space="preserve"> - </v>
      </c>
    </row>
    <row r="500" spans="3:16" ht="30" customHeight="1" thickTop="1" thickBot="1" x14ac:dyDescent="0.3">
      <c r="C500" s="106" t="str">
        <f t="shared" si="23"/>
        <v>-</v>
      </c>
      <c r="D500" s="107"/>
      <c r="E500" s="107"/>
      <c r="F500" s="107"/>
      <c r="G500" s="107"/>
      <c r="H500" s="107"/>
      <c r="I500" s="134"/>
      <c r="J500" s="134"/>
      <c r="K500" s="134"/>
      <c r="L500" s="134"/>
      <c r="M500" s="107"/>
      <c r="N500" s="8" t="str">
        <f t="shared" si="21"/>
        <v/>
      </c>
      <c r="P500" s="3" t="str">
        <f t="shared" si="22"/>
        <v xml:space="preserve"> - </v>
      </c>
    </row>
    <row r="501" spans="3:16" ht="30" customHeight="1" thickTop="1" thickBot="1" x14ac:dyDescent="0.3">
      <c r="C501" s="106" t="str">
        <f t="shared" si="23"/>
        <v>-</v>
      </c>
      <c r="D501" s="107"/>
      <c r="E501" s="107"/>
      <c r="F501" s="107"/>
      <c r="G501" s="107"/>
      <c r="H501" s="107"/>
      <c r="I501" s="134"/>
      <c r="J501" s="134"/>
      <c r="K501" s="134"/>
      <c r="L501" s="134"/>
      <c r="M501" s="107"/>
      <c r="N501" s="8" t="str">
        <f t="shared" si="21"/>
        <v/>
      </c>
      <c r="P501" s="3" t="str">
        <f t="shared" si="22"/>
        <v xml:space="preserve"> - </v>
      </c>
    </row>
    <row r="502" spans="3:16" ht="30" customHeight="1" thickTop="1" thickBot="1" x14ac:dyDescent="0.3">
      <c r="C502" s="106" t="str">
        <f t="shared" si="23"/>
        <v>-</v>
      </c>
      <c r="D502" s="107"/>
      <c r="E502" s="107"/>
      <c r="F502" s="107"/>
      <c r="G502" s="107"/>
      <c r="H502" s="107"/>
      <c r="I502" s="134"/>
      <c r="J502" s="134"/>
      <c r="K502" s="134"/>
      <c r="L502" s="134"/>
      <c r="M502" s="107"/>
      <c r="N502" s="8" t="str">
        <f t="shared" si="21"/>
        <v/>
      </c>
      <c r="P502" s="3" t="str">
        <f t="shared" si="22"/>
        <v xml:space="preserve"> - </v>
      </c>
    </row>
    <row r="503" spans="3:16" ht="30" customHeight="1" thickTop="1" thickBot="1" x14ac:dyDescent="0.3">
      <c r="C503" s="106" t="str">
        <f t="shared" si="23"/>
        <v>-</v>
      </c>
      <c r="D503" s="107"/>
      <c r="E503" s="107"/>
      <c r="F503" s="107"/>
      <c r="G503" s="107"/>
      <c r="H503" s="107"/>
      <c r="I503" s="134"/>
      <c r="J503" s="134"/>
      <c r="K503" s="134"/>
      <c r="L503" s="134"/>
      <c r="M503" s="107"/>
      <c r="N503" s="8" t="str">
        <f t="shared" si="21"/>
        <v/>
      </c>
      <c r="P503" s="3" t="str">
        <f t="shared" si="22"/>
        <v xml:space="preserve"> - </v>
      </c>
    </row>
    <row r="504" spans="3:16" ht="30" customHeight="1" thickTop="1" thickBot="1" x14ac:dyDescent="0.3">
      <c r="C504" s="106" t="str">
        <f t="shared" si="23"/>
        <v>-</v>
      </c>
      <c r="D504" s="107"/>
      <c r="E504" s="107"/>
      <c r="F504" s="107"/>
      <c r="G504" s="107"/>
      <c r="H504" s="107"/>
      <c r="I504" s="134"/>
      <c r="J504" s="134"/>
      <c r="K504" s="134"/>
      <c r="L504" s="134"/>
      <c r="M504" s="107"/>
      <c r="N504" s="8" t="str">
        <f t="shared" si="21"/>
        <v/>
      </c>
      <c r="P504" s="3" t="str">
        <f t="shared" si="22"/>
        <v xml:space="preserve"> - </v>
      </c>
    </row>
    <row r="505" spans="3:16" ht="30" customHeight="1" thickTop="1" thickBot="1" x14ac:dyDescent="0.3">
      <c r="C505" s="106" t="str">
        <f t="shared" si="23"/>
        <v>-</v>
      </c>
      <c r="D505" s="107"/>
      <c r="E505" s="107"/>
      <c r="F505" s="107"/>
      <c r="G505" s="107"/>
      <c r="H505" s="107"/>
      <c r="I505" s="134"/>
      <c r="J505" s="134"/>
      <c r="K505" s="134"/>
      <c r="L505" s="134"/>
      <c r="M505" s="107"/>
      <c r="N505" s="8" t="str">
        <f t="shared" si="21"/>
        <v/>
      </c>
      <c r="P505" s="3" t="str">
        <f t="shared" si="22"/>
        <v xml:space="preserve"> - </v>
      </c>
    </row>
    <row r="506" spans="3:16" ht="30" customHeight="1" thickTop="1" thickBot="1" x14ac:dyDescent="0.3">
      <c r="C506" s="106" t="str">
        <f t="shared" si="23"/>
        <v>-</v>
      </c>
      <c r="D506" s="107"/>
      <c r="E506" s="107"/>
      <c r="F506" s="107"/>
      <c r="G506" s="107"/>
      <c r="H506" s="107"/>
      <c r="I506" s="134"/>
      <c r="J506" s="134"/>
      <c r="K506" s="134"/>
      <c r="L506" s="134"/>
      <c r="M506" s="107"/>
      <c r="N506" s="8" t="str">
        <f t="shared" si="21"/>
        <v/>
      </c>
      <c r="P506" s="3" t="str">
        <f t="shared" si="22"/>
        <v xml:space="preserve"> - </v>
      </c>
    </row>
    <row r="507" spans="3:16" ht="30" customHeight="1" thickTop="1" thickBot="1" x14ac:dyDescent="0.3">
      <c r="C507" s="106" t="str">
        <f t="shared" si="23"/>
        <v>-</v>
      </c>
      <c r="D507" s="107"/>
      <c r="E507" s="107"/>
      <c r="F507" s="107"/>
      <c r="G507" s="107"/>
      <c r="H507" s="107"/>
      <c r="I507" s="134"/>
      <c r="J507" s="134"/>
      <c r="K507" s="134"/>
      <c r="L507" s="134"/>
      <c r="M507" s="107"/>
      <c r="N507" s="8" t="str">
        <f t="shared" si="21"/>
        <v/>
      </c>
      <c r="P507" s="3" t="str">
        <f t="shared" si="22"/>
        <v xml:space="preserve"> - </v>
      </c>
    </row>
    <row r="508" spans="3:16" ht="17.25" thickTop="1" thickBot="1" x14ac:dyDescent="0.3">
      <c r="C508" s="3" t="s">
        <v>31</v>
      </c>
      <c r="D508" s="3" t="s">
        <v>31</v>
      </c>
      <c r="E508" s="3" t="s">
        <v>31</v>
      </c>
      <c r="F508" s="3" t="s">
        <v>31</v>
      </c>
      <c r="G508" s="3" t="s">
        <v>31</v>
      </c>
      <c r="H508" s="3" t="s">
        <v>31</v>
      </c>
      <c r="I508" s="9"/>
      <c r="J508" s="9"/>
      <c r="K508" s="9"/>
      <c r="L508" s="9"/>
      <c r="M508" s="3" t="s">
        <v>31</v>
      </c>
      <c r="N508" s="8" t="str">
        <f t="shared" ca="1" si="21"/>
        <v>Em dia</v>
      </c>
      <c r="O508" s="3" t="s">
        <v>31</v>
      </c>
      <c r="P508" s="3" t="s">
        <v>31</v>
      </c>
    </row>
    <row r="509" spans="3:16" ht="15.75" thickTop="1" x14ac:dyDescent="0.25"/>
  </sheetData>
  <sheetProtection password="9004" sheet="1" objects="1" scenarios="1"/>
  <mergeCells count="1">
    <mergeCell ref="C6:N6"/>
  </mergeCells>
  <conditionalFormatting sqref="N8:N508">
    <cfRule type="cellIs" dxfId="16" priority="1" operator="equal">
      <formula>"vence esse mês"</formula>
    </cfRule>
    <cfRule type="containsText" dxfId="15" priority="3" operator="containsText" text="Preencha ">
      <formula>NOT(ISERROR(SEARCH("Preencha ",N8)))</formula>
    </cfRule>
    <cfRule type="containsText" dxfId="14" priority="4" operator="containsText" text="Em dia">
      <formula>NOT(ISERROR(SEARCH("Em dia",N8)))</formula>
    </cfRule>
    <cfRule type="expression" dxfId="13" priority="5">
      <formula>N8="Precisa ser renovado"</formula>
    </cfRule>
    <cfRule type="expression" dxfId="12" priority="6">
      <formula>N8="Atrasado"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/>
  <dimension ref="A1:BA1007"/>
  <sheetViews>
    <sheetView showGridLines="0" zoomScale="90" zoomScaleNormal="90" workbookViewId="0">
      <selection activeCell="B1" sqref="B1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40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4" si="90">IF(G968=0,"",H968/G968)</f>
        <v/>
      </c>
      <c r="J968" s="139"/>
      <c r="K968" s="139"/>
      <c r="L968" s="47">
        <f t="shared" ref="L968:L1004" si="91">K968-J968</f>
        <v>0</v>
      </c>
      <c r="M968" s="106"/>
      <c r="N968" s="106"/>
      <c r="O968" s="106"/>
      <c r="P968" s="50">
        <f t="shared" ref="P968:P1004" si="92">IF(L968=0,0,R968/L968)</f>
        <v>0</v>
      </c>
      <c r="Q968" s="49">
        <f t="shared" ref="Q968:Q1004" si="93">IF(L968=0,0,L968/R968)</f>
        <v>0</v>
      </c>
      <c r="R968" s="48">
        <f t="shared" ref="R968:R1004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5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ref="I1005" si="96">IF(G1005=0,"",H1005/G1005)</f>
        <v/>
      </c>
      <c r="J1005" s="139"/>
      <c r="K1005" s="139"/>
      <c r="L1005" s="47">
        <f t="shared" ref="L1005" si="97">K1005-J1005</f>
        <v>0</v>
      </c>
      <c r="M1005" s="106"/>
      <c r="N1005" s="106"/>
      <c r="O1005" s="106"/>
      <c r="P1005" s="50">
        <f t="shared" ref="P1005" si="98">IF(L1005=0,0,R1005/L1005)</f>
        <v>0</v>
      </c>
      <c r="Q1005" s="49">
        <f t="shared" ref="Q1005" si="99">IF(L1005=0,0,L1005/R1005)</f>
        <v>0</v>
      </c>
      <c r="R1005" s="48">
        <f t="shared" ref="R1005" si="100">H1005</f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1" t="s">
        <v>31</v>
      </c>
      <c r="K1006" s="51" t="s">
        <v>31</v>
      </c>
      <c r="L1006" s="51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1" t="s">
        <v>31</v>
      </c>
      <c r="R1006" s="51" t="s">
        <v>31</v>
      </c>
      <c r="S1006" s="51" t="s">
        <v>31</v>
      </c>
      <c r="T1006" s="51" t="s">
        <v>31</v>
      </c>
      <c r="U1006" s="51" t="s">
        <v>31</v>
      </c>
      <c r="V1006" s="51" t="s">
        <v>31</v>
      </c>
      <c r="W1006" s="51" t="s">
        <v>31</v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D7:D1005">
      <formula1>INDIRECT($D$5)</formula1>
    </dataValidation>
    <dataValidation type="list" allowBlank="1" showInputMessage="1" showErrorMessage="1" sqref="M7:M1005">
      <formula1>INDIRECT($M$5)</formula1>
    </dataValidation>
    <dataValidation type="list" allowBlank="1" showErrorMessage="1" sqref="S7:S1005">
      <formula1>"Frete,Locação"</formula1>
    </dataValidation>
    <dataValidation type="list" allowBlank="1" showInputMessage="1" showErrorMessage="1" sqref="E7:E1005">
      <formula1>INDIRECT($E$5)</formula1>
    </dataValidation>
    <dataValidation type="list" allowBlank="1" showInputMessage="1" showErrorMessage="1" sqref="C7:C1005">
      <formula1>$B$6:$B$36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/>
  <dimension ref="A1:BA1007"/>
  <sheetViews>
    <sheetView showGridLines="0" topLeftCell="B1" zoomScale="90" zoomScaleNormal="90" workbookViewId="0">
      <selection activeCell="B1"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36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B37" s="3">
        <v>32</v>
      </c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30" customHeight="1" thickTop="1" thickBot="1" x14ac:dyDescent="0.3">
      <c r="C1006" s="137"/>
      <c r="D1006" s="106"/>
      <c r="E1006" s="106"/>
      <c r="F1006" s="106"/>
      <c r="G1006" s="138"/>
      <c r="H1006" s="138"/>
      <c r="I1006" s="46" t="s">
        <v>199</v>
      </c>
      <c r="J1006" s="139"/>
      <c r="K1006" s="139"/>
      <c r="L1006" s="47">
        <v>0</v>
      </c>
      <c r="M1006" s="106"/>
      <c r="N1006" s="106"/>
      <c r="O1006" s="106"/>
      <c r="P1006" s="50">
        <v>0</v>
      </c>
      <c r="Q1006" s="49">
        <v>0</v>
      </c>
      <c r="R1006" s="48">
        <v>0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thickTop="1" x14ac:dyDescent="0.25">
      <c r="C1007" s="3"/>
      <c r="D1007" s="3" t="s">
        <v>31</v>
      </c>
      <c r="E1007" s="3" t="s">
        <v>31</v>
      </c>
      <c r="F1007" s="3" t="s">
        <v>31</v>
      </c>
      <c r="G1007" s="3" t="s">
        <v>31</v>
      </c>
      <c r="H1007" s="3" t="s">
        <v>31</v>
      </c>
      <c r="I1007" s="3" t="s">
        <v>31</v>
      </c>
      <c r="J1007" s="21" t="s">
        <v>31</v>
      </c>
      <c r="K1007" s="21" t="s">
        <v>31</v>
      </c>
      <c r="L1007" s="21" t="s">
        <v>31</v>
      </c>
      <c r="M1007" s="3" t="s">
        <v>31</v>
      </c>
      <c r="N1007" s="3" t="s">
        <v>31</v>
      </c>
      <c r="O1007" s="3" t="s">
        <v>31</v>
      </c>
      <c r="P1007" s="3" t="s">
        <v>31</v>
      </c>
      <c r="Q1007" s="22" t="s">
        <v>31</v>
      </c>
      <c r="R1007" s="3" t="s">
        <v>31</v>
      </c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D7:D1006">
      <formula1>INDIRECT($D$5)</formula1>
    </dataValidation>
    <dataValidation type="list" allowBlank="1" showInputMessage="1" showErrorMessage="1" sqref="M7:M1006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6">
      <formula1>INDIRECT($E$5)</formula1>
    </dataValidation>
    <dataValidation type="list" allowBlank="1" showInputMessage="1" showErrorMessage="1" sqref="C7:C1006">
      <formula1>$B$6:$B$36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/>
  <dimension ref="A1:BA1007"/>
  <sheetViews>
    <sheetView showGridLines="0" topLeftCell="B1" zoomScale="90" zoomScaleNormal="90" workbookViewId="0">
      <selection activeCell="B1"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40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2" t="s">
        <v>31</v>
      </c>
      <c r="K1006" s="52" t="s">
        <v>31</v>
      </c>
      <c r="L1006" s="52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3" t="s">
        <v>31</v>
      </c>
      <c r="R1006" s="51" t="s">
        <v>31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D7:D1005">
      <formula1>INDIRECT($D$5)</formula1>
    </dataValidation>
    <dataValidation type="list" allowBlank="1" showInputMessage="1" showErrorMessage="1" sqref="M7:M1005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5">
      <formula1>INDIRECT($E$5)</formula1>
    </dataValidation>
    <dataValidation type="list" allowBlank="1" showInputMessage="1" showErrorMessage="1" sqref="C7:C1005">
      <formula1>$B$6:$B$36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/>
  <dimension ref="A1:BA1007"/>
  <sheetViews>
    <sheetView showGridLines="0" topLeftCell="B1" zoomScale="90" zoomScaleNormal="90" workbookViewId="0">
      <selection activeCell="B1"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36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2" t="s">
        <v>31</v>
      </c>
      <c r="K1006" s="52" t="s">
        <v>31</v>
      </c>
      <c r="L1006" s="52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3" t="s">
        <v>31</v>
      </c>
      <c r="R1006" s="51" t="s">
        <v>31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M7:M1005">
      <formula1>INDIRECT($M$5)</formula1>
    </dataValidation>
    <dataValidation type="list" allowBlank="1" showInputMessage="1" showErrorMessage="1" sqref="C7:C1005">
      <formula1>$B$6:$B$36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5">
      <formula1>INDIRECT($E$5)</formula1>
    </dataValidation>
    <dataValidation type="list" allowBlank="1" showInputMessage="1" showErrorMessage="1" sqref="D7:D1005">
      <formula1>INDIRECT($D$5)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/>
  <dimension ref="A1:BA1007"/>
  <sheetViews>
    <sheetView showGridLines="0" topLeftCell="B1" zoomScale="90" zoomScaleNormal="90" workbookViewId="0">
      <selection activeCell="B1"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3" s="76" customFormat="1" ht="30" customHeight="1" x14ac:dyDescent="0.35">
      <c r="C1" s="80"/>
    </row>
    <row r="2" spans="1:53" s="78" customFormat="1" ht="24.95" customHeight="1" x14ac:dyDescent="0.25"/>
    <row r="3" spans="1:53" s="25" customFormat="1" ht="20.100000000000001" customHeight="1" x14ac:dyDescent="0.25">
      <c r="BA3" s="140"/>
    </row>
    <row r="4" spans="1:53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3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3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3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3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3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3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3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3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3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3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3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3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2" t="s">
        <v>31</v>
      </c>
      <c r="K1006" s="52" t="s">
        <v>31</v>
      </c>
      <c r="L1006" s="52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3" t="s">
        <v>31</v>
      </c>
      <c r="R1006" s="51" t="s">
        <v>31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5">
    <dataValidation type="list" allowBlank="1" showInputMessage="1" showErrorMessage="1" sqref="D7:D1005">
      <formula1>INDIRECT($D$5)</formula1>
    </dataValidation>
    <dataValidation type="list" allowBlank="1" showInputMessage="1" showErrorMessage="1" sqref="M7:M1005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5">
      <formula1>INDIRECT($E$5)</formula1>
    </dataValidation>
    <dataValidation type="list" allowBlank="1" showInputMessage="1" showErrorMessage="1" sqref="C7:C1005">
      <formula1>$B$6:$B$35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/>
  <dimension ref="A1:BD1007"/>
  <sheetViews>
    <sheetView showGridLines="0" topLeftCell="B1" zoomScale="90" zoomScaleNormal="90" workbookViewId="0">
      <selection activeCell="B1"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6" s="76" customFormat="1" ht="30" customHeight="1" x14ac:dyDescent="0.35">
      <c r="C1" s="80"/>
    </row>
    <row r="2" spans="1:56" s="78" customFormat="1" ht="24.95" customHeight="1" x14ac:dyDescent="0.25"/>
    <row r="3" spans="1:56" s="25" customFormat="1" ht="20.100000000000001" customHeight="1" x14ac:dyDescent="0.25">
      <c r="BD3" s="136"/>
    </row>
    <row r="4" spans="1:56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6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6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6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6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6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6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6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6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6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6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6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6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x14ac:dyDescent="0.25">
      <c r="C1006" s="51" t="s">
        <v>31</v>
      </c>
      <c r="D1006" s="51" t="s">
        <v>31</v>
      </c>
      <c r="E1006" s="51" t="s">
        <v>31</v>
      </c>
      <c r="F1006" s="51" t="s">
        <v>31</v>
      </c>
      <c r="G1006" s="51" t="s">
        <v>31</v>
      </c>
      <c r="H1006" s="51" t="s">
        <v>31</v>
      </c>
      <c r="I1006" s="51" t="s">
        <v>31</v>
      </c>
      <c r="J1006" s="52" t="s">
        <v>31</v>
      </c>
      <c r="K1006" s="52" t="s">
        <v>31</v>
      </c>
      <c r="L1006" s="52" t="s">
        <v>31</v>
      </c>
      <c r="M1006" s="51" t="s">
        <v>31</v>
      </c>
      <c r="N1006" s="51" t="s">
        <v>31</v>
      </c>
      <c r="O1006" s="51" t="s">
        <v>31</v>
      </c>
      <c r="P1006" s="51" t="s">
        <v>31</v>
      </c>
      <c r="Q1006" s="53" t="s">
        <v>31</v>
      </c>
      <c r="R1006" s="51" t="s">
        <v>31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x14ac:dyDescent="0.25"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disablePrompts="1" count="5">
    <dataValidation type="list" allowBlank="1" showInputMessage="1" showErrorMessage="1" sqref="C7:C1005">
      <formula1>$B$6:$B$36</formula1>
    </dataValidation>
    <dataValidation type="list" allowBlank="1" showInputMessage="1" showErrorMessage="1" sqref="D7:D1005">
      <formula1>INDIRECT($D$5)</formula1>
    </dataValidation>
    <dataValidation type="list" allowBlank="1" showInputMessage="1" showErrorMessage="1" sqref="M7:M1005">
      <formula1>INDIRECT($M$5)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5">
      <formula1>INDIRECT($E$5)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'CAD (3)'!$M$8:$M$57</xm:f>
          </x14:formula1>
          <xm:sqref>F7:F1005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/>
  <dimension ref="A1:AZ1007"/>
  <sheetViews>
    <sheetView showGridLines="0" zoomScale="90" zoomScaleNormal="90" workbookViewId="0">
      <selection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1406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52" s="76" customFormat="1" ht="30" customHeight="1" x14ac:dyDescent="0.35">
      <c r="C1" s="80"/>
    </row>
    <row r="2" spans="1:52" s="78" customFormat="1" ht="24.95" customHeight="1" x14ac:dyDescent="0.25"/>
    <row r="3" spans="1:52" s="25" customFormat="1" ht="20.100000000000001" customHeight="1" x14ac:dyDescent="0.25">
      <c r="AZ3" s="140"/>
    </row>
    <row r="4" spans="1:52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52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52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52" ht="30" customHeight="1" thickTop="1" thickBot="1" x14ac:dyDescent="0.3">
      <c r="B7" s="3">
        <v>2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52" ht="30" customHeight="1" thickTop="1" thickBot="1" x14ac:dyDescent="0.3">
      <c r="B8" s="3">
        <v>3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52" ht="30" customHeight="1" thickTop="1" thickBot="1" x14ac:dyDescent="0.3">
      <c r="B9" s="3">
        <v>4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52" ht="30" customHeight="1" thickTop="1" thickBot="1" x14ac:dyDescent="0.3">
      <c r="B10" s="3">
        <v>5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52" ht="30" customHeight="1" thickTop="1" thickBot="1" x14ac:dyDescent="0.3">
      <c r="B11" s="3">
        <v>6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52" ht="30" customHeight="1" thickTop="1" thickBot="1" x14ac:dyDescent="0.3">
      <c r="B12" s="3">
        <v>7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52" ht="30" customHeight="1" thickTop="1" thickBot="1" x14ac:dyDescent="0.3">
      <c r="B13" s="3">
        <v>8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52" ht="30" customHeight="1" thickTop="1" thickBot="1" x14ac:dyDescent="0.3">
      <c r="B14" s="3">
        <v>9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52" ht="30" customHeight="1" thickTop="1" thickBot="1" x14ac:dyDescent="0.3">
      <c r="B15" s="3">
        <v>10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52" ht="30" customHeight="1" thickTop="1" thickBot="1" x14ac:dyDescent="0.3">
      <c r="B16" s="3">
        <v>11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12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13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14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15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16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17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18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19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20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21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22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23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24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25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26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27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28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29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30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31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5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15" customHeight="1" thickTop="1" thickBot="1" x14ac:dyDescent="0.3">
      <c r="C1006" s="137"/>
      <c r="D1006" s="106"/>
      <c r="E1006" s="106"/>
      <c r="F1006" s="106"/>
      <c r="G1006" s="138"/>
      <c r="H1006" s="138"/>
      <c r="I1006" s="46" t="str">
        <f t="shared" ref="I1006" si="96">IF(G1006=0,"",H1006/G1006)</f>
        <v/>
      </c>
      <c r="J1006" s="139"/>
      <c r="K1006" s="139"/>
      <c r="L1006" s="47">
        <f t="shared" ref="L1006" si="97">K1006-J1006</f>
        <v>0</v>
      </c>
      <c r="M1006" s="106"/>
      <c r="N1006" s="106"/>
      <c r="O1006" s="106"/>
      <c r="P1006" s="50">
        <f t="shared" ref="P1006" si="98">IF(L1006=0,0,R1006/L1006)</f>
        <v>0</v>
      </c>
      <c r="Q1006" s="49">
        <f t="shared" ref="Q1006" si="99">IF(L1006=0,0,L1006/R1006)</f>
        <v>0</v>
      </c>
      <c r="R1006" s="48">
        <f t="shared" ref="R1006" si="100">H1006</f>
        <v>0</v>
      </c>
      <c r="S1006" s="106"/>
      <c r="T1006" s="106"/>
      <c r="U1006" s="138"/>
      <c r="V1006" s="133"/>
      <c r="W1006" s="3" t="str">
        <f t="shared" ref="W1006:W1007" si="101">IF(V1006="","",TEXT(V1006,"MMMM"))</f>
        <v/>
      </c>
    </row>
    <row r="1007" spans="3:23" ht="15" customHeight="1" thickTop="1" x14ac:dyDescent="0.25">
      <c r="C1007" s="51" t="s">
        <v>31</v>
      </c>
      <c r="D1007" s="51" t="s">
        <v>31</v>
      </c>
      <c r="E1007" s="51" t="s">
        <v>31</v>
      </c>
      <c r="F1007" s="51" t="s">
        <v>31</v>
      </c>
      <c r="G1007" s="51" t="s">
        <v>31</v>
      </c>
      <c r="H1007" s="51" t="s">
        <v>31</v>
      </c>
      <c r="I1007" s="51" t="s">
        <v>31</v>
      </c>
      <c r="J1007" s="52" t="s">
        <v>31</v>
      </c>
      <c r="K1007" s="52" t="s">
        <v>31</v>
      </c>
      <c r="L1007" s="52" t="s">
        <v>31</v>
      </c>
      <c r="M1007" s="51" t="s">
        <v>31</v>
      </c>
      <c r="N1007" s="51" t="s">
        <v>31</v>
      </c>
      <c r="O1007" s="51" t="s">
        <v>31</v>
      </c>
      <c r="P1007" s="51" t="s">
        <v>31</v>
      </c>
      <c r="Q1007" s="53" t="s">
        <v>31</v>
      </c>
      <c r="R1007" s="51" t="s">
        <v>31</v>
      </c>
      <c r="S1007" s="106"/>
      <c r="T1007" s="106"/>
      <c r="U1007" s="138"/>
      <c r="V1007" s="133"/>
      <c r="W1007" s="3" t="str">
        <f t="shared" si="101"/>
        <v/>
      </c>
    </row>
  </sheetData>
  <sheetProtection password="9004" sheet="1" objects="1" scenarios="1"/>
  <dataValidations count="5">
    <dataValidation type="list" allowBlank="1" showInputMessage="1" showErrorMessage="1" sqref="D7:D1006">
      <formula1>INDIRECT($D$5)</formula1>
    </dataValidation>
    <dataValidation type="list" allowBlank="1" showInputMessage="1" showErrorMessage="1" sqref="M7:M1006">
      <formula1>INDIRECT($M$5)</formula1>
    </dataValidation>
    <dataValidation type="list" allowBlank="1" showErrorMessage="1" sqref="S7:S1007">
      <formula1>"Frete,Locação"</formula1>
    </dataValidation>
    <dataValidation type="list" allowBlank="1" showInputMessage="1" showErrorMessage="1" sqref="E7:E1006">
      <formula1>INDIRECT($E$5)</formula1>
    </dataValidation>
    <dataValidation type="list" allowBlank="1" showInputMessage="1" showErrorMessage="1" sqref="C7:C1006">
      <formula1>$B$6:$B$35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F7:F1006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/>
  <dimension ref="A1:AU1007"/>
  <sheetViews>
    <sheetView showGridLines="0" zoomScale="90" zoomScaleNormal="90" workbookViewId="0">
      <selection sqref="A1:XFD1048576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6" style="4" customWidth="1"/>
    <col min="4" max="4" width="22.5703125" style="4" customWidth="1"/>
    <col min="5" max="5" width="21.42578125" style="4" customWidth="1"/>
    <col min="6" max="6" width="15.140625" style="4" customWidth="1"/>
    <col min="7" max="7" width="12.7109375" style="4" customWidth="1"/>
    <col min="8" max="8" width="14.42578125" style="4" customWidth="1"/>
    <col min="9" max="9" width="14.140625" style="4" customWidth="1"/>
    <col min="10" max="11" width="15.140625" style="4" customWidth="1"/>
    <col min="12" max="12" width="11.140625" style="4" customWidth="1"/>
    <col min="13" max="13" width="23.140625" style="4" customWidth="1"/>
    <col min="14" max="15" width="24.28515625" style="4" customWidth="1"/>
    <col min="16" max="18" width="15.42578125" style="4" customWidth="1"/>
    <col min="19" max="19" width="9.5703125" style="4" bestFit="1" customWidth="1"/>
    <col min="20" max="20" width="14.140625" style="4" bestFit="1" customWidth="1"/>
    <col min="21" max="21" width="10.5703125" style="4" bestFit="1" customWidth="1"/>
    <col min="22" max="22" width="13.5703125" style="4" bestFit="1" customWidth="1"/>
    <col min="23" max="16384" width="9.140625" style="4"/>
  </cols>
  <sheetData>
    <row r="1" spans="1:47" s="76" customFormat="1" ht="30" customHeight="1" x14ac:dyDescent="0.35">
      <c r="C1" s="80"/>
    </row>
    <row r="2" spans="1:47" s="78" customFormat="1" ht="24.95" customHeight="1" x14ac:dyDescent="0.25"/>
    <row r="3" spans="1:47" s="25" customFormat="1" ht="20.100000000000001" customHeight="1" x14ac:dyDescent="0.25">
      <c r="AU3" s="136"/>
    </row>
    <row r="4" spans="1:47" s="3" customFormat="1" ht="20.100000000000001" customHeight="1" x14ac:dyDescent="0.35">
      <c r="A4" s="25"/>
      <c r="B4" s="25"/>
      <c r="C4" s="81" t="s">
        <v>220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73"/>
      <c r="X4" s="2"/>
      <c r="Y4" s="1"/>
      <c r="Z4" s="1"/>
      <c r="AA4" s="1"/>
      <c r="AB4" s="1"/>
      <c r="AC4" s="1"/>
    </row>
    <row r="5" spans="1:47" s="3" customFormat="1" ht="15" customHeight="1" thickBot="1" x14ac:dyDescent="0.3">
      <c r="A5" s="25"/>
      <c r="B5" s="4"/>
      <c r="C5" s="11"/>
      <c r="D5" s="3" t="s">
        <v>98</v>
      </c>
      <c r="E5" s="3" t="s">
        <v>40</v>
      </c>
      <c r="G5" s="12"/>
      <c r="H5" s="12"/>
      <c r="I5" s="13"/>
      <c r="J5" s="13"/>
      <c r="K5" s="13"/>
      <c r="L5" s="13"/>
      <c r="M5" s="3" t="s">
        <v>32</v>
      </c>
    </row>
    <row r="6" spans="1:47" ht="41.25" customHeight="1" thickTop="1" thickBot="1" x14ac:dyDescent="0.3">
      <c r="B6" s="3">
        <v>1</v>
      </c>
      <c r="C6" s="14" t="s">
        <v>77</v>
      </c>
      <c r="D6" s="7" t="s">
        <v>26</v>
      </c>
      <c r="E6" s="7" t="s">
        <v>60</v>
      </c>
      <c r="F6" s="7" t="s">
        <v>63</v>
      </c>
      <c r="G6" s="113" t="s">
        <v>64</v>
      </c>
      <c r="H6" s="113" t="s">
        <v>65</v>
      </c>
      <c r="I6" s="16" t="s">
        <v>66</v>
      </c>
      <c r="J6" s="16" t="s">
        <v>67</v>
      </c>
      <c r="K6" s="16" t="s">
        <v>68</v>
      </c>
      <c r="L6" s="16" t="s">
        <v>69</v>
      </c>
      <c r="M6" s="7" t="s">
        <v>70</v>
      </c>
      <c r="N6" s="7" t="s">
        <v>71</v>
      </c>
      <c r="O6" s="7" t="s">
        <v>72</v>
      </c>
      <c r="P6" s="7" t="s">
        <v>73</v>
      </c>
      <c r="Q6" s="7" t="s">
        <v>74</v>
      </c>
      <c r="R6" s="7" t="s">
        <v>75</v>
      </c>
      <c r="S6" s="7" t="s">
        <v>224</v>
      </c>
      <c r="T6" s="7" t="s">
        <v>223</v>
      </c>
      <c r="U6" s="7" t="s">
        <v>222</v>
      </c>
      <c r="V6" s="7" t="s">
        <v>221</v>
      </c>
    </row>
    <row r="7" spans="1:47" ht="30" customHeight="1" thickTop="1" thickBot="1" x14ac:dyDescent="0.3">
      <c r="B7" s="3">
        <v>1</v>
      </c>
      <c r="C7" s="137"/>
      <c r="D7" s="106"/>
      <c r="E7" s="106"/>
      <c r="F7" s="106"/>
      <c r="G7" s="138"/>
      <c r="H7" s="138"/>
      <c r="I7" s="46" t="str">
        <f>IF(G7=0,"",H7/G7)</f>
        <v/>
      </c>
      <c r="J7" s="139"/>
      <c r="K7" s="139"/>
      <c r="L7" s="47">
        <f>K7-J7</f>
        <v>0</v>
      </c>
      <c r="M7" s="106"/>
      <c r="N7" s="106"/>
      <c r="O7" s="106"/>
      <c r="P7" s="50">
        <f>IF(L7=0,0,R7/L7)</f>
        <v>0</v>
      </c>
      <c r="Q7" s="49">
        <f>IF(L7=0,0,L7/R7)</f>
        <v>0</v>
      </c>
      <c r="R7" s="48">
        <f>H7</f>
        <v>0</v>
      </c>
      <c r="S7" s="106"/>
      <c r="T7" s="106"/>
      <c r="U7" s="138"/>
      <c r="V7" s="133"/>
      <c r="W7" s="3" t="str">
        <f>IF(V7="","",TEXT(V7,"MMMM"))</f>
        <v/>
      </c>
    </row>
    <row r="8" spans="1:47" ht="30" customHeight="1" thickTop="1" thickBot="1" x14ac:dyDescent="0.3">
      <c r="B8" s="3">
        <v>2</v>
      </c>
      <c r="C8" s="137"/>
      <c r="D8" s="106"/>
      <c r="E8" s="106"/>
      <c r="F8" s="106"/>
      <c r="G8" s="138"/>
      <c r="H8" s="138"/>
      <c r="I8" s="46" t="str">
        <f t="shared" ref="I8:I71" si="0">IF(G8=0,"",H8/G8)</f>
        <v/>
      </c>
      <c r="J8" s="139"/>
      <c r="K8" s="139"/>
      <c r="L8" s="47">
        <f t="shared" ref="L8:L71" si="1">K8-J8</f>
        <v>0</v>
      </c>
      <c r="M8" s="106"/>
      <c r="N8" s="106"/>
      <c r="O8" s="106"/>
      <c r="P8" s="50">
        <f t="shared" ref="P8:P71" si="2">IF(L8=0,0,R8/L8)</f>
        <v>0</v>
      </c>
      <c r="Q8" s="49">
        <f t="shared" ref="Q8:Q71" si="3">IF(L8=0,0,L8/R8)</f>
        <v>0</v>
      </c>
      <c r="R8" s="48">
        <f t="shared" ref="R8:R71" si="4">H8</f>
        <v>0</v>
      </c>
      <c r="S8" s="106"/>
      <c r="T8" s="106"/>
      <c r="U8" s="138"/>
      <c r="V8" s="133"/>
      <c r="W8" s="3" t="str">
        <f>IF(V8="","",TEXT(V8,"MMMM"))</f>
        <v/>
      </c>
    </row>
    <row r="9" spans="1:47" ht="30" customHeight="1" thickTop="1" thickBot="1" x14ac:dyDescent="0.3">
      <c r="B9" s="3">
        <v>3</v>
      </c>
      <c r="C9" s="137"/>
      <c r="D9" s="106"/>
      <c r="E9" s="106"/>
      <c r="F9" s="106"/>
      <c r="G9" s="138"/>
      <c r="H9" s="138"/>
      <c r="I9" s="46" t="str">
        <f t="shared" si="0"/>
        <v/>
      </c>
      <c r="J9" s="139"/>
      <c r="K9" s="139"/>
      <c r="L9" s="47">
        <f t="shared" si="1"/>
        <v>0</v>
      </c>
      <c r="M9" s="106"/>
      <c r="N9" s="106"/>
      <c r="O9" s="106"/>
      <c r="P9" s="50">
        <f t="shared" si="2"/>
        <v>0</v>
      </c>
      <c r="Q9" s="49">
        <f t="shared" si="3"/>
        <v>0</v>
      </c>
      <c r="R9" s="48">
        <f t="shared" si="4"/>
        <v>0</v>
      </c>
      <c r="S9" s="106"/>
      <c r="T9" s="106"/>
      <c r="U9" s="138"/>
      <c r="V9" s="133"/>
      <c r="W9" s="3" t="str">
        <f t="shared" ref="W9:W72" si="5">IF(V9="","",TEXT(V9,"MMMM"))</f>
        <v/>
      </c>
    </row>
    <row r="10" spans="1:47" ht="30" customHeight="1" thickTop="1" thickBot="1" x14ac:dyDescent="0.3">
      <c r="B10" s="3">
        <v>4</v>
      </c>
      <c r="C10" s="137"/>
      <c r="D10" s="106"/>
      <c r="E10" s="106"/>
      <c r="F10" s="106"/>
      <c r="G10" s="138"/>
      <c r="H10" s="138"/>
      <c r="I10" s="46" t="str">
        <f t="shared" si="0"/>
        <v/>
      </c>
      <c r="J10" s="139"/>
      <c r="K10" s="139"/>
      <c r="L10" s="47">
        <f t="shared" si="1"/>
        <v>0</v>
      </c>
      <c r="M10" s="106"/>
      <c r="N10" s="106"/>
      <c r="O10" s="106"/>
      <c r="P10" s="50">
        <f t="shared" si="2"/>
        <v>0</v>
      </c>
      <c r="Q10" s="49">
        <f t="shared" si="3"/>
        <v>0</v>
      </c>
      <c r="R10" s="48">
        <f t="shared" si="4"/>
        <v>0</v>
      </c>
      <c r="S10" s="106"/>
      <c r="T10" s="106"/>
      <c r="U10" s="138"/>
      <c r="V10" s="133"/>
      <c r="W10" s="3" t="str">
        <f t="shared" si="5"/>
        <v/>
      </c>
    </row>
    <row r="11" spans="1:47" ht="30" customHeight="1" thickTop="1" thickBot="1" x14ac:dyDescent="0.3">
      <c r="B11" s="3">
        <v>5</v>
      </c>
      <c r="C11" s="137"/>
      <c r="D11" s="106"/>
      <c r="E11" s="106"/>
      <c r="F11" s="106"/>
      <c r="G11" s="138"/>
      <c r="H11" s="138"/>
      <c r="I11" s="46" t="str">
        <f t="shared" si="0"/>
        <v/>
      </c>
      <c r="J11" s="139"/>
      <c r="K11" s="139"/>
      <c r="L11" s="47">
        <f t="shared" si="1"/>
        <v>0</v>
      </c>
      <c r="M11" s="106"/>
      <c r="N11" s="106"/>
      <c r="O11" s="106"/>
      <c r="P11" s="50">
        <f t="shared" si="2"/>
        <v>0</v>
      </c>
      <c r="Q11" s="49">
        <f t="shared" si="3"/>
        <v>0</v>
      </c>
      <c r="R11" s="48">
        <f t="shared" si="4"/>
        <v>0</v>
      </c>
      <c r="S11" s="106"/>
      <c r="T11" s="106"/>
      <c r="U11" s="138"/>
      <c r="V11" s="133"/>
      <c r="W11" s="3" t="str">
        <f t="shared" si="5"/>
        <v/>
      </c>
    </row>
    <row r="12" spans="1:47" ht="30" customHeight="1" thickTop="1" thickBot="1" x14ac:dyDescent="0.3">
      <c r="B12" s="3">
        <v>6</v>
      </c>
      <c r="C12" s="137"/>
      <c r="D12" s="106"/>
      <c r="E12" s="106"/>
      <c r="F12" s="106"/>
      <c r="G12" s="138"/>
      <c r="H12" s="138"/>
      <c r="I12" s="46" t="str">
        <f t="shared" si="0"/>
        <v/>
      </c>
      <c r="J12" s="139"/>
      <c r="K12" s="139"/>
      <c r="L12" s="47">
        <f t="shared" si="1"/>
        <v>0</v>
      </c>
      <c r="M12" s="106"/>
      <c r="N12" s="106"/>
      <c r="O12" s="106"/>
      <c r="P12" s="50">
        <f t="shared" si="2"/>
        <v>0</v>
      </c>
      <c r="Q12" s="49">
        <f t="shared" si="3"/>
        <v>0</v>
      </c>
      <c r="R12" s="48">
        <f t="shared" si="4"/>
        <v>0</v>
      </c>
      <c r="S12" s="106"/>
      <c r="T12" s="106"/>
      <c r="U12" s="138"/>
      <c r="V12" s="133"/>
      <c r="W12" s="3" t="str">
        <f t="shared" si="5"/>
        <v/>
      </c>
    </row>
    <row r="13" spans="1:47" ht="30" customHeight="1" thickTop="1" thickBot="1" x14ac:dyDescent="0.3">
      <c r="B13" s="3">
        <v>7</v>
      </c>
      <c r="C13" s="137"/>
      <c r="D13" s="106"/>
      <c r="E13" s="106"/>
      <c r="F13" s="106"/>
      <c r="G13" s="138"/>
      <c r="H13" s="138"/>
      <c r="I13" s="46" t="str">
        <f t="shared" si="0"/>
        <v/>
      </c>
      <c r="J13" s="139"/>
      <c r="K13" s="139"/>
      <c r="L13" s="47">
        <f t="shared" si="1"/>
        <v>0</v>
      </c>
      <c r="M13" s="106"/>
      <c r="N13" s="106"/>
      <c r="O13" s="106"/>
      <c r="P13" s="50">
        <f t="shared" si="2"/>
        <v>0</v>
      </c>
      <c r="Q13" s="49">
        <f t="shared" si="3"/>
        <v>0</v>
      </c>
      <c r="R13" s="48">
        <f t="shared" si="4"/>
        <v>0</v>
      </c>
      <c r="S13" s="106"/>
      <c r="T13" s="106"/>
      <c r="U13" s="138"/>
      <c r="V13" s="133"/>
      <c r="W13" s="3" t="str">
        <f t="shared" si="5"/>
        <v/>
      </c>
    </row>
    <row r="14" spans="1:47" ht="30" customHeight="1" thickTop="1" thickBot="1" x14ac:dyDescent="0.3">
      <c r="B14" s="3">
        <v>8</v>
      </c>
      <c r="C14" s="137"/>
      <c r="D14" s="106"/>
      <c r="E14" s="106"/>
      <c r="F14" s="106"/>
      <c r="G14" s="138"/>
      <c r="H14" s="138"/>
      <c r="I14" s="46" t="str">
        <f t="shared" si="0"/>
        <v/>
      </c>
      <c r="J14" s="139"/>
      <c r="K14" s="139"/>
      <c r="L14" s="47">
        <f t="shared" si="1"/>
        <v>0</v>
      </c>
      <c r="M14" s="106"/>
      <c r="N14" s="106"/>
      <c r="O14" s="106"/>
      <c r="P14" s="50">
        <f t="shared" si="2"/>
        <v>0</v>
      </c>
      <c r="Q14" s="49">
        <f t="shared" si="3"/>
        <v>0</v>
      </c>
      <c r="R14" s="48">
        <f t="shared" si="4"/>
        <v>0</v>
      </c>
      <c r="S14" s="106"/>
      <c r="T14" s="106"/>
      <c r="U14" s="138"/>
      <c r="V14" s="133"/>
      <c r="W14" s="3" t="str">
        <f t="shared" si="5"/>
        <v/>
      </c>
    </row>
    <row r="15" spans="1:47" ht="30" customHeight="1" thickTop="1" thickBot="1" x14ac:dyDescent="0.3">
      <c r="B15" s="3">
        <v>9</v>
      </c>
      <c r="C15" s="137"/>
      <c r="D15" s="106"/>
      <c r="E15" s="106"/>
      <c r="F15" s="106"/>
      <c r="G15" s="138"/>
      <c r="H15" s="138"/>
      <c r="I15" s="46" t="str">
        <f t="shared" si="0"/>
        <v/>
      </c>
      <c r="J15" s="139"/>
      <c r="K15" s="139"/>
      <c r="L15" s="47">
        <f t="shared" si="1"/>
        <v>0</v>
      </c>
      <c r="M15" s="106"/>
      <c r="N15" s="106"/>
      <c r="O15" s="106"/>
      <c r="P15" s="50">
        <f t="shared" si="2"/>
        <v>0</v>
      </c>
      <c r="Q15" s="49">
        <f t="shared" si="3"/>
        <v>0</v>
      </c>
      <c r="R15" s="48">
        <f t="shared" si="4"/>
        <v>0</v>
      </c>
      <c r="S15" s="106"/>
      <c r="T15" s="106"/>
      <c r="U15" s="138"/>
      <c r="V15" s="133"/>
      <c r="W15" s="3" t="str">
        <f t="shared" si="5"/>
        <v/>
      </c>
    </row>
    <row r="16" spans="1:47" ht="30" customHeight="1" thickTop="1" thickBot="1" x14ac:dyDescent="0.3">
      <c r="B16" s="3">
        <v>10</v>
      </c>
      <c r="C16" s="137"/>
      <c r="D16" s="106"/>
      <c r="E16" s="106"/>
      <c r="F16" s="106"/>
      <c r="G16" s="138"/>
      <c r="H16" s="138"/>
      <c r="I16" s="46" t="str">
        <f t="shared" si="0"/>
        <v/>
      </c>
      <c r="J16" s="139"/>
      <c r="K16" s="139"/>
      <c r="L16" s="47">
        <f t="shared" si="1"/>
        <v>0</v>
      </c>
      <c r="M16" s="106"/>
      <c r="N16" s="106"/>
      <c r="O16" s="106"/>
      <c r="P16" s="50">
        <f t="shared" si="2"/>
        <v>0</v>
      </c>
      <c r="Q16" s="49">
        <f t="shared" si="3"/>
        <v>0</v>
      </c>
      <c r="R16" s="48">
        <f t="shared" si="4"/>
        <v>0</v>
      </c>
      <c r="S16" s="106"/>
      <c r="T16" s="106"/>
      <c r="U16" s="138"/>
      <c r="V16" s="133"/>
      <c r="W16" s="3" t="str">
        <f t="shared" si="5"/>
        <v/>
      </c>
    </row>
    <row r="17" spans="2:23" ht="30" customHeight="1" thickTop="1" thickBot="1" x14ac:dyDescent="0.3">
      <c r="B17" s="3">
        <v>11</v>
      </c>
      <c r="C17" s="137"/>
      <c r="D17" s="106"/>
      <c r="E17" s="106"/>
      <c r="F17" s="106"/>
      <c r="G17" s="138"/>
      <c r="H17" s="138"/>
      <c r="I17" s="46" t="str">
        <f t="shared" si="0"/>
        <v/>
      </c>
      <c r="J17" s="139"/>
      <c r="K17" s="139"/>
      <c r="L17" s="47">
        <f t="shared" si="1"/>
        <v>0</v>
      </c>
      <c r="M17" s="106"/>
      <c r="N17" s="106"/>
      <c r="O17" s="106"/>
      <c r="P17" s="50">
        <f t="shared" si="2"/>
        <v>0</v>
      </c>
      <c r="Q17" s="49">
        <f t="shared" si="3"/>
        <v>0</v>
      </c>
      <c r="R17" s="48">
        <f t="shared" si="4"/>
        <v>0</v>
      </c>
      <c r="S17" s="106"/>
      <c r="T17" s="106"/>
      <c r="U17" s="138"/>
      <c r="V17" s="133"/>
      <c r="W17" s="3" t="str">
        <f t="shared" si="5"/>
        <v/>
      </c>
    </row>
    <row r="18" spans="2:23" ht="30" customHeight="1" thickTop="1" thickBot="1" x14ac:dyDescent="0.3">
      <c r="B18" s="3">
        <v>12</v>
      </c>
      <c r="C18" s="137"/>
      <c r="D18" s="106"/>
      <c r="E18" s="106"/>
      <c r="F18" s="106"/>
      <c r="G18" s="138"/>
      <c r="H18" s="138"/>
      <c r="I18" s="46" t="str">
        <f t="shared" si="0"/>
        <v/>
      </c>
      <c r="J18" s="139"/>
      <c r="K18" s="139"/>
      <c r="L18" s="47">
        <f t="shared" si="1"/>
        <v>0</v>
      </c>
      <c r="M18" s="106"/>
      <c r="N18" s="106"/>
      <c r="O18" s="106"/>
      <c r="P18" s="50">
        <f t="shared" si="2"/>
        <v>0</v>
      </c>
      <c r="Q18" s="49">
        <f t="shared" si="3"/>
        <v>0</v>
      </c>
      <c r="R18" s="48">
        <f t="shared" si="4"/>
        <v>0</v>
      </c>
      <c r="S18" s="106"/>
      <c r="T18" s="106"/>
      <c r="U18" s="138"/>
      <c r="V18" s="133"/>
      <c r="W18" s="3" t="str">
        <f t="shared" si="5"/>
        <v/>
      </c>
    </row>
    <row r="19" spans="2:23" ht="30" customHeight="1" thickTop="1" thickBot="1" x14ac:dyDescent="0.3">
      <c r="B19" s="3">
        <v>13</v>
      </c>
      <c r="C19" s="137"/>
      <c r="D19" s="106"/>
      <c r="E19" s="106"/>
      <c r="F19" s="106"/>
      <c r="G19" s="138"/>
      <c r="H19" s="138"/>
      <c r="I19" s="46" t="str">
        <f t="shared" si="0"/>
        <v/>
      </c>
      <c r="J19" s="139"/>
      <c r="K19" s="139"/>
      <c r="L19" s="47">
        <f t="shared" si="1"/>
        <v>0</v>
      </c>
      <c r="M19" s="106"/>
      <c r="N19" s="106"/>
      <c r="O19" s="106"/>
      <c r="P19" s="50">
        <f t="shared" si="2"/>
        <v>0</v>
      </c>
      <c r="Q19" s="49">
        <f t="shared" si="3"/>
        <v>0</v>
      </c>
      <c r="R19" s="48">
        <f t="shared" si="4"/>
        <v>0</v>
      </c>
      <c r="S19" s="106"/>
      <c r="T19" s="106"/>
      <c r="U19" s="138"/>
      <c r="V19" s="133"/>
      <c r="W19" s="3" t="str">
        <f t="shared" si="5"/>
        <v/>
      </c>
    </row>
    <row r="20" spans="2:23" ht="30" customHeight="1" thickTop="1" thickBot="1" x14ac:dyDescent="0.3">
      <c r="B20" s="3">
        <v>14</v>
      </c>
      <c r="C20" s="137"/>
      <c r="D20" s="106"/>
      <c r="E20" s="106"/>
      <c r="F20" s="106"/>
      <c r="G20" s="138"/>
      <c r="H20" s="138"/>
      <c r="I20" s="46" t="str">
        <f t="shared" si="0"/>
        <v/>
      </c>
      <c r="J20" s="139"/>
      <c r="K20" s="139"/>
      <c r="L20" s="47">
        <f t="shared" si="1"/>
        <v>0</v>
      </c>
      <c r="M20" s="106"/>
      <c r="N20" s="106"/>
      <c r="O20" s="106"/>
      <c r="P20" s="50">
        <f t="shared" si="2"/>
        <v>0</v>
      </c>
      <c r="Q20" s="49">
        <f t="shared" si="3"/>
        <v>0</v>
      </c>
      <c r="R20" s="48">
        <f t="shared" si="4"/>
        <v>0</v>
      </c>
      <c r="S20" s="106"/>
      <c r="T20" s="106"/>
      <c r="U20" s="138"/>
      <c r="V20" s="133"/>
      <c r="W20" s="3" t="str">
        <f t="shared" si="5"/>
        <v/>
      </c>
    </row>
    <row r="21" spans="2:23" ht="30" customHeight="1" thickTop="1" thickBot="1" x14ac:dyDescent="0.3">
      <c r="B21" s="3">
        <v>15</v>
      </c>
      <c r="C21" s="137"/>
      <c r="D21" s="106"/>
      <c r="E21" s="106"/>
      <c r="F21" s="106"/>
      <c r="G21" s="138"/>
      <c r="H21" s="138"/>
      <c r="I21" s="46" t="str">
        <f t="shared" si="0"/>
        <v/>
      </c>
      <c r="J21" s="139"/>
      <c r="K21" s="139"/>
      <c r="L21" s="47">
        <f t="shared" si="1"/>
        <v>0</v>
      </c>
      <c r="M21" s="106"/>
      <c r="N21" s="106"/>
      <c r="O21" s="106"/>
      <c r="P21" s="50">
        <f t="shared" si="2"/>
        <v>0</v>
      </c>
      <c r="Q21" s="49">
        <f t="shared" si="3"/>
        <v>0</v>
      </c>
      <c r="R21" s="48">
        <f t="shared" si="4"/>
        <v>0</v>
      </c>
      <c r="S21" s="106"/>
      <c r="T21" s="106"/>
      <c r="U21" s="138"/>
      <c r="V21" s="133"/>
      <c r="W21" s="3" t="str">
        <f t="shared" si="5"/>
        <v/>
      </c>
    </row>
    <row r="22" spans="2:23" ht="30" customHeight="1" thickTop="1" thickBot="1" x14ac:dyDescent="0.3">
      <c r="B22" s="3">
        <v>16</v>
      </c>
      <c r="C22" s="137"/>
      <c r="D22" s="106"/>
      <c r="E22" s="106"/>
      <c r="F22" s="106"/>
      <c r="G22" s="138"/>
      <c r="H22" s="138"/>
      <c r="I22" s="46" t="str">
        <f t="shared" si="0"/>
        <v/>
      </c>
      <c r="J22" s="139"/>
      <c r="K22" s="139"/>
      <c r="L22" s="47">
        <f t="shared" si="1"/>
        <v>0</v>
      </c>
      <c r="M22" s="106"/>
      <c r="N22" s="106"/>
      <c r="O22" s="106"/>
      <c r="P22" s="50">
        <f t="shared" si="2"/>
        <v>0</v>
      </c>
      <c r="Q22" s="49">
        <f t="shared" si="3"/>
        <v>0</v>
      </c>
      <c r="R22" s="48">
        <f t="shared" si="4"/>
        <v>0</v>
      </c>
      <c r="S22" s="106"/>
      <c r="T22" s="106"/>
      <c r="U22" s="138"/>
      <c r="V22" s="133"/>
      <c r="W22" s="3" t="str">
        <f t="shared" si="5"/>
        <v/>
      </c>
    </row>
    <row r="23" spans="2:23" ht="30" customHeight="1" thickTop="1" thickBot="1" x14ac:dyDescent="0.3">
      <c r="B23" s="3">
        <v>17</v>
      </c>
      <c r="C23" s="137"/>
      <c r="D23" s="106"/>
      <c r="E23" s="106"/>
      <c r="F23" s="106"/>
      <c r="G23" s="138"/>
      <c r="H23" s="138"/>
      <c r="I23" s="46" t="str">
        <f t="shared" si="0"/>
        <v/>
      </c>
      <c r="J23" s="139"/>
      <c r="K23" s="139"/>
      <c r="L23" s="47">
        <f t="shared" si="1"/>
        <v>0</v>
      </c>
      <c r="M23" s="106"/>
      <c r="N23" s="106"/>
      <c r="O23" s="106"/>
      <c r="P23" s="50">
        <f t="shared" si="2"/>
        <v>0</v>
      </c>
      <c r="Q23" s="49">
        <f t="shared" si="3"/>
        <v>0</v>
      </c>
      <c r="R23" s="48">
        <f t="shared" si="4"/>
        <v>0</v>
      </c>
      <c r="S23" s="106"/>
      <c r="T23" s="106"/>
      <c r="U23" s="138"/>
      <c r="V23" s="133"/>
      <c r="W23" s="3" t="str">
        <f t="shared" si="5"/>
        <v/>
      </c>
    </row>
    <row r="24" spans="2:23" ht="30" customHeight="1" thickTop="1" thickBot="1" x14ac:dyDescent="0.3">
      <c r="B24" s="3">
        <v>18</v>
      </c>
      <c r="C24" s="137"/>
      <c r="D24" s="106"/>
      <c r="E24" s="106"/>
      <c r="F24" s="106"/>
      <c r="G24" s="138"/>
      <c r="H24" s="138"/>
      <c r="I24" s="46" t="str">
        <f t="shared" si="0"/>
        <v/>
      </c>
      <c r="J24" s="139"/>
      <c r="K24" s="139"/>
      <c r="L24" s="47">
        <f t="shared" si="1"/>
        <v>0</v>
      </c>
      <c r="M24" s="106"/>
      <c r="N24" s="106"/>
      <c r="O24" s="106"/>
      <c r="P24" s="50">
        <f t="shared" si="2"/>
        <v>0</v>
      </c>
      <c r="Q24" s="49">
        <f t="shared" si="3"/>
        <v>0</v>
      </c>
      <c r="R24" s="48">
        <f t="shared" si="4"/>
        <v>0</v>
      </c>
      <c r="S24" s="106"/>
      <c r="T24" s="106"/>
      <c r="U24" s="138"/>
      <c r="V24" s="133"/>
      <c r="W24" s="3" t="str">
        <f t="shared" si="5"/>
        <v/>
      </c>
    </row>
    <row r="25" spans="2:23" ht="30" customHeight="1" thickTop="1" thickBot="1" x14ac:dyDescent="0.3">
      <c r="B25" s="3">
        <v>19</v>
      </c>
      <c r="C25" s="137"/>
      <c r="D25" s="106"/>
      <c r="E25" s="106"/>
      <c r="F25" s="106"/>
      <c r="G25" s="138"/>
      <c r="H25" s="138"/>
      <c r="I25" s="46" t="str">
        <f t="shared" si="0"/>
        <v/>
      </c>
      <c r="J25" s="139"/>
      <c r="K25" s="139"/>
      <c r="L25" s="47">
        <f t="shared" si="1"/>
        <v>0</v>
      </c>
      <c r="M25" s="106"/>
      <c r="N25" s="106"/>
      <c r="O25" s="106"/>
      <c r="P25" s="50">
        <f t="shared" si="2"/>
        <v>0</v>
      </c>
      <c r="Q25" s="49">
        <f t="shared" si="3"/>
        <v>0</v>
      </c>
      <c r="R25" s="48">
        <f t="shared" si="4"/>
        <v>0</v>
      </c>
      <c r="S25" s="106"/>
      <c r="T25" s="106"/>
      <c r="U25" s="138"/>
      <c r="V25" s="133"/>
      <c r="W25" s="3" t="str">
        <f t="shared" si="5"/>
        <v/>
      </c>
    </row>
    <row r="26" spans="2:23" ht="30" customHeight="1" thickTop="1" thickBot="1" x14ac:dyDescent="0.3">
      <c r="B26" s="3">
        <v>20</v>
      </c>
      <c r="C26" s="137"/>
      <c r="D26" s="106"/>
      <c r="E26" s="106"/>
      <c r="F26" s="106"/>
      <c r="G26" s="138"/>
      <c r="H26" s="138"/>
      <c r="I26" s="46" t="str">
        <f t="shared" si="0"/>
        <v/>
      </c>
      <c r="J26" s="139"/>
      <c r="K26" s="139"/>
      <c r="L26" s="47">
        <f t="shared" si="1"/>
        <v>0</v>
      </c>
      <c r="M26" s="106"/>
      <c r="N26" s="106"/>
      <c r="O26" s="106"/>
      <c r="P26" s="50">
        <f t="shared" si="2"/>
        <v>0</v>
      </c>
      <c r="Q26" s="49">
        <f t="shared" si="3"/>
        <v>0</v>
      </c>
      <c r="R26" s="48">
        <f t="shared" si="4"/>
        <v>0</v>
      </c>
      <c r="S26" s="106"/>
      <c r="T26" s="106"/>
      <c r="U26" s="138"/>
      <c r="V26" s="133"/>
      <c r="W26" s="3" t="str">
        <f t="shared" si="5"/>
        <v/>
      </c>
    </row>
    <row r="27" spans="2:23" ht="30" customHeight="1" thickTop="1" thickBot="1" x14ac:dyDescent="0.3">
      <c r="B27" s="3">
        <v>21</v>
      </c>
      <c r="C27" s="137"/>
      <c r="D27" s="106"/>
      <c r="E27" s="106"/>
      <c r="F27" s="106"/>
      <c r="G27" s="138"/>
      <c r="H27" s="138"/>
      <c r="I27" s="46" t="str">
        <f t="shared" si="0"/>
        <v/>
      </c>
      <c r="J27" s="139"/>
      <c r="K27" s="139"/>
      <c r="L27" s="47">
        <f t="shared" si="1"/>
        <v>0</v>
      </c>
      <c r="M27" s="106"/>
      <c r="N27" s="106"/>
      <c r="O27" s="106"/>
      <c r="P27" s="50">
        <f t="shared" si="2"/>
        <v>0</v>
      </c>
      <c r="Q27" s="49">
        <f t="shared" si="3"/>
        <v>0</v>
      </c>
      <c r="R27" s="48">
        <f t="shared" si="4"/>
        <v>0</v>
      </c>
      <c r="S27" s="106"/>
      <c r="T27" s="106"/>
      <c r="U27" s="138"/>
      <c r="V27" s="133"/>
      <c r="W27" s="3" t="str">
        <f t="shared" si="5"/>
        <v/>
      </c>
    </row>
    <row r="28" spans="2:23" ht="30" customHeight="1" thickTop="1" thickBot="1" x14ac:dyDescent="0.3">
      <c r="B28" s="3">
        <v>22</v>
      </c>
      <c r="C28" s="137"/>
      <c r="D28" s="106"/>
      <c r="E28" s="106"/>
      <c r="F28" s="106"/>
      <c r="G28" s="138"/>
      <c r="H28" s="138"/>
      <c r="I28" s="46" t="str">
        <f t="shared" si="0"/>
        <v/>
      </c>
      <c r="J28" s="139"/>
      <c r="K28" s="139"/>
      <c r="L28" s="47">
        <f t="shared" si="1"/>
        <v>0</v>
      </c>
      <c r="M28" s="106"/>
      <c r="N28" s="106"/>
      <c r="O28" s="106"/>
      <c r="P28" s="50">
        <f t="shared" si="2"/>
        <v>0</v>
      </c>
      <c r="Q28" s="49">
        <f t="shared" si="3"/>
        <v>0</v>
      </c>
      <c r="R28" s="48">
        <f t="shared" si="4"/>
        <v>0</v>
      </c>
      <c r="S28" s="106"/>
      <c r="T28" s="106"/>
      <c r="U28" s="138"/>
      <c r="V28" s="133"/>
      <c r="W28" s="3" t="str">
        <f t="shared" si="5"/>
        <v/>
      </c>
    </row>
    <row r="29" spans="2:23" ht="30" customHeight="1" thickTop="1" thickBot="1" x14ac:dyDescent="0.3">
      <c r="B29" s="3">
        <v>23</v>
      </c>
      <c r="C29" s="137"/>
      <c r="D29" s="106"/>
      <c r="E29" s="106"/>
      <c r="F29" s="106"/>
      <c r="G29" s="138"/>
      <c r="H29" s="138"/>
      <c r="I29" s="46" t="str">
        <f t="shared" si="0"/>
        <v/>
      </c>
      <c r="J29" s="139"/>
      <c r="K29" s="139"/>
      <c r="L29" s="47">
        <f t="shared" si="1"/>
        <v>0</v>
      </c>
      <c r="M29" s="106"/>
      <c r="N29" s="106"/>
      <c r="O29" s="106"/>
      <c r="P29" s="50">
        <f t="shared" si="2"/>
        <v>0</v>
      </c>
      <c r="Q29" s="49">
        <f t="shared" si="3"/>
        <v>0</v>
      </c>
      <c r="R29" s="48">
        <f t="shared" si="4"/>
        <v>0</v>
      </c>
      <c r="S29" s="106"/>
      <c r="T29" s="106"/>
      <c r="U29" s="138"/>
      <c r="V29" s="133"/>
      <c r="W29" s="3" t="str">
        <f t="shared" si="5"/>
        <v/>
      </c>
    </row>
    <row r="30" spans="2:23" ht="30" customHeight="1" thickTop="1" thickBot="1" x14ac:dyDescent="0.3">
      <c r="B30" s="3">
        <v>24</v>
      </c>
      <c r="C30" s="137"/>
      <c r="D30" s="106"/>
      <c r="E30" s="106"/>
      <c r="F30" s="106"/>
      <c r="G30" s="138"/>
      <c r="H30" s="138"/>
      <c r="I30" s="46" t="str">
        <f t="shared" si="0"/>
        <v/>
      </c>
      <c r="J30" s="139"/>
      <c r="K30" s="139"/>
      <c r="L30" s="47">
        <f t="shared" si="1"/>
        <v>0</v>
      </c>
      <c r="M30" s="106"/>
      <c r="N30" s="106"/>
      <c r="O30" s="106"/>
      <c r="P30" s="50">
        <f t="shared" si="2"/>
        <v>0</v>
      </c>
      <c r="Q30" s="49">
        <f t="shared" si="3"/>
        <v>0</v>
      </c>
      <c r="R30" s="48">
        <f t="shared" si="4"/>
        <v>0</v>
      </c>
      <c r="S30" s="106"/>
      <c r="T30" s="106"/>
      <c r="U30" s="138"/>
      <c r="V30" s="133"/>
      <c r="W30" s="3" t="str">
        <f t="shared" si="5"/>
        <v/>
      </c>
    </row>
    <row r="31" spans="2:23" ht="30" customHeight="1" thickTop="1" thickBot="1" x14ac:dyDescent="0.3">
      <c r="B31" s="3">
        <v>25</v>
      </c>
      <c r="C31" s="137"/>
      <c r="D31" s="106"/>
      <c r="E31" s="106"/>
      <c r="F31" s="106"/>
      <c r="G31" s="138"/>
      <c r="H31" s="138"/>
      <c r="I31" s="46" t="str">
        <f t="shared" si="0"/>
        <v/>
      </c>
      <c r="J31" s="139"/>
      <c r="K31" s="139"/>
      <c r="L31" s="47">
        <f t="shared" si="1"/>
        <v>0</v>
      </c>
      <c r="M31" s="106"/>
      <c r="N31" s="106"/>
      <c r="O31" s="106"/>
      <c r="P31" s="50">
        <f t="shared" si="2"/>
        <v>0</v>
      </c>
      <c r="Q31" s="49">
        <f t="shared" si="3"/>
        <v>0</v>
      </c>
      <c r="R31" s="48">
        <f t="shared" si="4"/>
        <v>0</v>
      </c>
      <c r="S31" s="106"/>
      <c r="T31" s="106"/>
      <c r="U31" s="138"/>
      <c r="V31" s="133"/>
      <c r="W31" s="3" t="str">
        <f t="shared" si="5"/>
        <v/>
      </c>
    </row>
    <row r="32" spans="2:23" ht="30" customHeight="1" thickTop="1" thickBot="1" x14ac:dyDescent="0.3">
      <c r="B32" s="3">
        <v>26</v>
      </c>
      <c r="C32" s="137"/>
      <c r="D32" s="106"/>
      <c r="E32" s="106"/>
      <c r="F32" s="106"/>
      <c r="G32" s="138"/>
      <c r="H32" s="138"/>
      <c r="I32" s="46" t="str">
        <f t="shared" si="0"/>
        <v/>
      </c>
      <c r="J32" s="139"/>
      <c r="K32" s="139"/>
      <c r="L32" s="47">
        <f t="shared" si="1"/>
        <v>0</v>
      </c>
      <c r="M32" s="106"/>
      <c r="N32" s="106"/>
      <c r="O32" s="106"/>
      <c r="P32" s="50">
        <f t="shared" si="2"/>
        <v>0</v>
      </c>
      <c r="Q32" s="49">
        <f t="shared" si="3"/>
        <v>0</v>
      </c>
      <c r="R32" s="48">
        <f t="shared" si="4"/>
        <v>0</v>
      </c>
      <c r="S32" s="106"/>
      <c r="T32" s="106"/>
      <c r="U32" s="138"/>
      <c r="V32" s="133"/>
      <c r="W32" s="3" t="str">
        <f t="shared" si="5"/>
        <v/>
      </c>
    </row>
    <row r="33" spans="2:23" ht="30" customHeight="1" thickTop="1" thickBot="1" x14ac:dyDescent="0.3">
      <c r="B33" s="3">
        <v>27</v>
      </c>
      <c r="C33" s="137"/>
      <c r="D33" s="106"/>
      <c r="E33" s="106"/>
      <c r="F33" s="106"/>
      <c r="G33" s="138"/>
      <c r="H33" s="138"/>
      <c r="I33" s="46" t="str">
        <f t="shared" si="0"/>
        <v/>
      </c>
      <c r="J33" s="139"/>
      <c r="K33" s="139"/>
      <c r="L33" s="47">
        <f t="shared" si="1"/>
        <v>0</v>
      </c>
      <c r="M33" s="106"/>
      <c r="N33" s="106"/>
      <c r="O33" s="106"/>
      <c r="P33" s="50">
        <f t="shared" si="2"/>
        <v>0</v>
      </c>
      <c r="Q33" s="49">
        <f t="shared" si="3"/>
        <v>0</v>
      </c>
      <c r="R33" s="48">
        <f t="shared" si="4"/>
        <v>0</v>
      </c>
      <c r="S33" s="106"/>
      <c r="T33" s="106"/>
      <c r="U33" s="138"/>
      <c r="V33" s="133"/>
      <c r="W33" s="3" t="str">
        <f t="shared" si="5"/>
        <v/>
      </c>
    </row>
    <row r="34" spans="2:23" ht="30" customHeight="1" thickTop="1" thickBot="1" x14ac:dyDescent="0.3">
      <c r="B34" s="3">
        <v>28</v>
      </c>
      <c r="C34" s="137"/>
      <c r="D34" s="106"/>
      <c r="E34" s="106"/>
      <c r="F34" s="106"/>
      <c r="G34" s="138"/>
      <c r="H34" s="138"/>
      <c r="I34" s="46" t="str">
        <f t="shared" si="0"/>
        <v/>
      </c>
      <c r="J34" s="139"/>
      <c r="K34" s="139"/>
      <c r="L34" s="47">
        <f t="shared" si="1"/>
        <v>0</v>
      </c>
      <c r="M34" s="106"/>
      <c r="N34" s="106"/>
      <c r="O34" s="106"/>
      <c r="P34" s="50">
        <f t="shared" si="2"/>
        <v>0</v>
      </c>
      <c r="Q34" s="49">
        <f t="shared" si="3"/>
        <v>0</v>
      </c>
      <c r="R34" s="48">
        <f t="shared" si="4"/>
        <v>0</v>
      </c>
      <c r="S34" s="106"/>
      <c r="T34" s="106"/>
      <c r="U34" s="138"/>
      <c r="V34" s="133"/>
      <c r="W34" s="3" t="str">
        <f t="shared" si="5"/>
        <v/>
      </c>
    </row>
    <row r="35" spans="2:23" ht="30" customHeight="1" thickTop="1" thickBot="1" x14ac:dyDescent="0.3">
      <c r="B35" s="3">
        <v>29</v>
      </c>
      <c r="C35" s="137"/>
      <c r="D35" s="106"/>
      <c r="E35" s="106"/>
      <c r="F35" s="106"/>
      <c r="G35" s="138"/>
      <c r="H35" s="138"/>
      <c r="I35" s="46" t="str">
        <f t="shared" si="0"/>
        <v/>
      </c>
      <c r="J35" s="139"/>
      <c r="K35" s="139"/>
      <c r="L35" s="47">
        <f t="shared" si="1"/>
        <v>0</v>
      </c>
      <c r="M35" s="106"/>
      <c r="N35" s="106"/>
      <c r="O35" s="106"/>
      <c r="P35" s="50">
        <f t="shared" si="2"/>
        <v>0</v>
      </c>
      <c r="Q35" s="49">
        <f t="shared" si="3"/>
        <v>0</v>
      </c>
      <c r="R35" s="48">
        <f t="shared" si="4"/>
        <v>0</v>
      </c>
      <c r="S35" s="106"/>
      <c r="T35" s="106"/>
      <c r="U35" s="138"/>
      <c r="V35" s="133"/>
      <c r="W35" s="3" t="str">
        <f t="shared" si="5"/>
        <v/>
      </c>
    </row>
    <row r="36" spans="2:23" ht="30" customHeight="1" thickTop="1" thickBot="1" x14ac:dyDescent="0.3">
      <c r="B36" s="3">
        <v>30</v>
      </c>
      <c r="C36" s="137"/>
      <c r="D36" s="106"/>
      <c r="E36" s="106"/>
      <c r="F36" s="106"/>
      <c r="G36" s="138"/>
      <c r="H36" s="138"/>
      <c r="I36" s="46" t="str">
        <f t="shared" si="0"/>
        <v/>
      </c>
      <c r="J36" s="139"/>
      <c r="K36" s="139"/>
      <c r="L36" s="47">
        <f t="shared" si="1"/>
        <v>0</v>
      </c>
      <c r="M36" s="106"/>
      <c r="N36" s="106"/>
      <c r="O36" s="106"/>
      <c r="P36" s="50">
        <f t="shared" si="2"/>
        <v>0</v>
      </c>
      <c r="Q36" s="49">
        <f t="shared" si="3"/>
        <v>0</v>
      </c>
      <c r="R36" s="48">
        <f t="shared" si="4"/>
        <v>0</v>
      </c>
      <c r="S36" s="106"/>
      <c r="T36" s="106"/>
      <c r="U36" s="138"/>
      <c r="V36" s="133"/>
      <c r="W36" s="3" t="str">
        <f t="shared" si="5"/>
        <v/>
      </c>
    </row>
    <row r="37" spans="2:23" ht="30" customHeight="1" thickTop="1" thickBot="1" x14ac:dyDescent="0.3">
      <c r="B37" s="3">
        <v>31</v>
      </c>
      <c r="C37" s="137"/>
      <c r="D37" s="106"/>
      <c r="E37" s="106"/>
      <c r="F37" s="106"/>
      <c r="G37" s="138"/>
      <c r="H37" s="138"/>
      <c r="I37" s="46" t="str">
        <f t="shared" si="0"/>
        <v/>
      </c>
      <c r="J37" s="139"/>
      <c r="K37" s="139"/>
      <c r="L37" s="47">
        <f t="shared" si="1"/>
        <v>0</v>
      </c>
      <c r="M37" s="106"/>
      <c r="N37" s="106"/>
      <c r="O37" s="106"/>
      <c r="P37" s="50">
        <f t="shared" si="2"/>
        <v>0</v>
      </c>
      <c r="Q37" s="49">
        <f t="shared" si="3"/>
        <v>0</v>
      </c>
      <c r="R37" s="48">
        <f t="shared" si="4"/>
        <v>0</v>
      </c>
      <c r="S37" s="106"/>
      <c r="T37" s="106"/>
      <c r="U37" s="138"/>
      <c r="V37" s="133"/>
      <c r="W37" s="3" t="str">
        <f t="shared" si="5"/>
        <v/>
      </c>
    </row>
    <row r="38" spans="2:23" ht="30" customHeight="1" thickTop="1" thickBot="1" x14ac:dyDescent="0.3">
      <c r="C38" s="137"/>
      <c r="D38" s="106"/>
      <c r="E38" s="106"/>
      <c r="F38" s="106"/>
      <c r="G38" s="138"/>
      <c r="H38" s="138"/>
      <c r="I38" s="46" t="str">
        <f t="shared" si="0"/>
        <v/>
      </c>
      <c r="J38" s="139"/>
      <c r="K38" s="139"/>
      <c r="L38" s="47">
        <f t="shared" si="1"/>
        <v>0</v>
      </c>
      <c r="M38" s="106"/>
      <c r="N38" s="106"/>
      <c r="O38" s="106"/>
      <c r="P38" s="50">
        <f t="shared" si="2"/>
        <v>0</v>
      </c>
      <c r="Q38" s="49">
        <f t="shared" si="3"/>
        <v>0</v>
      </c>
      <c r="R38" s="48">
        <f t="shared" si="4"/>
        <v>0</v>
      </c>
      <c r="S38" s="106"/>
      <c r="T38" s="106"/>
      <c r="U38" s="138"/>
      <c r="V38" s="133"/>
      <c r="W38" s="3" t="str">
        <f t="shared" si="5"/>
        <v/>
      </c>
    </row>
    <row r="39" spans="2:23" ht="30" customHeight="1" thickTop="1" thickBot="1" x14ac:dyDescent="0.3">
      <c r="C39" s="137"/>
      <c r="D39" s="106"/>
      <c r="E39" s="106"/>
      <c r="F39" s="106"/>
      <c r="G39" s="138"/>
      <c r="H39" s="138"/>
      <c r="I39" s="46" t="str">
        <f t="shared" si="0"/>
        <v/>
      </c>
      <c r="J39" s="139"/>
      <c r="K39" s="139"/>
      <c r="L39" s="47">
        <f t="shared" si="1"/>
        <v>0</v>
      </c>
      <c r="M39" s="106"/>
      <c r="N39" s="106"/>
      <c r="O39" s="106"/>
      <c r="P39" s="50">
        <f t="shared" si="2"/>
        <v>0</v>
      </c>
      <c r="Q39" s="49">
        <f t="shared" si="3"/>
        <v>0</v>
      </c>
      <c r="R39" s="48">
        <f t="shared" si="4"/>
        <v>0</v>
      </c>
      <c r="S39" s="106"/>
      <c r="T39" s="106"/>
      <c r="U39" s="138"/>
      <c r="V39" s="133"/>
      <c r="W39" s="3" t="str">
        <f t="shared" si="5"/>
        <v/>
      </c>
    </row>
    <row r="40" spans="2:23" ht="30" customHeight="1" thickTop="1" thickBot="1" x14ac:dyDescent="0.3">
      <c r="C40" s="137"/>
      <c r="D40" s="106"/>
      <c r="E40" s="106"/>
      <c r="F40" s="106"/>
      <c r="G40" s="138"/>
      <c r="H40" s="138"/>
      <c r="I40" s="46" t="str">
        <f t="shared" si="0"/>
        <v/>
      </c>
      <c r="J40" s="139"/>
      <c r="K40" s="139"/>
      <c r="L40" s="47">
        <f t="shared" si="1"/>
        <v>0</v>
      </c>
      <c r="M40" s="106"/>
      <c r="N40" s="106"/>
      <c r="O40" s="106"/>
      <c r="P40" s="50">
        <f t="shared" si="2"/>
        <v>0</v>
      </c>
      <c r="Q40" s="49">
        <f t="shared" si="3"/>
        <v>0</v>
      </c>
      <c r="R40" s="48">
        <f t="shared" si="4"/>
        <v>0</v>
      </c>
      <c r="S40" s="106"/>
      <c r="T40" s="106"/>
      <c r="U40" s="138"/>
      <c r="V40" s="133"/>
      <c r="W40" s="3" t="str">
        <f t="shared" si="5"/>
        <v/>
      </c>
    </row>
    <row r="41" spans="2:23" ht="30" customHeight="1" thickTop="1" thickBot="1" x14ac:dyDescent="0.3">
      <c r="C41" s="137"/>
      <c r="D41" s="106"/>
      <c r="E41" s="106"/>
      <c r="F41" s="106"/>
      <c r="G41" s="138"/>
      <c r="H41" s="138"/>
      <c r="I41" s="46" t="str">
        <f t="shared" si="0"/>
        <v/>
      </c>
      <c r="J41" s="139"/>
      <c r="K41" s="139"/>
      <c r="L41" s="47">
        <f t="shared" si="1"/>
        <v>0</v>
      </c>
      <c r="M41" s="106"/>
      <c r="N41" s="106"/>
      <c r="O41" s="106"/>
      <c r="P41" s="50">
        <f t="shared" si="2"/>
        <v>0</v>
      </c>
      <c r="Q41" s="49">
        <f t="shared" si="3"/>
        <v>0</v>
      </c>
      <c r="R41" s="48">
        <f t="shared" si="4"/>
        <v>0</v>
      </c>
      <c r="S41" s="106"/>
      <c r="T41" s="106"/>
      <c r="U41" s="138"/>
      <c r="V41" s="133"/>
      <c r="W41" s="3" t="str">
        <f t="shared" si="5"/>
        <v/>
      </c>
    </row>
    <row r="42" spans="2:23" ht="30" customHeight="1" thickTop="1" thickBot="1" x14ac:dyDescent="0.3">
      <c r="C42" s="137"/>
      <c r="D42" s="106"/>
      <c r="E42" s="106"/>
      <c r="F42" s="106"/>
      <c r="G42" s="138"/>
      <c r="H42" s="138"/>
      <c r="I42" s="46" t="str">
        <f t="shared" si="0"/>
        <v/>
      </c>
      <c r="J42" s="139"/>
      <c r="K42" s="139"/>
      <c r="L42" s="47">
        <f t="shared" si="1"/>
        <v>0</v>
      </c>
      <c r="M42" s="106"/>
      <c r="N42" s="106"/>
      <c r="O42" s="106"/>
      <c r="P42" s="50">
        <f t="shared" si="2"/>
        <v>0</v>
      </c>
      <c r="Q42" s="49">
        <f t="shared" si="3"/>
        <v>0</v>
      </c>
      <c r="R42" s="48">
        <f t="shared" si="4"/>
        <v>0</v>
      </c>
      <c r="S42" s="106"/>
      <c r="T42" s="106"/>
      <c r="U42" s="138"/>
      <c r="V42" s="133"/>
      <c r="W42" s="3" t="str">
        <f t="shared" si="5"/>
        <v/>
      </c>
    </row>
    <row r="43" spans="2:23" ht="30" customHeight="1" thickTop="1" thickBot="1" x14ac:dyDescent="0.3">
      <c r="C43" s="137"/>
      <c r="D43" s="106"/>
      <c r="E43" s="106"/>
      <c r="F43" s="106"/>
      <c r="G43" s="138"/>
      <c r="H43" s="138"/>
      <c r="I43" s="46" t="str">
        <f t="shared" si="0"/>
        <v/>
      </c>
      <c r="J43" s="139"/>
      <c r="K43" s="139"/>
      <c r="L43" s="47">
        <f t="shared" si="1"/>
        <v>0</v>
      </c>
      <c r="M43" s="106"/>
      <c r="N43" s="106"/>
      <c r="O43" s="106"/>
      <c r="P43" s="50">
        <f t="shared" si="2"/>
        <v>0</v>
      </c>
      <c r="Q43" s="49">
        <f t="shared" si="3"/>
        <v>0</v>
      </c>
      <c r="R43" s="48">
        <f t="shared" si="4"/>
        <v>0</v>
      </c>
      <c r="S43" s="106"/>
      <c r="T43" s="106"/>
      <c r="U43" s="138"/>
      <c r="V43" s="133"/>
      <c r="W43" s="3" t="str">
        <f t="shared" si="5"/>
        <v/>
      </c>
    </row>
    <row r="44" spans="2:23" ht="30" customHeight="1" thickTop="1" thickBot="1" x14ac:dyDescent="0.3">
      <c r="C44" s="137"/>
      <c r="D44" s="106"/>
      <c r="E44" s="106"/>
      <c r="F44" s="106"/>
      <c r="G44" s="138"/>
      <c r="H44" s="138"/>
      <c r="I44" s="46" t="str">
        <f t="shared" si="0"/>
        <v/>
      </c>
      <c r="J44" s="139"/>
      <c r="K44" s="139"/>
      <c r="L44" s="47">
        <f t="shared" si="1"/>
        <v>0</v>
      </c>
      <c r="M44" s="106"/>
      <c r="N44" s="106"/>
      <c r="O44" s="106"/>
      <c r="P44" s="50">
        <f t="shared" si="2"/>
        <v>0</v>
      </c>
      <c r="Q44" s="49">
        <f t="shared" si="3"/>
        <v>0</v>
      </c>
      <c r="R44" s="48">
        <f t="shared" si="4"/>
        <v>0</v>
      </c>
      <c r="S44" s="106"/>
      <c r="T44" s="106"/>
      <c r="U44" s="138"/>
      <c r="V44" s="133"/>
      <c r="W44" s="3" t="str">
        <f t="shared" si="5"/>
        <v/>
      </c>
    </row>
    <row r="45" spans="2:23" ht="30" customHeight="1" thickTop="1" thickBot="1" x14ac:dyDescent="0.3">
      <c r="C45" s="137"/>
      <c r="D45" s="106"/>
      <c r="E45" s="106"/>
      <c r="F45" s="106"/>
      <c r="G45" s="138"/>
      <c r="H45" s="138"/>
      <c r="I45" s="46" t="str">
        <f t="shared" si="0"/>
        <v/>
      </c>
      <c r="J45" s="139"/>
      <c r="K45" s="139"/>
      <c r="L45" s="47">
        <f t="shared" si="1"/>
        <v>0</v>
      </c>
      <c r="M45" s="106"/>
      <c r="N45" s="106"/>
      <c r="O45" s="106"/>
      <c r="P45" s="50">
        <f t="shared" si="2"/>
        <v>0</v>
      </c>
      <c r="Q45" s="49">
        <f t="shared" si="3"/>
        <v>0</v>
      </c>
      <c r="R45" s="48">
        <f t="shared" si="4"/>
        <v>0</v>
      </c>
      <c r="S45" s="106"/>
      <c r="T45" s="106"/>
      <c r="U45" s="138"/>
      <c r="V45" s="133"/>
      <c r="W45" s="3" t="str">
        <f t="shared" si="5"/>
        <v/>
      </c>
    </row>
    <row r="46" spans="2:23" ht="30" customHeight="1" thickTop="1" thickBot="1" x14ac:dyDescent="0.3">
      <c r="C46" s="137"/>
      <c r="D46" s="106"/>
      <c r="E46" s="106"/>
      <c r="F46" s="106"/>
      <c r="G46" s="138"/>
      <c r="H46" s="138"/>
      <c r="I46" s="46" t="str">
        <f t="shared" si="0"/>
        <v/>
      </c>
      <c r="J46" s="139"/>
      <c r="K46" s="139"/>
      <c r="L46" s="47">
        <f t="shared" si="1"/>
        <v>0</v>
      </c>
      <c r="M46" s="106"/>
      <c r="N46" s="106"/>
      <c r="O46" s="106"/>
      <c r="P46" s="50">
        <f t="shared" si="2"/>
        <v>0</v>
      </c>
      <c r="Q46" s="49">
        <f t="shared" si="3"/>
        <v>0</v>
      </c>
      <c r="R46" s="48">
        <f t="shared" si="4"/>
        <v>0</v>
      </c>
      <c r="S46" s="106"/>
      <c r="T46" s="106"/>
      <c r="U46" s="138"/>
      <c r="V46" s="133"/>
      <c r="W46" s="3" t="str">
        <f t="shared" si="5"/>
        <v/>
      </c>
    </row>
    <row r="47" spans="2:23" ht="30" customHeight="1" thickTop="1" thickBot="1" x14ac:dyDescent="0.3">
      <c r="C47" s="137"/>
      <c r="D47" s="106"/>
      <c r="E47" s="106"/>
      <c r="F47" s="106"/>
      <c r="G47" s="138"/>
      <c r="H47" s="138"/>
      <c r="I47" s="46" t="str">
        <f t="shared" si="0"/>
        <v/>
      </c>
      <c r="J47" s="139"/>
      <c r="K47" s="139"/>
      <c r="L47" s="47">
        <f t="shared" si="1"/>
        <v>0</v>
      </c>
      <c r="M47" s="106"/>
      <c r="N47" s="106"/>
      <c r="O47" s="106"/>
      <c r="P47" s="50">
        <f t="shared" si="2"/>
        <v>0</v>
      </c>
      <c r="Q47" s="49">
        <f t="shared" si="3"/>
        <v>0</v>
      </c>
      <c r="R47" s="48">
        <f t="shared" si="4"/>
        <v>0</v>
      </c>
      <c r="S47" s="106"/>
      <c r="T47" s="106"/>
      <c r="U47" s="138"/>
      <c r="V47" s="133"/>
      <c r="W47" s="3" t="str">
        <f t="shared" si="5"/>
        <v/>
      </c>
    </row>
    <row r="48" spans="2:23" ht="30" customHeight="1" thickTop="1" thickBot="1" x14ac:dyDescent="0.3">
      <c r="C48" s="137"/>
      <c r="D48" s="106"/>
      <c r="E48" s="106"/>
      <c r="F48" s="106"/>
      <c r="G48" s="138"/>
      <c r="H48" s="138"/>
      <c r="I48" s="46" t="str">
        <f t="shared" si="0"/>
        <v/>
      </c>
      <c r="J48" s="139"/>
      <c r="K48" s="139"/>
      <c r="L48" s="47">
        <f t="shared" si="1"/>
        <v>0</v>
      </c>
      <c r="M48" s="106"/>
      <c r="N48" s="106"/>
      <c r="O48" s="106"/>
      <c r="P48" s="50">
        <f t="shared" si="2"/>
        <v>0</v>
      </c>
      <c r="Q48" s="49">
        <f t="shared" si="3"/>
        <v>0</v>
      </c>
      <c r="R48" s="48">
        <f t="shared" si="4"/>
        <v>0</v>
      </c>
      <c r="S48" s="106"/>
      <c r="T48" s="106"/>
      <c r="U48" s="138"/>
      <c r="V48" s="133"/>
      <c r="W48" s="3" t="str">
        <f t="shared" si="5"/>
        <v/>
      </c>
    </row>
    <row r="49" spans="3:23" ht="30" customHeight="1" thickTop="1" thickBot="1" x14ac:dyDescent="0.3">
      <c r="C49" s="137"/>
      <c r="D49" s="106"/>
      <c r="E49" s="106"/>
      <c r="F49" s="106"/>
      <c r="G49" s="138"/>
      <c r="H49" s="138"/>
      <c r="I49" s="46" t="str">
        <f t="shared" si="0"/>
        <v/>
      </c>
      <c r="J49" s="139"/>
      <c r="K49" s="139"/>
      <c r="L49" s="47">
        <f t="shared" si="1"/>
        <v>0</v>
      </c>
      <c r="M49" s="106"/>
      <c r="N49" s="106"/>
      <c r="O49" s="106"/>
      <c r="P49" s="50">
        <f t="shared" si="2"/>
        <v>0</v>
      </c>
      <c r="Q49" s="49">
        <f t="shared" si="3"/>
        <v>0</v>
      </c>
      <c r="R49" s="48">
        <f t="shared" si="4"/>
        <v>0</v>
      </c>
      <c r="S49" s="106"/>
      <c r="T49" s="106"/>
      <c r="U49" s="138"/>
      <c r="V49" s="133"/>
      <c r="W49" s="3" t="str">
        <f t="shared" si="5"/>
        <v/>
      </c>
    </row>
    <row r="50" spans="3:23" ht="30" customHeight="1" thickTop="1" thickBot="1" x14ac:dyDescent="0.3">
      <c r="C50" s="137"/>
      <c r="D50" s="106"/>
      <c r="E50" s="106"/>
      <c r="F50" s="106"/>
      <c r="G50" s="138"/>
      <c r="H50" s="138"/>
      <c r="I50" s="46" t="str">
        <f t="shared" si="0"/>
        <v/>
      </c>
      <c r="J50" s="139"/>
      <c r="K50" s="139"/>
      <c r="L50" s="47">
        <f t="shared" si="1"/>
        <v>0</v>
      </c>
      <c r="M50" s="106"/>
      <c r="N50" s="106"/>
      <c r="O50" s="106"/>
      <c r="P50" s="50">
        <f t="shared" si="2"/>
        <v>0</v>
      </c>
      <c r="Q50" s="49">
        <f t="shared" si="3"/>
        <v>0</v>
      </c>
      <c r="R50" s="48">
        <f t="shared" si="4"/>
        <v>0</v>
      </c>
      <c r="S50" s="106"/>
      <c r="T50" s="106"/>
      <c r="U50" s="138"/>
      <c r="V50" s="133"/>
      <c r="W50" s="3" t="str">
        <f t="shared" si="5"/>
        <v/>
      </c>
    </row>
    <row r="51" spans="3:23" ht="30" customHeight="1" thickTop="1" thickBot="1" x14ac:dyDescent="0.3">
      <c r="C51" s="137"/>
      <c r="D51" s="106"/>
      <c r="E51" s="106"/>
      <c r="F51" s="106"/>
      <c r="G51" s="138"/>
      <c r="H51" s="138"/>
      <c r="I51" s="46" t="str">
        <f t="shared" si="0"/>
        <v/>
      </c>
      <c r="J51" s="139"/>
      <c r="K51" s="139"/>
      <c r="L51" s="47">
        <f t="shared" si="1"/>
        <v>0</v>
      </c>
      <c r="M51" s="106"/>
      <c r="N51" s="106"/>
      <c r="O51" s="106"/>
      <c r="P51" s="50">
        <f t="shared" si="2"/>
        <v>0</v>
      </c>
      <c r="Q51" s="49">
        <f t="shared" si="3"/>
        <v>0</v>
      </c>
      <c r="R51" s="48">
        <f t="shared" si="4"/>
        <v>0</v>
      </c>
      <c r="S51" s="106"/>
      <c r="T51" s="106"/>
      <c r="U51" s="138"/>
      <c r="V51" s="133"/>
      <c r="W51" s="3" t="str">
        <f t="shared" si="5"/>
        <v/>
      </c>
    </row>
    <row r="52" spans="3:23" ht="30" customHeight="1" thickTop="1" thickBot="1" x14ac:dyDescent="0.3">
      <c r="C52" s="137"/>
      <c r="D52" s="106"/>
      <c r="E52" s="106"/>
      <c r="F52" s="106"/>
      <c r="G52" s="138"/>
      <c r="H52" s="138"/>
      <c r="I52" s="46" t="str">
        <f t="shared" si="0"/>
        <v/>
      </c>
      <c r="J52" s="139"/>
      <c r="K52" s="139"/>
      <c r="L52" s="47">
        <f t="shared" si="1"/>
        <v>0</v>
      </c>
      <c r="M52" s="106"/>
      <c r="N52" s="106"/>
      <c r="O52" s="106"/>
      <c r="P52" s="50">
        <f t="shared" si="2"/>
        <v>0</v>
      </c>
      <c r="Q52" s="49">
        <f t="shared" si="3"/>
        <v>0</v>
      </c>
      <c r="R52" s="48">
        <f t="shared" si="4"/>
        <v>0</v>
      </c>
      <c r="S52" s="106"/>
      <c r="T52" s="106"/>
      <c r="U52" s="138"/>
      <c r="V52" s="133"/>
      <c r="W52" s="3" t="str">
        <f t="shared" si="5"/>
        <v/>
      </c>
    </row>
    <row r="53" spans="3:23" ht="30" customHeight="1" thickTop="1" thickBot="1" x14ac:dyDescent="0.3">
      <c r="C53" s="137"/>
      <c r="D53" s="106"/>
      <c r="E53" s="106"/>
      <c r="F53" s="106"/>
      <c r="G53" s="138"/>
      <c r="H53" s="138"/>
      <c r="I53" s="46" t="str">
        <f t="shared" si="0"/>
        <v/>
      </c>
      <c r="J53" s="139"/>
      <c r="K53" s="139"/>
      <c r="L53" s="47">
        <f t="shared" si="1"/>
        <v>0</v>
      </c>
      <c r="M53" s="106"/>
      <c r="N53" s="106"/>
      <c r="O53" s="106"/>
      <c r="P53" s="50">
        <f t="shared" si="2"/>
        <v>0</v>
      </c>
      <c r="Q53" s="49">
        <f t="shared" si="3"/>
        <v>0</v>
      </c>
      <c r="R53" s="48">
        <f t="shared" si="4"/>
        <v>0</v>
      </c>
      <c r="S53" s="106"/>
      <c r="T53" s="106"/>
      <c r="U53" s="138"/>
      <c r="V53" s="133"/>
      <c r="W53" s="3" t="str">
        <f t="shared" si="5"/>
        <v/>
      </c>
    </row>
    <row r="54" spans="3:23" ht="30" customHeight="1" thickTop="1" thickBot="1" x14ac:dyDescent="0.3">
      <c r="C54" s="137"/>
      <c r="D54" s="106"/>
      <c r="E54" s="106"/>
      <c r="F54" s="106"/>
      <c r="G54" s="138"/>
      <c r="H54" s="138"/>
      <c r="I54" s="46" t="str">
        <f t="shared" si="0"/>
        <v/>
      </c>
      <c r="J54" s="139"/>
      <c r="K54" s="139"/>
      <c r="L54" s="47">
        <f t="shared" si="1"/>
        <v>0</v>
      </c>
      <c r="M54" s="106"/>
      <c r="N54" s="106"/>
      <c r="O54" s="106"/>
      <c r="P54" s="50">
        <f t="shared" si="2"/>
        <v>0</v>
      </c>
      <c r="Q54" s="49">
        <f t="shared" si="3"/>
        <v>0</v>
      </c>
      <c r="R54" s="48">
        <f t="shared" si="4"/>
        <v>0</v>
      </c>
      <c r="S54" s="106"/>
      <c r="T54" s="106"/>
      <c r="U54" s="138"/>
      <c r="V54" s="133"/>
      <c r="W54" s="3" t="str">
        <f t="shared" si="5"/>
        <v/>
      </c>
    </row>
    <row r="55" spans="3:23" ht="30" customHeight="1" thickTop="1" thickBot="1" x14ac:dyDescent="0.3">
      <c r="C55" s="137"/>
      <c r="D55" s="106"/>
      <c r="E55" s="106"/>
      <c r="F55" s="106"/>
      <c r="G55" s="138"/>
      <c r="H55" s="138"/>
      <c r="I55" s="46" t="str">
        <f t="shared" si="0"/>
        <v/>
      </c>
      <c r="J55" s="139"/>
      <c r="K55" s="139"/>
      <c r="L55" s="47">
        <f t="shared" si="1"/>
        <v>0</v>
      </c>
      <c r="M55" s="106"/>
      <c r="N55" s="106"/>
      <c r="O55" s="106"/>
      <c r="P55" s="50">
        <f t="shared" si="2"/>
        <v>0</v>
      </c>
      <c r="Q55" s="49">
        <f t="shared" si="3"/>
        <v>0</v>
      </c>
      <c r="R55" s="48">
        <f t="shared" si="4"/>
        <v>0</v>
      </c>
      <c r="S55" s="106"/>
      <c r="T55" s="106"/>
      <c r="U55" s="138"/>
      <c r="V55" s="133"/>
      <c r="W55" s="3" t="str">
        <f t="shared" si="5"/>
        <v/>
      </c>
    </row>
    <row r="56" spans="3:23" ht="30" customHeight="1" thickTop="1" thickBot="1" x14ac:dyDescent="0.3">
      <c r="C56" s="137"/>
      <c r="D56" s="106"/>
      <c r="E56" s="106"/>
      <c r="F56" s="106"/>
      <c r="G56" s="138"/>
      <c r="H56" s="138"/>
      <c r="I56" s="46" t="str">
        <f t="shared" si="0"/>
        <v/>
      </c>
      <c r="J56" s="139"/>
      <c r="K56" s="139"/>
      <c r="L56" s="47">
        <f t="shared" si="1"/>
        <v>0</v>
      </c>
      <c r="M56" s="106"/>
      <c r="N56" s="106"/>
      <c r="O56" s="106"/>
      <c r="P56" s="50">
        <f t="shared" si="2"/>
        <v>0</v>
      </c>
      <c r="Q56" s="49">
        <f t="shared" si="3"/>
        <v>0</v>
      </c>
      <c r="R56" s="48">
        <f t="shared" si="4"/>
        <v>0</v>
      </c>
      <c r="S56" s="106"/>
      <c r="T56" s="106"/>
      <c r="U56" s="138"/>
      <c r="V56" s="133"/>
      <c r="W56" s="3" t="str">
        <f t="shared" si="5"/>
        <v/>
      </c>
    </row>
    <row r="57" spans="3:23" ht="30" customHeight="1" thickTop="1" thickBot="1" x14ac:dyDescent="0.3">
      <c r="C57" s="137"/>
      <c r="D57" s="106"/>
      <c r="E57" s="106"/>
      <c r="F57" s="106"/>
      <c r="G57" s="138"/>
      <c r="H57" s="138"/>
      <c r="I57" s="46" t="str">
        <f t="shared" si="0"/>
        <v/>
      </c>
      <c r="J57" s="139"/>
      <c r="K57" s="139"/>
      <c r="L57" s="47">
        <f t="shared" si="1"/>
        <v>0</v>
      </c>
      <c r="M57" s="106"/>
      <c r="N57" s="106"/>
      <c r="O57" s="106"/>
      <c r="P57" s="50">
        <f t="shared" si="2"/>
        <v>0</v>
      </c>
      <c r="Q57" s="49">
        <f t="shared" si="3"/>
        <v>0</v>
      </c>
      <c r="R57" s="48">
        <f t="shared" si="4"/>
        <v>0</v>
      </c>
      <c r="S57" s="106"/>
      <c r="T57" s="106"/>
      <c r="U57" s="138"/>
      <c r="V57" s="133"/>
      <c r="W57" s="3" t="str">
        <f t="shared" si="5"/>
        <v/>
      </c>
    </row>
    <row r="58" spans="3:23" ht="30" customHeight="1" thickTop="1" thickBot="1" x14ac:dyDescent="0.3">
      <c r="C58" s="137"/>
      <c r="D58" s="106"/>
      <c r="E58" s="106"/>
      <c r="F58" s="106"/>
      <c r="G58" s="138"/>
      <c r="H58" s="138"/>
      <c r="I58" s="46" t="str">
        <f t="shared" si="0"/>
        <v/>
      </c>
      <c r="J58" s="139"/>
      <c r="K58" s="139"/>
      <c r="L58" s="47">
        <f t="shared" si="1"/>
        <v>0</v>
      </c>
      <c r="M58" s="106"/>
      <c r="N58" s="106"/>
      <c r="O58" s="106"/>
      <c r="P58" s="50">
        <f t="shared" si="2"/>
        <v>0</v>
      </c>
      <c r="Q58" s="49">
        <f t="shared" si="3"/>
        <v>0</v>
      </c>
      <c r="R58" s="48">
        <f t="shared" si="4"/>
        <v>0</v>
      </c>
      <c r="S58" s="106"/>
      <c r="T58" s="106"/>
      <c r="U58" s="138"/>
      <c r="V58" s="133"/>
      <c r="W58" s="3" t="str">
        <f t="shared" si="5"/>
        <v/>
      </c>
    </row>
    <row r="59" spans="3:23" ht="30" customHeight="1" thickTop="1" thickBot="1" x14ac:dyDescent="0.3">
      <c r="C59" s="137"/>
      <c r="D59" s="106"/>
      <c r="E59" s="106"/>
      <c r="F59" s="106"/>
      <c r="G59" s="138"/>
      <c r="H59" s="138"/>
      <c r="I59" s="46" t="str">
        <f t="shared" si="0"/>
        <v/>
      </c>
      <c r="J59" s="139"/>
      <c r="K59" s="139"/>
      <c r="L59" s="47">
        <f t="shared" si="1"/>
        <v>0</v>
      </c>
      <c r="M59" s="106"/>
      <c r="N59" s="106"/>
      <c r="O59" s="106"/>
      <c r="P59" s="50">
        <f t="shared" si="2"/>
        <v>0</v>
      </c>
      <c r="Q59" s="49">
        <f t="shared" si="3"/>
        <v>0</v>
      </c>
      <c r="R59" s="48">
        <f t="shared" si="4"/>
        <v>0</v>
      </c>
      <c r="S59" s="106"/>
      <c r="T59" s="106"/>
      <c r="U59" s="138"/>
      <c r="V59" s="133"/>
      <c r="W59" s="3" t="str">
        <f t="shared" si="5"/>
        <v/>
      </c>
    </row>
    <row r="60" spans="3:23" ht="30" customHeight="1" thickTop="1" thickBot="1" x14ac:dyDescent="0.3">
      <c r="C60" s="137"/>
      <c r="D60" s="106"/>
      <c r="E60" s="106"/>
      <c r="F60" s="106"/>
      <c r="G60" s="138"/>
      <c r="H60" s="138"/>
      <c r="I60" s="46" t="str">
        <f t="shared" si="0"/>
        <v/>
      </c>
      <c r="J60" s="139"/>
      <c r="K60" s="139"/>
      <c r="L60" s="47">
        <f t="shared" si="1"/>
        <v>0</v>
      </c>
      <c r="M60" s="106"/>
      <c r="N60" s="106"/>
      <c r="O60" s="106"/>
      <c r="P60" s="50">
        <f t="shared" si="2"/>
        <v>0</v>
      </c>
      <c r="Q60" s="49">
        <f t="shared" si="3"/>
        <v>0</v>
      </c>
      <c r="R60" s="48">
        <f t="shared" si="4"/>
        <v>0</v>
      </c>
      <c r="S60" s="106"/>
      <c r="T60" s="106"/>
      <c r="U60" s="138"/>
      <c r="V60" s="133"/>
      <c r="W60" s="3" t="str">
        <f t="shared" si="5"/>
        <v/>
      </c>
    </row>
    <row r="61" spans="3:23" ht="30" customHeight="1" thickTop="1" thickBot="1" x14ac:dyDescent="0.3">
      <c r="C61" s="137"/>
      <c r="D61" s="106"/>
      <c r="E61" s="106"/>
      <c r="F61" s="106"/>
      <c r="G61" s="138"/>
      <c r="H61" s="138"/>
      <c r="I61" s="46" t="str">
        <f t="shared" si="0"/>
        <v/>
      </c>
      <c r="J61" s="139"/>
      <c r="K61" s="139"/>
      <c r="L61" s="47">
        <f t="shared" si="1"/>
        <v>0</v>
      </c>
      <c r="M61" s="106"/>
      <c r="N61" s="106"/>
      <c r="O61" s="106"/>
      <c r="P61" s="50">
        <f t="shared" si="2"/>
        <v>0</v>
      </c>
      <c r="Q61" s="49">
        <f t="shared" si="3"/>
        <v>0</v>
      </c>
      <c r="R61" s="48">
        <f t="shared" si="4"/>
        <v>0</v>
      </c>
      <c r="S61" s="106"/>
      <c r="T61" s="106"/>
      <c r="U61" s="138"/>
      <c r="V61" s="133"/>
      <c r="W61" s="3" t="str">
        <f t="shared" si="5"/>
        <v/>
      </c>
    </row>
    <row r="62" spans="3:23" ht="30" customHeight="1" thickTop="1" thickBot="1" x14ac:dyDescent="0.3">
      <c r="C62" s="137"/>
      <c r="D62" s="106"/>
      <c r="E62" s="106"/>
      <c r="F62" s="106"/>
      <c r="G62" s="138"/>
      <c r="H62" s="138"/>
      <c r="I62" s="46" t="str">
        <f t="shared" si="0"/>
        <v/>
      </c>
      <c r="J62" s="139"/>
      <c r="K62" s="139"/>
      <c r="L62" s="47">
        <f t="shared" si="1"/>
        <v>0</v>
      </c>
      <c r="M62" s="106"/>
      <c r="N62" s="106"/>
      <c r="O62" s="106"/>
      <c r="P62" s="50">
        <f t="shared" si="2"/>
        <v>0</v>
      </c>
      <c r="Q62" s="49">
        <f t="shared" si="3"/>
        <v>0</v>
      </c>
      <c r="R62" s="48">
        <f t="shared" si="4"/>
        <v>0</v>
      </c>
      <c r="S62" s="106"/>
      <c r="T62" s="106"/>
      <c r="U62" s="138"/>
      <c r="V62" s="133"/>
      <c r="W62" s="3" t="str">
        <f t="shared" si="5"/>
        <v/>
      </c>
    </row>
    <row r="63" spans="3:23" ht="30" customHeight="1" thickTop="1" thickBot="1" x14ac:dyDescent="0.3">
      <c r="C63" s="137"/>
      <c r="D63" s="106"/>
      <c r="E63" s="106"/>
      <c r="F63" s="106"/>
      <c r="G63" s="138"/>
      <c r="H63" s="138"/>
      <c r="I63" s="46" t="str">
        <f t="shared" si="0"/>
        <v/>
      </c>
      <c r="J63" s="139"/>
      <c r="K63" s="139"/>
      <c r="L63" s="47">
        <f t="shared" si="1"/>
        <v>0</v>
      </c>
      <c r="M63" s="106"/>
      <c r="N63" s="106"/>
      <c r="O63" s="106"/>
      <c r="P63" s="50">
        <f t="shared" si="2"/>
        <v>0</v>
      </c>
      <c r="Q63" s="49">
        <f t="shared" si="3"/>
        <v>0</v>
      </c>
      <c r="R63" s="48">
        <f t="shared" si="4"/>
        <v>0</v>
      </c>
      <c r="S63" s="106"/>
      <c r="T63" s="106"/>
      <c r="U63" s="138"/>
      <c r="V63" s="133"/>
      <c r="W63" s="3" t="str">
        <f t="shared" si="5"/>
        <v/>
      </c>
    </row>
    <row r="64" spans="3:23" ht="30" customHeight="1" thickTop="1" thickBot="1" x14ac:dyDescent="0.3">
      <c r="C64" s="137"/>
      <c r="D64" s="106"/>
      <c r="E64" s="106"/>
      <c r="F64" s="106"/>
      <c r="G64" s="138"/>
      <c r="H64" s="138"/>
      <c r="I64" s="46" t="str">
        <f t="shared" si="0"/>
        <v/>
      </c>
      <c r="J64" s="139"/>
      <c r="K64" s="139"/>
      <c r="L64" s="47">
        <f t="shared" si="1"/>
        <v>0</v>
      </c>
      <c r="M64" s="106"/>
      <c r="N64" s="106"/>
      <c r="O64" s="106"/>
      <c r="P64" s="50">
        <f t="shared" si="2"/>
        <v>0</v>
      </c>
      <c r="Q64" s="49">
        <f t="shared" si="3"/>
        <v>0</v>
      </c>
      <c r="R64" s="48">
        <f t="shared" si="4"/>
        <v>0</v>
      </c>
      <c r="S64" s="106"/>
      <c r="T64" s="106"/>
      <c r="U64" s="138"/>
      <c r="V64" s="133"/>
      <c r="W64" s="3" t="str">
        <f t="shared" si="5"/>
        <v/>
      </c>
    </row>
    <row r="65" spans="3:23" ht="30" customHeight="1" thickTop="1" thickBot="1" x14ac:dyDescent="0.3">
      <c r="C65" s="137"/>
      <c r="D65" s="106"/>
      <c r="E65" s="106"/>
      <c r="F65" s="106"/>
      <c r="G65" s="138"/>
      <c r="H65" s="138"/>
      <c r="I65" s="46" t="str">
        <f t="shared" si="0"/>
        <v/>
      </c>
      <c r="J65" s="139"/>
      <c r="K65" s="139"/>
      <c r="L65" s="47">
        <f t="shared" si="1"/>
        <v>0</v>
      </c>
      <c r="M65" s="106"/>
      <c r="N65" s="106"/>
      <c r="O65" s="106"/>
      <c r="P65" s="50">
        <f t="shared" si="2"/>
        <v>0</v>
      </c>
      <c r="Q65" s="49">
        <f t="shared" si="3"/>
        <v>0</v>
      </c>
      <c r="R65" s="48">
        <f t="shared" si="4"/>
        <v>0</v>
      </c>
      <c r="S65" s="106"/>
      <c r="T65" s="106"/>
      <c r="U65" s="138"/>
      <c r="V65" s="133"/>
      <c r="W65" s="3" t="str">
        <f t="shared" si="5"/>
        <v/>
      </c>
    </row>
    <row r="66" spans="3:23" ht="30" customHeight="1" thickTop="1" thickBot="1" x14ac:dyDescent="0.3">
      <c r="C66" s="137"/>
      <c r="D66" s="106"/>
      <c r="E66" s="106"/>
      <c r="F66" s="106"/>
      <c r="G66" s="138"/>
      <c r="H66" s="138"/>
      <c r="I66" s="46" t="str">
        <f t="shared" si="0"/>
        <v/>
      </c>
      <c r="J66" s="139"/>
      <c r="K66" s="139"/>
      <c r="L66" s="47">
        <f t="shared" si="1"/>
        <v>0</v>
      </c>
      <c r="M66" s="106"/>
      <c r="N66" s="106"/>
      <c r="O66" s="106"/>
      <c r="P66" s="50">
        <f t="shared" si="2"/>
        <v>0</v>
      </c>
      <c r="Q66" s="49">
        <f t="shared" si="3"/>
        <v>0</v>
      </c>
      <c r="R66" s="48">
        <f t="shared" si="4"/>
        <v>0</v>
      </c>
      <c r="S66" s="106"/>
      <c r="T66" s="106"/>
      <c r="U66" s="138"/>
      <c r="V66" s="133"/>
      <c r="W66" s="3" t="str">
        <f t="shared" si="5"/>
        <v/>
      </c>
    </row>
    <row r="67" spans="3:23" ht="30" customHeight="1" thickTop="1" thickBot="1" x14ac:dyDescent="0.3">
      <c r="C67" s="137"/>
      <c r="D67" s="106"/>
      <c r="E67" s="106"/>
      <c r="F67" s="106"/>
      <c r="G67" s="138"/>
      <c r="H67" s="138"/>
      <c r="I67" s="46" t="str">
        <f t="shared" si="0"/>
        <v/>
      </c>
      <c r="J67" s="139"/>
      <c r="K67" s="139"/>
      <c r="L67" s="47">
        <f t="shared" si="1"/>
        <v>0</v>
      </c>
      <c r="M67" s="106"/>
      <c r="N67" s="106"/>
      <c r="O67" s="106"/>
      <c r="P67" s="50">
        <f t="shared" si="2"/>
        <v>0</v>
      </c>
      <c r="Q67" s="49">
        <f t="shared" si="3"/>
        <v>0</v>
      </c>
      <c r="R67" s="48">
        <f t="shared" si="4"/>
        <v>0</v>
      </c>
      <c r="S67" s="106"/>
      <c r="T67" s="106"/>
      <c r="U67" s="138"/>
      <c r="V67" s="133"/>
      <c r="W67" s="3" t="str">
        <f t="shared" si="5"/>
        <v/>
      </c>
    </row>
    <row r="68" spans="3:23" ht="30" customHeight="1" thickTop="1" thickBot="1" x14ac:dyDescent="0.3">
      <c r="C68" s="137"/>
      <c r="D68" s="106"/>
      <c r="E68" s="106"/>
      <c r="F68" s="106"/>
      <c r="G68" s="138"/>
      <c r="H68" s="138"/>
      <c r="I68" s="46" t="str">
        <f t="shared" si="0"/>
        <v/>
      </c>
      <c r="J68" s="139"/>
      <c r="K68" s="139"/>
      <c r="L68" s="47">
        <f t="shared" si="1"/>
        <v>0</v>
      </c>
      <c r="M68" s="106"/>
      <c r="N68" s="106"/>
      <c r="O68" s="106"/>
      <c r="P68" s="50">
        <f t="shared" si="2"/>
        <v>0</v>
      </c>
      <c r="Q68" s="49">
        <f t="shared" si="3"/>
        <v>0</v>
      </c>
      <c r="R68" s="48">
        <f t="shared" si="4"/>
        <v>0</v>
      </c>
      <c r="S68" s="106"/>
      <c r="T68" s="106"/>
      <c r="U68" s="138"/>
      <c r="V68" s="133"/>
      <c r="W68" s="3" t="str">
        <f t="shared" si="5"/>
        <v/>
      </c>
    </row>
    <row r="69" spans="3:23" ht="30" customHeight="1" thickTop="1" thickBot="1" x14ac:dyDescent="0.3">
      <c r="C69" s="137"/>
      <c r="D69" s="106"/>
      <c r="E69" s="106"/>
      <c r="F69" s="106"/>
      <c r="G69" s="138"/>
      <c r="H69" s="138"/>
      <c r="I69" s="46" t="str">
        <f t="shared" si="0"/>
        <v/>
      </c>
      <c r="J69" s="139"/>
      <c r="K69" s="139"/>
      <c r="L69" s="47">
        <f t="shared" si="1"/>
        <v>0</v>
      </c>
      <c r="M69" s="106"/>
      <c r="N69" s="106"/>
      <c r="O69" s="106"/>
      <c r="P69" s="50">
        <f t="shared" si="2"/>
        <v>0</v>
      </c>
      <c r="Q69" s="49">
        <f t="shared" si="3"/>
        <v>0</v>
      </c>
      <c r="R69" s="48">
        <f t="shared" si="4"/>
        <v>0</v>
      </c>
      <c r="S69" s="106"/>
      <c r="T69" s="106"/>
      <c r="U69" s="138"/>
      <c r="V69" s="133"/>
      <c r="W69" s="3" t="str">
        <f t="shared" si="5"/>
        <v/>
      </c>
    </row>
    <row r="70" spans="3:23" ht="30" customHeight="1" thickTop="1" thickBot="1" x14ac:dyDescent="0.3">
      <c r="C70" s="137"/>
      <c r="D70" s="106"/>
      <c r="E70" s="106"/>
      <c r="F70" s="106"/>
      <c r="G70" s="138"/>
      <c r="H70" s="138"/>
      <c r="I70" s="46" t="str">
        <f t="shared" si="0"/>
        <v/>
      </c>
      <c r="J70" s="139"/>
      <c r="K70" s="139"/>
      <c r="L70" s="47">
        <f t="shared" si="1"/>
        <v>0</v>
      </c>
      <c r="M70" s="106"/>
      <c r="N70" s="106"/>
      <c r="O70" s="106"/>
      <c r="P70" s="50">
        <f t="shared" si="2"/>
        <v>0</v>
      </c>
      <c r="Q70" s="49">
        <f t="shared" si="3"/>
        <v>0</v>
      </c>
      <c r="R70" s="48">
        <f t="shared" si="4"/>
        <v>0</v>
      </c>
      <c r="S70" s="106"/>
      <c r="T70" s="106"/>
      <c r="U70" s="138"/>
      <c r="V70" s="133"/>
      <c r="W70" s="3" t="str">
        <f t="shared" si="5"/>
        <v/>
      </c>
    </row>
    <row r="71" spans="3:23" ht="30" customHeight="1" thickTop="1" thickBot="1" x14ac:dyDescent="0.3">
      <c r="C71" s="137"/>
      <c r="D71" s="106"/>
      <c r="E71" s="106"/>
      <c r="F71" s="106"/>
      <c r="G71" s="138"/>
      <c r="H71" s="138"/>
      <c r="I71" s="46" t="str">
        <f t="shared" si="0"/>
        <v/>
      </c>
      <c r="J71" s="139"/>
      <c r="K71" s="139"/>
      <c r="L71" s="47">
        <f t="shared" si="1"/>
        <v>0</v>
      </c>
      <c r="M71" s="106"/>
      <c r="N71" s="106"/>
      <c r="O71" s="106"/>
      <c r="P71" s="50">
        <f t="shared" si="2"/>
        <v>0</v>
      </c>
      <c r="Q71" s="49">
        <f t="shared" si="3"/>
        <v>0</v>
      </c>
      <c r="R71" s="48">
        <f t="shared" si="4"/>
        <v>0</v>
      </c>
      <c r="S71" s="106"/>
      <c r="T71" s="106"/>
      <c r="U71" s="138"/>
      <c r="V71" s="133"/>
      <c r="W71" s="3" t="str">
        <f t="shared" si="5"/>
        <v/>
      </c>
    </row>
    <row r="72" spans="3:23" ht="30" customHeight="1" thickTop="1" thickBot="1" x14ac:dyDescent="0.3">
      <c r="C72" s="137"/>
      <c r="D72" s="106"/>
      <c r="E72" s="106"/>
      <c r="F72" s="106"/>
      <c r="G72" s="138"/>
      <c r="H72" s="138"/>
      <c r="I72" s="46" t="str">
        <f t="shared" ref="I72:I135" si="6">IF(G72=0,"",H72/G72)</f>
        <v/>
      </c>
      <c r="J72" s="139"/>
      <c r="K72" s="139"/>
      <c r="L72" s="47">
        <f t="shared" ref="L72:L135" si="7">K72-J72</f>
        <v>0</v>
      </c>
      <c r="M72" s="106"/>
      <c r="N72" s="106"/>
      <c r="O72" s="106"/>
      <c r="P72" s="50">
        <f t="shared" ref="P72:P135" si="8">IF(L72=0,0,R72/L72)</f>
        <v>0</v>
      </c>
      <c r="Q72" s="49">
        <f t="shared" ref="Q72:Q135" si="9">IF(L72=0,0,L72/R72)</f>
        <v>0</v>
      </c>
      <c r="R72" s="48">
        <f t="shared" ref="R72:R135" si="10">H72</f>
        <v>0</v>
      </c>
      <c r="S72" s="106"/>
      <c r="T72" s="106"/>
      <c r="U72" s="138"/>
      <c r="V72" s="133"/>
      <c r="W72" s="3" t="str">
        <f t="shared" si="5"/>
        <v/>
      </c>
    </row>
    <row r="73" spans="3:23" ht="30" customHeight="1" thickTop="1" thickBot="1" x14ac:dyDescent="0.3">
      <c r="C73" s="137"/>
      <c r="D73" s="106"/>
      <c r="E73" s="106"/>
      <c r="F73" s="106"/>
      <c r="G73" s="138"/>
      <c r="H73" s="138"/>
      <c r="I73" s="46" t="str">
        <f t="shared" si="6"/>
        <v/>
      </c>
      <c r="J73" s="139"/>
      <c r="K73" s="139"/>
      <c r="L73" s="47">
        <f t="shared" si="7"/>
        <v>0</v>
      </c>
      <c r="M73" s="106"/>
      <c r="N73" s="106"/>
      <c r="O73" s="106"/>
      <c r="P73" s="50">
        <f t="shared" si="8"/>
        <v>0</v>
      </c>
      <c r="Q73" s="49">
        <f t="shared" si="9"/>
        <v>0</v>
      </c>
      <c r="R73" s="48">
        <f t="shared" si="10"/>
        <v>0</v>
      </c>
      <c r="S73" s="106"/>
      <c r="T73" s="106"/>
      <c r="U73" s="138"/>
      <c r="V73" s="133"/>
      <c r="W73" s="3" t="str">
        <f t="shared" ref="W73:W136" si="11">IF(V73="","",TEXT(V73,"MMMM"))</f>
        <v/>
      </c>
    </row>
    <row r="74" spans="3:23" ht="30" customHeight="1" thickTop="1" thickBot="1" x14ac:dyDescent="0.3">
      <c r="C74" s="137"/>
      <c r="D74" s="106"/>
      <c r="E74" s="106"/>
      <c r="F74" s="106"/>
      <c r="G74" s="138"/>
      <c r="H74" s="138"/>
      <c r="I74" s="46" t="str">
        <f t="shared" si="6"/>
        <v/>
      </c>
      <c r="J74" s="139"/>
      <c r="K74" s="139"/>
      <c r="L74" s="47">
        <f t="shared" si="7"/>
        <v>0</v>
      </c>
      <c r="M74" s="106"/>
      <c r="N74" s="106"/>
      <c r="O74" s="106"/>
      <c r="P74" s="50">
        <f t="shared" si="8"/>
        <v>0</v>
      </c>
      <c r="Q74" s="49">
        <f t="shared" si="9"/>
        <v>0</v>
      </c>
      <c r="R74" s="48">
        <f t="shared" si="10"/>
        <v>0</v>
      </c>
      <c r="S74" s="106"/>
      <c r="T74" s="106"/>
      <c r="U74" s="138"/>
      <c r="V74" s="133"/>
      <c r="W74" s="3" t="str">
        <f t="shared" si="11"/>
        <v/>
      </c>
    </row>
    <row r="75" spans="3:23" ht="30" customHeight="1" thickTop="1" thickBot="1" x14ac:dyDescent="0.3">
      <c r="C75" s="137"/>
      <c r="D75" s="106"/>
      <c r="E75" s="106"/>
      <c r="F75" s="106"/>
      <c r="G75" s="138"/>
      <c r="H75" s="138"/>
      <c r="I75" s="46" t="str">
        <f t="shared" si="6"/>
        <v/>
      </c>
      <c r="J75" s="139"/>
      <c r="K75" s="139"/>
      <c r="L75" s="47">
        <f t="shared" si="7"/>
        <v>0</v>
      </c>
      <c r="M75" s="106"/>
      <c r="N75" s="106"/>
      <c r="O75" s="106"/>
      <c r="P75" s="50">
        <f t="shared" si="8"/>
        <v>0</v>
      </c>
      <c r="Q75" s="49">
        <f t="shared" si="9"/>
        <v>0</v>
      </c>
      <c r="R75" s="48">
        <f t="shared" si="10"/>
        <v>0</v>
      </c>
      <c r="S75" s="106"/>
      <c r="T75" s="106"/>
      <c r="U75" s="138"/>
      <c r="V75" s="133"/>
      <c r="W75" s="3" t="str">
        <f t="shared" si="11"/>
        <v/>
      </c>
    </row>
    <row r="76" spans="3:23" ht="30" customHeight="1" thickTop="1" thickBot="1" x14ac:dyDescent="0.3">
      <c r="C76" s="137"/>
      <c r="D76" s="106"/>
      <c r="E76" s="106"/>
      <c r="F76" s="106"/>
      <c r="G76" s="138"/>
      <c r="H76" s="138"/>
      <c r="I76" s="46" t="str">
        <f t="shared" si="6"/>
        <v/>
      </c>
      <c r="J76" s="139"/>
      <c r="K76" s="139"/>
      <c r="L76" s="47">
        <f t="shared" si="7"/>
        <v>0</v>
      </c>
      <c r="M76" s="106"/>
      <c r="N76" s="106"/>
      <c r="O76" s="106"/>
      <c r="P76" s="50">
        <f t="shared" si="8"/>
        <v>0</v>
      </c>
      <c r="Q76" s="49">
        <f t="shared" si="9"/>
        <v>0</v>
      </c>
      <c r="R76" s="48">
        <f t="shared" si="10"/>
        <v>0</v>
      </c>
      <c r="S76" s="106"/>
      <c r="T76" s="106"/>
      <c r="U76" s="138"/>
      <c r="V76" s="133"/>
      <c r="W76" s="3" t="str">
        <f t="shared" si="11"/>
        <v/>
      </c>
    </row>
    <row r="77" spans="3:23" ht="30" customHeight="1" thickTop="1" thickBot="1" x14ac:dyDescent="0.3">
      <c r="C77" s="137"/>
      <c r="D77" s="106"/>
      <c r="E77" s="106"/>
      <c r="F77" s="106"/>
      <c r="G77" s="138"/>
      <c r="H77" s="138"/>
      <c r="I77" s="46" t="str">
        <f t="shared" si="6"/>
        <v/>
      </c>
      <c r="J77" s="139"/>
      <c r="K77" s="139"/>
      <c r="L77" s="47">
        <f t="shared" si="7"/>
        <v>0</v>
      </c>
      <c r="M77" s="106"/>
      <c r="N77" s="106"/>
      <c r="O77" s="106"/>
      <c r="P77" s="50">
        <f t="shared" si="8"/>
        <v>0</v>
      </c>
      <c r="Q77" s="49">
        <f t="shared" si="9"/>
        <v>0</v>
      </c>
      <c r="R77" s="48">
        <f t="shared" si="10"/>
        <v>0</v>
      </c>
      <c r="S77" s="106"/>
      <c r="T77" s="106"/>
      <c r="U77" s="138"/>
      <c r="V77" s="133"/>
      <c r="W77" s="3" t="str">
        <f t="shared" si="11"/>
        <v/>
      </c>
    </row>
    <row r="78" spans="3:23" ht="30" customHeight="1" thickTop="1" thickBot="1" x14ac:dyDescent="0.3">
      <c r="C78" s="137"/>
      <c r="D78" s="106"/>
      <c r="E78" s="106"/>
      <c r="F78" s="106"/>
      <c r="G78" s="138"/>
      <c r="H78" s="138"/>
      <c r="I78" s="46" t="str">
        <f t="shared" si="6"/>
        <v/>
      </c>
      <c r="J78" s="139"/>
      <c r="K78" s="139"/>
      <c r="L78" s="47">
        <f t="shared" si="7"/>
        <v>0</v>
      </c>
      <c r="M78" s="106"/>
      <c r="N78" s="106"/>
      <c r="O78" s="106"/>
      <c r="P78" s="50">
        <f t="shared" si="8"/>
        <v>0</v>
      </c>
      <c r="Q78" s="49">
        <f t="shared" si="9"/>
        <v>0</v>
      </c>
      <c r="R78" s="48">
        <f t="shared" si="10"/>
        <v>0</v>
      </c>
      <c r="S78" s="106"/>
      <c r="T78" s="106"/>
      <c r="U78" s="138"/>
      <c r="V78" s="133"/>
      <c r="W78" s="3" t="str">
        <f t="shared" si="11"/>
        <v/>
      </c>
    </row>
    <row r="79" spans="3:23" ht="30" customHeight="1" thickTop="1" thickBot="1" x14ac:dyDescent="0.3">
      <c r="C79" s="137"/>
      <c r="D79" s="106"/>
      <c r="E79" s="106"/>
      <c r="F79" s="106"/>
      <c r="G79" s="138"/>
      <c r="H79" s="138"/>
      <c r="I79" s="46" t="str">
        <f t="shared" si="6"/>
        <v/>
      </c>
      <c r="J79" s="139"/>
      <c r="K79" s="139"/>
      <c r="L79" s="47">
        <f t="shared" si="7"/>
        <v>0</v>
      </c>
      <c r="M79" s="106"/>
      <c r="N79" s="106"/>
      <c r="O79" s="106"/>
      <c r="P79" s="50">
        <f t="shared" si="8"/>
        <v>0</v>
      </c>
      <c r="Q79" s="49">
        <f t="shared" si="9"/>
        <v>0</v>
      </c>
      <c r="R79" s="48">
        <f t="shared" si="10"/>
        <v>0</v>
      </c>
      <c r="S79" s="106"/>
      <c r="T79" s="106"/>
      <c r="U79" s="138"/>
      <c r="V79" s="133"/>
      <c r="W79" s="3" t="str">
        <f t="shared" si="11"/>
        <v/>
      </c>
    </row>
    <row r="80" spans="3:23" ht="30" customHeight="1" thickTop="1" thickBot="1" x14ac:dyDescent="0.3">
      <c r="C80" s="137"/>
      <c r="D80" s="106"/>
      <c r="E80" s="106"/>
      <c r="F80" s="106"/>
      <c r="G80" s="138"/>
      <c r="H80" s="138"/>
      <c r="I80" s="46" t="str">
        <f t="shared" si="6"/>
        <v/>
      </c>
      <c r="J80" s="139"/>
      <c r="K80" s="139"/>
      <c r="L80" s="47">
        <f t="shared" si="7"/>
        <v>0</v>
      </c>
      <c r="M80" s="106"/>
      <c r="N80" s="106"/>
      <c r="O80" s="106"/>
      <c r="P80" s="50">
        <f t="shared" si="8"/>
        <v>0</v>
      </c>
      <c r="Q80" s="49">
        <f t="shared" si="9"/>
        <v>0</v>
      </c>
      <c r="R80" s="48">
        <f t="shared" si="10"/>
        <v>0</v>
      </c>
      <c r="S80" s="106"/>
      <c r="T80" s="106"/>
      <c r="U80" s="138"/>
      <c r="V80" s="133"/>
      <c r="W80" s="3" t="str">
        <f t="shared" si="11"/>
        <v/>
      </c>
    </row>
    <row r="81" spans="3:23" ht="30" customHeight="1" thickTop="1" thickBot="1" x14ac:dyDescent="0.3">
      <c r="C81" s="137"/>
      <c r="D81" s="106"/>
      <c r="E81" s="106"/>
      <c r="F81" s="106"/>
      <c r="G81" s="138"/>
      <c r="H81" s="138"/>
      <c r="I81" s="46" t="str">
        <f t="shared" si="6"/>
        <v/>
      </c>
      <c r="J81" s="139"/>
      <c r="K81" s="139"/>
      <c r="L81" s="47">
        <f t="shared" si="7"/>
        <v>0</v>
      </c>
      <c r="M81" s="106"/>
      <c r="N81" s="106"/>
      <c r="O81" s="106"/>
      <c r="P81" s="50">
        <f t="shared" si="8"/>
        <v>0</v>
      </c>
      <c r="Q81" s="49">
        <f t="shared" si="9"/>
        <v>0</v>
      </c>
      <c r="R81" s="48">
        <f t="shared" si="10"/>
        <v>0</v>
      </c>
      <c r="S81" s="106"/>
      <c r="T81" s="106"/>
      <c r="U81" s="138"/>
      <c r="V81" s="133"/>
      <c r="W81" s="3" t="str">
        <f t="shared" si="11"/>
        <v/>
      </c>
    </row>
    <row r="82" spans="3:23" ht="30" customHeight="1" thickTop="1" thickBot="1" x14ac:dyDescent="0.3">
      <c r="C82" s="137"/>
      <c r="D82" s="106"/>
      <c r="E82" s="106"/>
      <c r="F82" s="106"/>
      <c r="G82" s="138"/>
      <c r="H82" s="138"/>
      <c r="I82" s="46" t="str">
        <f t="shared" si="6"/>
        <v/>
      </c>
      <c r="J82" s="139"/>
      <c r="K82" s="139"/>
      <c r="L82" s="47">
        <f t="shared" si="7"/>
        <v>0</v>
      </c>
      <c r="M82" s="106"/>
      <c r="N82" s="106"/>
      <c r="O82" s="106"/>
      <c r="P82" s="50">
        <f t="shared" si="8"/>
        <v>0</v>
      </c>
      <c r="Q82" s="49">
        <f t="shared" si="9"/>
        <v>0</v>
      </c>
      <c r="R82" s="48">
        <f t="shared" si="10"/>
        <v>0</v>
      </c>
      <c r="S82" s="106"/>
      <c r="T82" s="106"/>
      <c r="U82" s="138"/>
      <c r="V82" s="133"/>
      <c r="W82" s="3" t="str">
        <f t="shared" si="11"/>
        <v/>
      </c>
    </row>
    <row r="83" spans="3:23" ht="30" customHeight="1" thickTop="1" thickBot="1" x14ac:dyDescent="0.3">
      <c r="C83" s="137"/>
      <c r="D83" s="106"/>
      <c r="E83" s="106"/>
      <c r="F83" s="106"/>
      <c r="G83" s="138"/>
      <c r="H83" s="138"/>
      <c r="I83" s="46" t="str">
        <f t="shared" si="6"/>
        <v/>
      </c>
      <c r="J83" s="139"/>
      <c r="K83" s="139"/>
      <c r="L83" s="47">
        <f t="shared" si="7"/>
        <v>0</v>
      </c>
      <c r="M83" s="106"/>
      <c r="N83" s="106"/>
      <c r="O83" s="106"/>
      <c r="P83" s="50">
        <f t="shared" si="8"/>
        <v>0</v>
      </c>
      <c r="Q83" s="49">
        <f t="shared" si="9"/>
        <v>0</v>
      </c>
      <c r="R83" s="48">
        <f t="shared" si="10"/>
        <v>0</v>
      </c>
      <c r="S83" s="106"/>
      <c r="T83" s="106"/>
      <c r="U83" s="138"/>
      <c r="V83" s="133"/>
      <c r="W83" s="3" t="str">
        <f t="shared" si="11"/>
        <v/>
      </c>
    </row>
    <row r="84" spans="3:23" ht="30" customHeight="1" thickTop="1" thickBot="1" x14ac:dyDescent="0.3">
      <c r="C84" s="137"/>
      <c r="D84" s="106"/>
      <c r="E84" s="106"/>
      <c r="F84" s="106"/>
      <c r="G84" s="138"/>
      <c r="H84" s="138"/>
      <c r="I84" s="46" t="str">
        <f t="shared" si="6"/>
        <v/>
      </c>
      <c r="J84" s="139"/>
      <c r="K84" s="139"/>
      <c r="L84" s="47">
        <f t="shared" si="7"/>
        <v>0</v>
      </c>
      <c r="M84" s="106"/>
      <c r="N84" s="106"/>
      <c r="O84" s="106"/>
      <c r="P84" s="50">
        <f t="shared" si="8"/>
        <v>0</v>
      </c>
      <c r="Q84" s="49">
        <f t="shared" si="9"/>
        <v>0</v>
      </c>
      <c r="R84" s="48">
        <f t="shared" si="10"/>
        <v>0</v>
      </c>
      <c r="S84" s="106"/>
      <c r="T84" s="106"/>
      <c r="U84" s="138"/>
      <c r="V84" s="133"/>
      <c r="W84" s="3" t="str">
        <f t="shared" si="11"/>
        <v/>
      </c>
    </row>
    <row r="85" spans="3:23" ht="30" customHeight="1" thickTop="1" thickBot="1" x14ac:dyDescent="0.3">
      <c r="C85" s="137"/>
      <c r="D85" s="106"/>
      <c r="E85" s="106"/>
      <c r="F85" s="106"/>
      <c r="G85" s="138"/>
      <c r="H85" s="138"/>
      <c r="I85" s="46" t="str">
        <f t="shared" si="6"/>
        <v/>
      </c>
      <c r="J85" s="139"/>
      <c r="K85" s="139"/>
      <c r="L85" s="47">
        <f t="shared" si="7"/>
        <v>0</v>
      </c>
      <c r="M85" s="106"/>
      <c r="N85" s="106"/>
      <c r="O85" s="106"/>
      <c r="P85" s="50">
        <f t="shared" si="8"/>
        <v>0</v>
      </c>
      <c r="Q85" s="49">
        <f t="shared" si="9"/>
        <v>0</v>
      </c>
      <c r="R85" s="48">
        <f t="shared" si="10"/>
        <v>0</v>
      </c>
      <c r="S85" s="106"/>
      <c r="T85" s="106"/>
      <c r="U85" s="138"/>
      <c r="V85" s="133"/>
      <c r="W85" s="3" t="str">
        <f t="shared" si="11"/>
        <v/>
      </c>
    </row>
    <row r="86" spans="3:23" ht="30" customHeight="1" thickTop="1" thickBot="1" x14ac:dyDescent="0.3">
      <c r="C86" s="137"/>
      <c r="D86" s="106"/>
      <c r="E86" s="106"/>
      <c r="F86" s="106"/>
      <c r="G86" s="138"/>
      <c r="H86" s="138"/>
      <c r="I86" s="46" t="str">
        <f t="shared" si="6"/>
        <v/>
      </c>
      <c r="J86" s="139"/>
      <c r="K86" s="139"/>
      <c r="L86" s="47">
        <f t="shared" si="7"/>
        <v>0</v>
      </c>
      <c r="M86" s="106"/>
      <c r="N86" s="106"/>
      <c r="O86" s="106"/>
      <c r="P86" s="50">
        <f t="shared" si="8"/>
        <v>0</v>
      </c>
      <c r="Q86" s="49">
        <f t="shared" si="9"/>
        <v>0</v>
      </c>
      <c r="R86" s="48">
        <f t="shared" si="10"/>
        <v>0</v>
      </c>
      <c r="S86" s="106"/>
      <c r="T86" s="106"/>
      <c r="U86" s="138"/>
      <c r="V86" s="133"/>
      <c r="W86" s="3" t="str">
        <f t="shared" si="11"/>
        <v/>
      </c>
    </row>
    <row r="87" spans="3:23" ht="30" customHeight="1" thickTop="1" thickBot="1" x14ac:dyDescent="0.3">
      <c r="C87" s="137"/>
      <c r="D87" s="106"/>
      <c r="E87" s="106"/>
      <c r="F87" s="106"/>
      <c r="G87" s="138"/>
      <c r="H87" s="138"/>
      <c r="I87" s="46" t="str">
        <f t="shared" si="6"/>
        <v/>
      </c>
      <c r="J87" s="139"/>
      <c r="K87" s="139"/>
      <c r="L87" s="47">
        <f t="shared" si="7"/>
        <v>0</v>
      </c>
      <c r="M87" s="106"/>
      <c r="N87" s="106"/>
      <c r="O87" s="106"/>
      <c r="P87" s="50">
        <f t="shared" si="8"/>
        <v>0</v>
      </c>
      <c r="Q87" s="49">
        <f t="shared" si="9"/>
        <v>0</v>
      </c>
      <c r="R87" s="48">
        <f t="shared" si="10"/>
        <v>0</v>
      </c>
      <c r="S87" s="106"/>
      <c r="T87" s="106"/>
      <c r="U87" s="138"/>
      <c r="V87" s="133"/>
      <c r="W87" s="3" t="str">
        <f t="shared" si="11"/>
        <v/>
      </c>
    </row>
    <row r="88" spans="3:23" ht="30" customHeight="1" thickTop="1" thickBot="1" x14ac:dyDescent="0.3">
      <c r="C88" s="137"/>
      <c r="D88" s="106"/>
      <c r="E88" s="106"/>
      <c r="F88" s="106"/>
      <c r="G88" s="138"/>
      <c r="H88" s="138"/>
      <c r="I88" s="46" t="str">
        <f t="shared" si="6"/>
        <v/>
      </c>
      <c r="J88" s="139"/>
      <c r="K88" s="139"/>
      <c r="L88" s="47">
        <f t="shared" si="7"/>
        <v>0</v>
      </c>
      <c r="M88" s="106"/>
      <c r="N88" s="106"/>
      <c r="O88" s="106"/>
      <c r="P88" s="50">
        <f t="shared" si="8"/>
        <v>0</v>
      </c>
      <c r="Q88" s="49">
        <f t="shared" si="9"/>
        <v>0</v>
      </c>
      <c r="R88" s="48">
        <f t="shared" si="10"/>
        <v>0</v>
      </c>
      <c r="S88" s="106"/>
      <c r="T88" s="106"/>
      <c r="U88" s="138"/>
      <c r="V88" s="133"/>
      <c r="W88" s="3" t="str">
        <f t="shared" si="11"/>
        <v/>
      </c>
    </row>
    <row r="89" spans="3:23" ht="30" customHeight="1" thickTop="1" thickBot="1" x14ac:dyDescent="0.3">
      <c r="C89" s="137"/>
      <c r="D89" s="106"/>
      <c r="E89" s="106"/>
      <c r="F89" s="106"/>
      <c r="G89" s="138"/>
      <c r="H89" s="138"/>
      <c r="I89" s="46" t="str">
        <f t="shared" si="6"/>
        <v/>
      </c>
      <c r="J89" s="139"/>
      <c r="K89" s="139"/>
      <c r="L89" s="47">
        <f t="shared" si="7"/>
        <v>0</v>
      </c>
      <c r="M89" s="106"/>
      <c r="N89" s="106"/>
      <c r="O89" s="106"/>
      <c r="P89" s="50">
        <f t="shared" si="8"/>
        <v>0</v>
      </c>
      <c r="Q89" s="49">
        <f t="shared" si="9"/>
        <v>0</v>
      </c>
      <c r="R89" s="48">
        <f t="shared" si="10"/>
        <v>0</v>
      </c>
      <c r="S89" s="106"/>
      <c r="T89" s="106"/>
      <c r="U89" s="138"/>
      <c r="V89" s="133"/>
      <c r="W89" s="3" t="str">
        <f t="shared" si="11"/>
        <v/>
      </c>
    </row>
    <row r="90" spans="3:23" ht="30" customHeight="1" thickTop="1" thickBot="1" x14ac:dyDescent="0.3">
      <c r="C90" s="137"/>
      <c r="D90" s="106"/>
      <c r="E90" s="106"/>
      <c r="F90" s="106"/>
      <c r="G90" s="138"/>
      <c r="H90" s="138"/>
      <c r="I90" s="46" t="str">
        <f t="shared" si="6"/>
        <v/>
      </c>
      <c r="J90" s="139"/>
      <c r="K90" s="139"/>
      <c r="L90" s="47">
        <f t="shared" si="7"/>
        <v>0</v>
      </c>
      <c r="M90" s="106"/>
      <c r="N90" s="106"/>
      <c r="O90" s="106"/>
      <c r="P90" s="50">
        <f t="shared" si="8"/>
        <v>0</v>
      </c>
      <c r="Q90" s="49">
        <f t="shared" si="9"/>
        <v>0</v>
      </c>
      <c r="R90" s="48">
        <f t="shared" si="10"/>
        <v>0</v>
      </c>
      <c r="S90" s="106"/>
      <c r="T90" s="106"/>
      <c r="U90" s="138"/>
      <c r="V90" s="133"/>
      <c r="W90" s="3" t="str">
        <f t="shared" si="11"/>
        <v/>
      </c>
    </row>
    <row r="91" spans="3:23" ht="30" customHeight="1" thickTop="1" thickBot="1" x14ac:dyDescent="0.3">
      <c r="C91" s="137"/>
      <c r="D91" s="106"/>
      <c r="E91" s="106"/>
      <c r="F91" s="106"/>
      <c r="G91" s="138"/>
      <c r="H91" s="138"/>
      <c r="I91" s="46" t="str">
        <f t="shared" si="6"/>
        <v/>
      </c>
      <c r="J91" s="139"/>
      <c r="K91" s="139"/>
      <c r="L91" s="47">
        <f t="shared" si="7"/>
        <v>0</v>
      </c>
      <c r="M91" s="106"/>
      <c r="N91" s="106"/>
      <c r="O91" s="106"/>
      <c r="P91" s="50">
        <f t="shared" si="8"/>
        <v>0</v>
      </c>
      <c r="Q91" s="49">
        <f t="shared" si="9"/>
        <v>0</v>
      </c>
      <c r="R91" s="48">
        <f t="shared" si="10"/>
        <v>0</v>
      </c>
      <c r="S91" s="106"/>
      <c r="T91" s="106"/>
      <c r="U91" s="138"/>
      <c r="V91" s="133"/>
      <c r="W91" s="3" t="str">
        <f t="shared" si="11"/>
        <v/>
      </c>
    </row>
    <row r="92" spans="3:23" ht="30" customHeight="1" thickTop="1" thickBot="1" x14ac:dyDescent="0.3">
      <c r="C92" s="137"/>
      <c r="D92" s="106"/>
      <c r="E92" s="106"/>
      <c r="F92" s="106"/>
      <c r="G92" s="138"/>
      <c r="H92" s="138"/>
      <c r="I92" s="46" t="str">
        <f t="shared" si="6"/>
        <v/>
      </c>
      <c r="J92" s="139"/>
      <c r="K92" s="139"/>
      <c r="L92" s="47">
        <f t="shared" si="7"/>
        <v>0</v>
      </c>
      <c r="M92" s="106"/>
      <c r="N92" s="106"/>
      <c r="O92" s="106"/>
      <c r="P92" s="50">
        <f t="shared" si="8"/>
        <v>0</v>
      </c>
      <c r="Q92" s="49">
        <f t="shared" si="9"/>
        <v>0</v>
      </c>
      <c r="R92" s="48">
        <f t="shared" si="10"/>
        <v>0</v>
      </c>
      <c r="S92" s="106"/>
      <c r="T92" s="106"/>
      <c r="U92" s="138"/>
      <c r="V92" s="133"/>
      <c r="W92" s="3" t="str">
        <f t="shared" si="11"/>
        <v/>
      </c>
    </row>
    <row r="93" spans="3:23" ht="30" customHeight="1" thickTop="1" thickBot="1" x14ac:dyDescent="0.3">
      <c r="C93" s="137"/>
      <c r="D93" s="106"/>
      <c r="E93" s="106"/>
      <c r="F93" s="106"/>
      <c r="G93" s="138"/>
      <c r="H93" s="138"/>
      <c r="I93" s="46" t="str">
        <f t="shared" si="6"/>
        <v/>
      </c>
      <c r="J93" s="139"/>
      <c r="K93" s="139"/>
      <c r="L93" s="47">
        <f t="shared" si="7"/>
        <v>0</v>
      </c>
      <c r="M93" s="106"/>
      <c r="N93" s="106"/>
      <c r="O93" s="106"/>
      <c r="P93" s="50">
        <f t="shared" si="8"/>
        <v>0</v>
      </c>
      <c r="Q93" s="49">
        <f t="shared" si="9"/>
        <v>0</v>
      </c>
      <c r="R93" s="48">
        <f t="shared" si="10"/>
        <v>0</v>
      </c>
      <c r="S93" s="106"/>
      <c r="T93" s="106"/>
      <c r="U93" s="138"/>
      <c r="V93" s="133"/>
      <c r="W93" s="3" t="str">
        <f t="shared" si="11"/>
        <v/>
      </c>
    </row>
    <row r="94" spans="3:23" ht="30" customHeight="1" thickTop="1" thickBot="1" x14ac:dyDescent="0.3">
      <c r="C94" s="137"/>
      <c r="D94" s="106"/>
      <c r="E94" s="106"/>
      <c r="F94" s="106"/>
      <c r="G94" s="138"/>
      <c r="H94" s="138"/>
      <c r="I94" s="46" t="str">
        <f t="shared" si="6"/>
        <v/>
      </c>
      <c r="J94" s="139"/>
      <c r="K94" s="139"/>
      <c r="L94" s="47">
        <f t="shared" si="7"/>
        <v>0</v>
      </c>
      <c r="M94" s="106"/>
      <c r="N94" s="106"/>
      <c r="O94" s="106"/>
      <c r="P94" s="50">
        <f t="shared" si="8"/>
        <v>0</v>
      </c>
      <c r="Q94" s="49">
        <f t="shared" si="9"/>
        <v>0</v>
      </c>
      <c r="R94" s="48">
        <f t="shared" si="10"/>
        <v>0</v>
      </c>
      <c r="S94" s="106"/>
      <c r="T94" s="106"/>
      <c r="U94" s="138"/>
      <c r="V94" s="133"/>
      <c r="W94" s="3" t="str">
        <f t="shared" si="11"/>
        <v/>
      </c>
    </row>
    <row r="95" spans="3:23" ht="30" customHeight="1" thickTop="1" thickBot="1" x14ac:dyDescent="0.3">
      <c r="C95" s="137"/>
      <c r="D95" s="106"/>
      <c r="E95" s="106"/>
      <c r="F95" s="106"/>
      <c r="G95" s="138"/>
      <c r="H95" s="138"/>
      <c r="I95" s="46" t="str">
        <f t="shared" si="6"/>
        <v/>
      </c>
      <c r="J95" s="139"/>
      <c r="K95" s="139"/>
      <c r="L95" s="47">
        <f t="shared" si="7"/>
        <v>0</v>
      </c>
      <c r="M95" s="106"/>
      <c r="N95" s="106"/>
      <c r="O95" s="106"/>
      <c r="P95" s="50">
        <f t="shared" si="8"/>
        <v>0</v>
      </c>
      <c r="Q95" s="49">
        <f t="shared" si="9"/>
        <v>0</v>
      </c>
      <c r="R95" s="48">
        <f t="shared" si="10"/>
        <v>0</v>
      </c>
      <c r="S95" s="106"/>
      <c r="T95" s="106"/>
      <c r="U95" s="138"/>
      <c r="V95" s="133"/>
      <c r="W95" s="3" t="str">
        <f t="shared" si="11"/>
        <v/>
      </c>
    </row>
    <row r="96" spans="3:23" ht="30" customHeight="1" thickTop="1" thickBot="1" x14ac:dyDescent="0.3">
      <c r="C96" s="137"/>
      <c r="D96" s="106"/>
      <c r="E96" s="106"/>
      <c r="F96" s="106"/>
      <c r="G96" s="138"/>
      <c r="H96" s="138"/>
      <c r="I96" s="46" t="str">
        <f t="shared" si="6"/>
        <v/>
      </c>
      <c r="J96" s="139"/>
      <c r="K96" s="139"/>
      <c r="L96" s="47">
        <f t="shared" si="7"/>
        <v>0</v>
      </c>
      <c r="M96" s="106"/>
      <c r="N96" s="106"/>
      <c r="O96" s="106"/>
      <c r="P96" s="50">
        <f t="shared" si="8"/>
        <v>0</v>
      </c>
      <c r="Q96" s="49">
        <f t="shared" si="9"/>
        <v>0</v>
      </c>
      <c r="R96" s="48">
        <f t="shared" si="10"/>
        <v>0</v>
      </c>
      <c r="S96" s="106"/>
      <c r="T96" s="106"/>
      <c r="U96" s="138"/>
      <c r="V96" s="133"/>
      <c r="W96" s="3" t="str">
        <f t="shared" si="11"/>
        <v/>
      </c>
    </row>
    <row r="97" spans="3:23" ht="30" customHeight="1" thickTop="1" thickBot="1" x14ac:dyDescent="0.3">
      <c r="C97" s="137"/>
      <c r="D97" s="106"/>
      <c r="E97" s="106"/>
      <c r="F97" s="106"/>
      <c r="G97" s="138"/>
      <c r="H97" s="138"/>
      <c r="I97" s="46" t="str">
        <f t="shared" si="6"/>
        <v/>
      </c>
      <c r="J97" s="139"/>
      <c r="K97" s="139"/>
      <c r="L97" s="47">
        <f t="shared" si="7"/>
        <v>0</v>
      </c>
      <c r="M97" s="106"/>
      <c r="N97" s="106"/>
      <c r="O97" s="106"/>
      <c r="P97" s="50">
        <f t="shared" si="8"/>
        <v>0</v>
      </c>
      <c r="Q97" s="49">
        <f t="shared" si="9"/>
        <v>0</v>
      </c>
      <c r="R97" s="48">
        <f t="shared" si="10"/>
        <v>0</v>
      </c>
      <c r="S97" s="106"/>
      <c r="T97" s="106"/>
      <c r="U97" s="138"/>
      <c r="V97" s="133"/>
      <c r="W97" s="3" t="str">
        <f t="shared" si="11"/>
        <v/>
      </c>
    </row>
    <row r="98" spans="3:23" ht="30" customHeight="1" thickTop="1" thickBot="1" x14ac:dyDescent="0.3">
      <c r="C98" s="137"/>
      <c r="D98" s="106"/>
      <c r="E98" s="106"/>
      <c r="F98" s="106"/>
      <c r="G98" s="138"/>
      <c r="H98" s="138"/>
      <c r="I98" s="46" t="str">
        <f t="shared" si="6"/>
        <v/>
      </c>
      <c r="J98" s="139"/>
      <c r="K98" s="139"/>
      <c r="L98" s="47">
        <f t="shared" si="7"/>
        <v>0</v>
      </c>
      <c r="M98" s="106"/>
      <c r="N98" s="106"/>
      <c r="O98" s="106"/>
      <c r="P98" s="50">
        <f t="shared" si="8"/>
        <v>0</v>
      </c>
      <c r="Q98" s="49">
        <f t="shared" si="9"/>
        <v>0</v>
      </c>
      <c r="R98" s="48">
        <f t="shared" si="10"/>
        <v>0</v>
      </c>
      <c r="S98" s="106"/>
      <c r="T98" s="106"/>
      <c r="U98" s="138"/>
      <c r="V98" s="133"/>
      <c r="W98" s="3" t="str">
        <f t="shared" si="11"/>
        <v/>
      </c>
    </row>
    <row r="99" spans="3:23" ht="30" customHeight="1" thickTop="1" thickBot="1" x14ac:dyDescent="0.3">
      <c r="C99" s="137"/>
      <c r="D99" s="106"/>
      <c r="E99" s="106"/>
      <c r="F99" s="106"/>
      <c r="G99" s="138"/>
      <c r="H99" s="138"/>
      <c r="I99" s="46" t="str">
        <f t="shared" si="6"/>
        <v/>
      </c>
      <c r="J99" s="139"/>
      <c r="K99" s="139"/>
      <c r="L99" s="47">
        <f t="shared" si="7"/>
        <v>0</v>
      </c>
      <c r="M99" s="106"/>
      <c r="N99" s="106"/>
      <c r="O99" s="106"/>
      <c r="P99" s="50">
        <f t="shared" si="8"/>
        <v>0</v>
      </c>
      <c r="Q99" s="49">
        <f t="shared" si="9"/>
        <v>0</v>
      </c>
      <c r="R99" s="48">
        <f t="shared" si="10"/>
        <v>0</v>
      </c>
      <c r="S99" s="106"/>
      <c r="T99" s="106"/>
      <c r="U99" s="138"/>
      <c r="V99" s="133"/>
      <c r="W99" s="3" t="str">
        <f t="shared" si="11"/>
        <v/>
      </c>
    </row>
    <row r="100" spans="3:23" ht="30" customHeight="1" thickTop="1" thickBot="1" x14ac:dyDescent="0.3">
      <c r="C100" s="137"/>
      <c r="D100" s="106"/>
      <c r="E100" s="106"/>
      <c r="F100" s="106"/>
      <c r="G100" s="138"/>
      <c r="H100" s="138"/>
      <c r="I100" s="46" t="str">
        <f t="shared" si="6"/>
        <v/>
      </c>
      <c r="J100" s="139"/>
      <c r="K100" s="139"/>
      <c r="L100" s="47">
        <f t="shared" si="7"/>
        <v>0</v>
      </c>
      <c r="M100" s="106"/>
      <c r="N100" s="106"/>
      <c r="O100" s="106"/>
      <c r="P100" s="50">
        <f t="shared" si="8"/>
        <v>0</v>
      </c>
      <c r="Q100" s="49">
        <f t="shared" si="9"/>
        <v>0</v>
      </c>
      <c r="R100" s="48">
        <f t="shared" si="10"/>
        <v>0</v>
      </c>
      <c r="S100" s="106"/>
      <c r="T100" s="106"/>
      <c r="U100" s="138"/>
      <c r="V100" s="133"/>
      <c r="W100" s="3" t="str">
        <f t="shared" si="11"/>
        <v/>
      </c>
    </row>
    <row r="101" spans="3:23" ht="30" customHeight="1" thickTop="1" thickBot="1" x14ac:dyDescent="0.3">
      <c r="C101" s="137"/>
      <c r="D101" s="106"/>
      <c r="E101" s="106"/>
      <c r="F101" s="106"/>
      <c r="G101" s="138"/>
      <c r="H101" s="138"/>
      <c r="I101" s="46" t="str">
        <f t="shared" si="6"/>
        <v/>
      </c>
      <c r="J101" s="139"/>
      <c r="K101" s="139"/>
      <c r="L101" s="47">
        <f t="shared" si="7"/>
        <v>0</v>
      </c>
      <c r="M101" s="106"/>
      <c r="N101" s="106"/>
      <c r="O101" s="106"/>
      <c r="P101" s="50">
        <f t="shared" si="8"/>
        <v>0</v>
      </c>
      <c r="Q101" s="49">
        <f t="shared" si="9"/>
        <v>0</v>
      </c>
      <c r="R101" s="48">
        <f t="shared" si="10"/>
        <v>0</v>
      </c>
      <c r="S101" s="106"/>
      <c r="T101" s="106"/>
      <c r="U101" s="138"/>
      <c r="V101" s="133"/>
      <c r="W101" s="3" t="str">
        <f t="shared" si="11"/>
        <v/>
      </c>
    </row>
    <row r="102" spans="3:23" ht="30" customHeight="1" thickTop="1" thickBot="1" x14ac:dyDescent="0.3">
      <c r="C102" s="137"/>
      <c r="D102" s="106"/>
      <c r="E102" s="106"/>
      <c r="F102" s="106"/>
      <c r="G102" s="138"/>
      <c r="H102" s="138"/>
      <c r="I102" s="46" t="str">
        <f t="shared" si="6"/>
        <v/>
      </c>
      <c r="J102" s="139"/>
      <c r="K102" s="139"/>
      <c r="L102" s="47">
        <f t="shared" si="7"/>
        <v>0</v>
      </c>
      <c r="M102" s="106"/>
      <c r="N102" s="106"/>
      <c r="O102" s="106"/>
      <c r="P102" s="50">
        <f t="shared" si="8"/>
        <v>0</v>
      </c>
      <c r="Q102" s="49">
        <f t="shared" si="9"/>
        <v>0</v>
      </c>
      <c r="R102" s="48">
        <f t="shared" si="10"/>
        <v>0</v>
      </c>
      <c r="S102" s="106"/>
      <c r="T102" s="106"/>
      <c r="U102" s="138"/>
      <c r="V102" s="133"/>
      <c r="W102" s="3" t="str">
        <f t="shared" si="11"/>
        <v/>
      </c>
    </row>
    <row r="103" spans="3:23" ht="30" customHeight="1" thickTop="1" thickBot="1" x14ac:dyDescent="0.3">
      <c r="C103" s="137"/>
      <c r="D103" s="106"/>
      <c r="E103" s="106"/>
      <c r="F103" s="106"/>
      <c r="G103" s="138"/>
      <c r="H103" s="138"/>
      <c r="I103" s="46" t="str">
        <f t="shared" si="6"/>
        <v/>
      </c>
      <c r="J103" s="139"/>
      <c r="K103" s="139"/>
      <c r="L103" s="47">
        <f t="shared" si="7"/>
        <v>0</v>
      </c>
      <c r="M103" s="106"/>
      <c r="N103" s="106"/>
      <c r="O103" s="106"/>
      <c r="P103" s="50">
        <f t="shared" si="8"/>
        <v>0</v>
      </c>
      <c r="Q103" s="49">
        <f t="shared" si="9"/>
        <v>0</v>
      </c>
      <c r="R103" s="48">
        <f t="shared" si="10"/>
        <v>0</v>
      </c>
      <c r="S103" s="106"/>
      <c r="T103" s="106"/>
      <c r="U103" s="138"/>
      <c r="V103" s="133"/>
      <c r="W103" s="3" t="str">
        <f t="shared" si="11"/>
        <v/>
      </c>
    </row>
    <row r="104" spans="3:23" ht="30" customHeight="1" thickTop="1" thickBot="1" x14ac:dyDescent="0.3">
      <c r="C104" s="137"/>
      <c r="D104" s="106"/>
      <c r="E104" s="106"/>
      <c r="F104" s="106"/>
      <c r="G104" s="138"/>
      <c r="H104" s="138"/>
      <c r="I104" s="46" t="str">
        <f t="shared" si="6"/>
        <v/>
      </c>
      <c r="J104" s="139"/>
      <c r="K104" s="139"/>
      <c r="L104" s="47">
        <f t="shared" si="7"/>
        <v>0</v>
      </c>
      <c r="M104" s="106"/>
      <c r="N104" s="106"/>
      <c r="O104" s="106"/>
      <c r="P104" s="50">
        <f t="shared" si="8"/>
        <v>0</v>
      </c>
      <c r="Q104" s="49">
        <f t="shared" si="9"/>
        <v>0</v>
      </c>
      <c r="R104" s="48">
        <f t="shared" si="10"/>
        <v>0</v>
      </c>
      <c r="S104" s="106"/>
      <c r="T104" s="106"/>
      <c r="U104" s="138"/>
      <c r="V104" s="133"/>
      <c r="W104" s="3" t="str">
        <f t="shared" si="11"/>
        <v/>
      </c>
    </row>
    <row r="105" spans="3:23" ht="30" customHeight="1" thickTop="1" thickBot="1" x14ac:dyDescent="0.3">
      <c r="C105" s="137"/>
      <c r="D105" s="106"/>
      <c r="E105" s="106"/>
      <c r="F105" s="106"/>
      <c r="G105" s="138"/>
      <c r="H105" s="138"/>
      <c r="I105" s="46" t="str">
        <f t="shared" si="6"/>
        <v/>
      </c>
      <c r="J105" s="139"/>
      <c r="K105" s="139"/>
      <c r="L105" s="47">
        <f t="shared" si="7"/>
        <v>0</v>
      </c>
      <c r="M105" s="106"/>
      <c r="N105" s="106"/>
      <c r="O105" s="106"/>
      <c r="P105" s="50">
        <f t="shared" si="8"/>
        <v>0</v>
      </c>
      <c r="Q105" s="49">
        <f t="shared" si="9"/>
        <v>0</v>
      </c>
      <c r="R105" s="48">
        <f t="shared" si="10"/>
        <v>0</v>
      </c>
      <c r="S105" s="106"/>
      <c r="T105" s="106"/>
      <c r="U105" s="138"/>
      <c r="V105" s="133"/>
      <c r="W105" s="3" t="str">
        <f t="shared" si="11"/>
        <v/>
      </c>
    </row>
    <row r="106" spans="3:23" ht="30" customHeight="1" thickTop="1" thickBot="1" x14ac:dyDescent="0.3">
      <c r="C106" s="137"/>
      <c r="D106" s="106"/>
      <c r="E106" s="106"/>
      <c r="F106" s="106"/>
      <c r="G106" s="138"/>
      <c r="H106" s="138"/>
      <c r="I106" s="46" t="str">
        <f t="shared" si="6"/>
        <v/>
      </c>
      <c r="J106" s="139"/>
      <c r="K106" s="139"/>
      <c r="L106" s="47">
        <f t="shared" si="7"/>
        <v>0</v>
      </c>
      <c r="M106" s="106"/>
      <c r="N106" s="106"/>
      <c r="O106" s="106"/>
      <c r="P106" s="50">
        <f t="shared" si="8"/>
        <v>0</v>
      </c>
      <c r="Q106" s="49">
        <f t="shared" si="9"/>
        <v>0</v>
      </c>
      <c r="R106" s="48">
        <f t="shared" si="10"/>
        <v>0</v>
      </c>
      <c r="S106" s="106"/>
      <c r="T106" s="106"/>
      <c r="U106" s="138"/>
      <c r="V106" s="133"/>
      <c r="W106" s="3" t="str">
        <f t="shared" si="11"/>
        <v/>
      </c>
    </row>
    <row r="107" spans="3:23" ht="30" customHeight="1" thickTop="1" thickBot="1" x14ac:dyDescent="0.3">
      <c r="C107" s="137"/>
      <c r="D107" s="106"/>
      <c r="E107" s="106"/>
      <c r="F107" s="106"/>
      <c r="G107" s="138"/>
      <c r="H107" s="138"/>
      <c r="I107" s="46" t="str">
        <f t="shared" si="6"/>
        <v/>
      </c>
      <c r="J107" s="139"/>
      <c r="K107" s="139"/>
      <c r="L107" s="47">
        <f t="shared" si="7"/>
        <v>0</v>
      </c>
      <c r="M107" s="106"/>
      <c r="N107" s="106"/>
      <c r="O107" s="106"/>
      <c r="P107" s="50">
        <f t="shared" si="8"/>
        <v>0</v>
      </c>
      <c r="Q107" s="49">
        <f t="shared" si="9"/>
        <v>0</v>
      </c>
      <c r="R107" s="48">
        <f t="shared" si="10"/>
        <v>0</v>
      </c>
      <c r="S107" s="106"/>
      <c r="T107" s="106"/>
      <c r="U107" s="138"/>
      <c r="V107" s="133"/>
      <c r="W107" s="3" t="str">
        <f t="shared" si="11"/>
        <v/>
      </c>
    </row>
    <row r="108" spans="3:23" ht="30" customHeight="1" thickTop="1" thickBot="1" x14ac:dyDescent="0.3">
      <c r="C108" s="137"/>
      <c r="D108" s="106"/>
      <c r="E108" s="106"/>
      <c r="F108" s="106"/>
      <c r="G108" s="138"/>
      <c r="H108" s="138"/>
      <c r="I108" s="46" t="str">
        <f t="shared" si="6"/>
        <v/>
      </c>
      <c r="J108" s="139"/>
      <c r="K108" s="139"/>
      <c r="L108" s="47">
        <f t="shared" si="7"/>
        <v>0</v>
      </c>
      <c r="M108" s="106"/>
      <c r="N108" s="106"/>
      <c r="O108" s="106"/>
      <c r="P108" s="50">
        <f t="shared" si="8"/>
        <v>0</v>
      </c>
      <c r="Q108" s="49">
        <f t="shared" si="9"/>
        <v>0</v>
      </c>
      <c r="R108" s="48">
        <f t="shared" si="10"/>
        <v>0</v>
      </c>
      <c r="S108" s="106"/>
      <c r="T108" s="106"/>
      <c r="U108" s="138"/>
      <c r="V108" s="133"/>
      <c r="W108" s="3" t="str">
        <f t="shared" si="11"/>
        <v/>
      </c>
    </row>
    <row r="109" spans="3:23" ht="30" customHeight="1" thickTop="1" thickBot="1" x14ac:dyDescent="0.3">
      <c r="C109" s="137"/>
      <c r="D109" s="106"/>
      <c r="E109" s="106"/>
      <c r="F109" s="106"/>
      <c r="G109" s="138"/>
      <c r="H109" s="138"/>
      <c r="I109" s="46" t="str">
        <f t="shared" si="6"/>
        <v/>
      </c>
      <c r="J109" s="139"/>
      <c r="K109" s="139"/>
      <c r="L109" s="47">
        <f t="shared" si="7"/>
        <v>0</v>
      </c>
      <c r="M109" s="106"/>
      <c r="N109" s="106"/>
      <c r="O109" s="106"/>
      <c r="P109" s="50">
        <f t="shared" si="8"/>
        <v>0</v>
      </c>
      <c r="Q109" s="49">
        <f t="shared" si="9"/>
        <v>0</v>
      </c>
      <c r="R109" s="48">
        <f t="shared" si="10"/>
        <v>0</v>
      </c>
      <c r="S109" s="106"/>
      <c r="T109" s="106"/>
      <c r="U109" s="138"/>
      <c r="V109" s="133"/>
      <c r="W109" s="3" t="str">
        <f t="shared" si="11"/>
        <v/>
      </c>
    </row>
    <row r="110" spans="3:23" ht="30" customHeight="1" thickTop="1" thickBot="1" x14ac:dyDescent="0.3">
      <c r="C110" s="137"/>
      <c r="D110" s="106"/>
      <c r="E110" s="106"/>
      <c r="F110" s="106"/>
      <c r="G110" s="138"/>
      <c r="H110" s="138"/>
      <c r="I110" s="46" t="str">
        <f t="shared" si="6"/>
        <v/>
      </c>
      <c r="J110" s="139"/>
      <c r="K110" s="139"/>
      <c r="L110" s="47">
        <f t="shared" si="7"/>
        <v>0</v>
      </c>
      <c r="M110" s="106"/>
      <c r="N110" s="106"/>
      <c r="O110" s="106"/>
      <c r="P110" s="50">
        <f t="shared" si="8"/>
        <v>0</v>
      </c>
      <c r="Q110" s="49">
        <f t="shared" si="9"/>
        <v>0</v>
      </c>
      <c r="R110" s="48">
        <f t="shared" si="10"/>
        <v>0</v>
      </c>
      <c r="S110" s="106"/>
      <c r="T110" s="106"/>
      <c r="U110" s="138"/>
      <c r="V110" s="133"/>
      <c r="W110" s="3" t="str">
        <f t="shared" si="11"/>
        <v/>
      </c>
    </row>
    <row r="111" spans="3:23" ht="30" customHeight="1" thickTop="1" thickBot="1" x14ac:dyDescent="0.3">
      <c r="C111" s="137"/>
      <c r="D111" s="106"/>
      <c r="E111" s="106"/>
      <c r="F111" s="106"/>
      <c r="G111" s="138"/>
      <c r="H111" s="138"/>
      <c r="I111" s="46" t="str">
        <f t="shared" si="6"/>
        <v/>
      </c>
      <c r="J111" s="139"/>
      <c r="K111" s="139"/>
      <c r="L111" s="47">
        <f t="shared" si="7"/>
        <v>0</v>
      </c>
      <c r="M111" s="106"/>
      <c r="N111" s="106"/>
      <c r="O111" s="106"/>
      <c r="P111" s="50">
        <f t="shared" si="8"/>
        <v>0</v>
      </c>
      <c r="Q111" s="49">
        <f t="shared" si="9"/>
        <v>0</v>
      </c>
      <c r="R111" s="48">
        <f t="shared" si="10"/>
        <v>0</v>
      </c>
      <c r="S111" s="106"/>
      <c r="T111" s="106"/>
      <c r="U111" s="138"/>
      <c r="V111" s="133"/>
      <c r="W111" s="3" t="str">
        <f t="shared" si="11"/>
        <v/>
      </c>
    </row>
    <row r="112" spans="3:23" ht="30" customHeight="1" thickTop="1" thickBot="1" x14ac:dyDescent="0.3">
      <c r="C112" s="137"/>
      <c r="D112" s="106"/>
      <c r="E112" s="106"/>
      <c r="F112" s="106"/>
      <c r="G112" s="138"/>
      <c r="H112" s="138"/>
      <c r="I112" s="46" t="str">
        <f t="shared" si="6"/>
        <v/>
      </c>
      <c r="J112" s="139"/>
      <c r="K112" s="139"/>
      <c r="L112" s="47">
        <f t="shared" si="7"/>
        <v>0</v>
      </c>
      <c r="M112" s="106"/>
      <c r="N112" s="106"/>
      <c r="O112" s="106"/>
      <c r="P112" s="50">
        <f t="shared" si="8"/>
        <v>0</v>
      </c>
      <c r="Q112" s="49">
        <f t="shared" si="9"/>
        <v>0</v>
      </c>
      <c r="R112" s="48">
        <f t="shared" si="10"/>
        <v>0</v>
      </c>
      <c r="S112" s="106"/>
      <c r="T112" s="106"/>
      <c r="U112" s="138"/>
      <c r="V112" s="133"/>
      <c r="W112" s="3" t="str">
        <f t="shared" si="11"/>
        <v/>
      </c>
    </row>
    <row r="113" spans="3:23" ht="30" customHeight="1" thickTop="1" thickBot="1" x14ac:dyDescent="0.3">
      <c r="C113" s="137"/>
      <c r="D113" s="106"/>
      <c r="E113" s="106"/>
      <c r="F113" s="106"/>
      <c r="G113" s="138"/>
      <c r="H113" s="138"/>
      <c r="I113" s="46" t="str">
        <f t="shared" si="6"/>
        <v/>
      </c>
      <c r="J113" s="139"/>
      <c r="K113" s="139"/>
      <c r="L113" s="47">
        <f t="shared" si="7"/>
        <v>0</v>
      </c>
      <c r="M113" s="106"/>
      <c r="N113" s="106"/>
      <c r="O113" s="106"/>
      <c r="P113" s="50">
        <f t="shared" si="8"/>
        <v>0</v>
      </c>
      <c r="Q113" s="49">
        <f t="shared" si="9"/>
        <v>0</v>
      </c>
      <c r="R113" s="48">
        <f t="shared" si="10"/>
        <v>0</v>
      </c>
      <c r="S113" s="106"/>
      <c r="T113" s="106"/>
      <c r="U113" s="138"/>
      <c r="V113" s="133"/>
      <c r="W113" s="3" t="str">
        <f t="shared" si="11"/>
        <v/>
      </c>
    </row>
    <row r="114" spans="3:23" ht="30" customHeight="1" thickTop="1" thickBot="1" x14ac:dyDescent="0.3">
      <c r="C114" s="137"/>
      <c r="D114" s="106"/>
      <c r="E114" s="106"/>
      <c r="F114" s="106"/>
      <c r="G114" s="138"/>
      <c r="H114" s="138"/>
      <c r="I114" s="46" t="str">
        <f t="shared" si="6"/>
        <v/>
      </c>
      <c r="J114" s="139"/>
      <c r="K114" s="139"/>
      <c r="L114" s="47">
        <f t="shared" si="7"/>
        <v>0</v>
      </c>
      <c r="M114" s="106"/>
      <c r="N114" s="106"/>
      <c r="O114" s="106"/>
      <c r="P114" s="50">
        <f t="shared" si="8"/>
        <v>0</v>
      </c>
      <c r="Q114" s="49">
        <f t="shared" si="9"/>
        <v>0</v>
      </c>
      <c r="R114" s="48">
        <f t="shared" si="10"/>
        <v>0</v>
      </c>
      <c r="S114" s="106"/>
      <c r="T114" s="106"/>
      <c r="U114" s="138"/>
      <c r="V114" s="133"/>
      <c r="W114" s="3" t="str">
        <f t="shared" si="11"/>
        <v/>
      </c>
    </row>
    <row r="115" spans="3:23" ht="30" customHeight="1" thickTop="1" thickBot="1" x14ac:dyDescent="0.3">
      <c r="C115" s="137"/>
      <c r="D115" s="106"/>
      <c r="E115" s="106"/>
      <c r="F115" s="106"/>
      <c r="G115" s="138"/>
      <c r="H115" s="138"/>
      <c r="I115" s="46" t="str">
        <f t="shared" si="6"/>
        <v/>
      </c>
      <c r="J115" s="139"/>
      <c r="K115" s="139"/>
      <c r="L115" s="47">
        <f t="shared" si="7"/>
        <v>0</v>
      </c>
      <c r="M115" s="106"/>
      <c r="N115" s="106"/>
      <c r="O115" s="106"/>
      <c r="P115" s="50">
        <f t="shared" si="8"/>
        <v>0</v>
      </c>
      <c r="Q115" s="49">
        <f t="shared" si="9"/>
        <v>0</v>
      </c>
      <c r="R115" s="48">
        <f t="shared" si="10"/>
        <v>0</v>
      </c>
      <c r="S115" s="106"/>
      <c r="T115" s="106"/>
      <c r="U115" s="138"/>
      <c r="V115" s="133"/>
      <c r="W115" s="3" t="str">
        <f t="shared" si="11"/>
        <v/>
      </c>
    </row>
    <row r="116" spans="3:23" ht="30" customHeight="1" thickTop="1" thickBot="1" x14ac:dyDescent="0.3">
      <c r="C116" s="137"/>
      <c r="D116" s="106"/>
      <c r="E116" s="106"/>
      <c r="F116" s="106"/>
      <c r="G116" s="138"/>
      <c r="H116" s="138"/>
      <c r="I116" s="46" t="str">
        <f t="shared" si="6"/>
        <v/>
      </c>
      <c r="J116" s="139"/>
      <c r="K116" s="139"/>
      <c r="L116" s="47">
        <f t="shared" si="7"/>
        <v>0</v>
      </c>
      <c r="M116" s="106"/>
      <c r="N116" s="106"/>
      <c r="O116" s="106"/>
      <c r="P116" s="50">
        <f t="shared" si="8"/>
        <v>0</v>
      </c>
      <c r="Q116" s="49">
        <f t="shared" si="9"/>
        <v>0</v>
      </c>
      <c r="R116" s="48">
        <f t="shared" si="10"/>
        <v>0</v>
      </c>
      <c r="S116" s="106"/>
      <c r="T116" s="106"/>
      <c r="U116" s="138"/>
      <c r="V116" s="133"/>
      <c r="W116" s="3" t="str">
        <f t="shared" si="11"/>
        <v/>
      </c>
    </row>
    <row r="117" spans="3:23" ht="30" customHeight="1" thickTop="1" thickBot="1" x14ac:dyDescent="0.3">
      <c r="C117" s="137"/>
      <c r="D117" s="106"/>
      <c r="E117" s="106"/>
      <c r="F117" s="106"/>
      <c r="G117" s="138"/>
      <c r="H117" s="138"/>
      <c r="I117" s="46" t="str">
        <f t="shared" si="6"/>
        <v/>
      </c>
      <c r="J117" s="139"/>
      <c r="K117" s="139"/>
      <c r="L117" s="47">
        <f t="shared" si="7"/>
        <v>0</v>
      </c>
      <c r="M117" s="106"/>
      <c r="N117" s="106"/>
      <c r="O117" s="106"/>
      <c r="P117" s="50">
        <f t="shared" si="8"/>
        <v>0</v>
      </c>
      <c r="Q117" s="49">
        <f t="shared" si="9"/>
        <v>0</v>
      </c>
      <c r="R117" s="48">
        <f t="shared" si="10"/>
        <v>0</v>
      </c>
      <c r="S117" s="106"/>
      <c r="T117" s="106"/>
      <c r="U117" s="138"/>
      <c r="V117" s="133"/>
      <c r="W117" s="3" t="str">
        <f t="shared" si="11"/>
        <v/>
      </c>
    </row>
    <row r="118" spans="3:23" ht="30" customHeight="1" thickTop="1" thickBot="1" x14ac:dyDescent="0.3">
      <c r="C118" s="137"/>
      <c r="D118" s="106"/>
      <c r="E118" s="106"/>
      <c r="F118" s="106"/>
      <c r="G118" s="138"/>
      <c r="H118" s="138"/>
      <c r="I118" s="46" t="str">
        <f t="shared" si="6"/>
        <v/>
      </c>
      <c r="J118" s="139"/>
      <c r="K118" s="139"/>
      <c r="L118" s="47">
        <f t="shared" si="7"/>
        <v>0</v>
      </c>
      <c r="M118" s="106"/>
      <c r="N118" s="106"/>
      <c r="O118" s="106"/>
      <c r="P118" s="50">
        <f t="shared" si="8"/>
        <v>0</v>
      </c>
      <c r="Q118" s="49">
        <f t="shared" si="9"/>
        <v>0</v>
      </c>
      <c r="R118" s="48">
        <f t="shared" si="10"/>
        <v>0</v>
      </c>
      <c r="S118" s="106"/>
      <c r="T118" s="106"/>
      <c r="U118" s="138"/>
      <c r="V118" s="133"/>
      <c r="W118" s="3" t="str">
        <f t="shared" si="11"/>
        <v/>
      </c>
    </row>
    <row r="119" spans="3:23" ht="30" customHeight="1" thickTop="1" thickBot="1" x14ac:dyDescent="0.3">
      <c r="C119" s="137"/>
      <c r="D119" s="106"/>
      <c r="E119" s="106"/>
      <c r="F119" s="106"/>
      <c r="G119" s="138"/>
      <c r="H119" s="138"/>
      <c r="I119" s="46" t="str">
        <f t="shared" si="6"/>
        <v/>
      </c>
      <c r="J119" s="139"/>
      <c r="K119" s="139"/>
      <c r="L119" s="47">
        <f t="shared" si="7"/>
        <v>0</v>
      </c>
      <c r="M119" s="106"/>
      <c r="N119" s="106"/>
      <c r="O119" s="106"/>
      <c r="P119" s="50">
        <f t="shared" si="8"/>
        <v>0</v>
      </c>
      <c r="Q119" s="49">
        <f t="shared" si="9"/>
        <v>0</v>
      </c>
      <c r="R119" s="48">
        <f t="shared" si="10"/>
        <v>0</v>
      </c>
      <c r="S119" s="106"/>
      <c r="T119" s="106"/>
      <c r="U119" s="138"/>
      <c r="V119" s="133"/>
      <c r="W119" s="3" t="str">
        <f t="shared" si="11"/>
        <v/>
      </c>
    </row>
    <row r="120" spans="3:23" ht="30" customHeight="1" thickTop="1" thickBot="1" x14ac:dyDescent="0.3">
      <c r="C120" s="137"/>
      <c r="D120" s="106"/>
      <c r="E120" s="106"/>
      <c r="F120" s="106"/>
      <c r="G120" s="138"/>
      <c r="H120" s="138"/>
      <c r="I120" s="46" t="str">
        <f t="shared" si="6"/>
        <v/>
      </c>
      <c r="J120" s="139"/>
      <c r="K120" s="139"/>
      <c r="L120" s="47">
        <f t="shared" si="7"/>
        <v>0</v>
      </c>
      <c r="M120" s="106"/>
      <c r="N120" s="106"/>
      <c r="O120" s="106"/>
      <c r="P120" s="50">
        <f t="shared" si="8"/>
        <v>0</v>
      </c>
      <c r="Q120" s="49">
        <f t="shared" si="9"/>
        <v>0</v>
      </c>
      <c r="R120" s="48">
        <f t="shared" si="10"/>
        <v>0</v>
      </c>
      <c r="S120" s="106"/>
      <c r="T120" s="106"/>
      <c r="U120" s="138"/>
      <c r="V120" s="133"/>
      <c r="W120" s="3" t="str">
        <f t="shared" si="11"/>
        <v/>
      </c>
    </row>
    <row r="121" spans="3:23" ht="30" customHeight="1" thickTop="1" thickBot="1" x14ac:dyDescent="0.3">
      <c r="C121" s="137"/>
      <c r="D121" s="106"/>
      <c r="E121" s="106"/>
      <c r="F121" s="106"/>
      <c r="G121" s="138"/>
      <c r="H121" s="138"/>
      <c r="I121" s="46" t="str">
        <f t="shared" si="6"/>
        <v/>
      </c>
      <c r="J121" s="139"/>
      <c r="K121" s="139"/>
      <c r="L121" s="47">
        <f t="shared" si="7"/>
        <v>0</v>
      </c>
      <c r="M121" s="106"/>
      <c r="N121" s="106"/>
      <c r="O121" s="106"/>
      <c r="P121" s="50">
        <f t="shared" si="8"/>
        <v>0</v>
      </c>
      <c r="Q121" s="49">
        <f t="shared" si="9"/>
        <v>0</v>
      </c>
      <c r="R121" s="48">
        <f t="shared" si="10"/>
        <v>0</v>
      </c>
      <c r="S121" s="106"/>
      <c r="T121" s="106"/>
      <c r="U121" s="138"/>
      <c r="V121" s="133"/>
      <c r="W121" s="3" t="str">
        <f t="shared" si="11"/>
        <v/>
      </c>
    </row>
    <row r="122" spans="3:23" ht="30" customHeight="1" thickTop="1" thickBot="1" x14ac:dyDescent="0.3">
      <c r="C122" s="137"/>
      <c r="D122" s="106"/>
      <c r="E122" s="106"/>
      <c r="F122" s="106"/>
      <c r="G122" s="138"/>
      <c r="H122" s="138"/>
      <c r="I122" s="46" t="str">
        <f t="shared" si="6"/>
        <v/>
      </c>
      <c r="J122" s="139"/>
      <c r="K122" s="139"/>
      <c r="L122" s="47">
        <f t="shared" si="7"/>
        <v>0</v>
      </c>
      <c r="M122" s="106"/>
      <c r="N122" s="106"/>
      <c r="O122" s="106"/>
      <c r="P122" s="50">
        <f t="shared" si="8"/>
        <v>0</v>
      </c>
      <c r="Q122" s="49">
        <f t="shared" si="9"/>
        <v>0</v>
      </c>
      <c r="R122" s="48">
        <f t="shared" si="10"/>
        <v>0</v>
      </c>
      <c r="S122" s="106"/>
      <c r="T122" s="106"/>
      <c r="U122" s="138"/>
      <c r="V122" s="133"/>
      <c r="W122" s="3" t="str">
        <f t="shared" si="11"/>
        <v/>
      </c>
    </row>
    <row r="123" spans="3:23" ht="30" customHeight="1" thickTop="1" thickBot="1" x14ac:dyDescent="0.3">
      <c r="C123" s="137"/>
      <c r="D123" s="106"/>
      <c r="E123" s="106"/>
      <c r="F123" s="106"/>
      <c r="G123" s="138"/>
      <c r="H123" s="138"/>
      <c r="I123" s="46" t="str">
        <f t="shared" si="6"/>
        <v/>
      </c>
      <c r="J123" s="139"/>
      <c r="K123" s="139"/>
      <c r="L123" s="47">
        <f t="shared" si="7"/>
        <v>0</v>
      </c>
      <c r="M123" s="106"/>
      <c r="N123" s="106"/>
      <c r="O123" s="106"/>
      <c r="P123" s="50">
        <f t="shared" si="8"/>
        <v>0</v>
      </c>
      <c r="Q123" s="49">
        <f t="shared" si="9"/>
        <v>0</v>
      </c>
      <c r="R123" s="48">
        <f t="shared" si="10"/>
        <v>0</v>
      </c>
      <c r="S123" s="106"/>
      <c r="T123" s="106"/>
      <c r="U123" s="138"/>
      <c r="V123" s="133"/>
      <c r="W123" s="3" t="str">
        <f t="shared" si="11"/>
        <v/>
      </c>
    </row>
    <row r="124" spans="3:23" ht="30" customHeight="1" thickTop="1" thickBot="1" x14ac:dyDescent="0.3">
      <c r="C124" s="137"/>
      <c r="D124" s="106"/>
      <c r="E124" s="106"/>
      <c r="F124" s="106"/>
      <c r="G124" s="138"/>
      <c r="H124" s="138"/>
      <c r="I124" s="46" t="str">
        <f t="shared" si="6"/>
        <v/>
      </c>
      <c r="J124" s="139"/>
      <c r="K124" s="139"/>
      <c r="L124" s="47">
        <f t="shared" si="7"/>
        <v>0</v>
      </c>
      <c r="M124" s="106"/>
      <c r="N124" s="106"/>
      <c r="O124" s="106"/>
      <c r="P124" s="50">
        <f t="shared" si="8"/>
        <v>0</v>
      </c>
      <c r="Q124" s="49">
        <f t="shared" si="9"/>
        <v>0</v>
      </c>
      <c r="R124" s="48">
        <f t="shared" si="10"/>
        <v>0</v>
      </c>
      <c r="S124" s="106"/>
      <c r="T124" s="106"/>
      <c r="U124" s="138"/>
      <c r="V124" s="133"/>
      <c r="W124" s="3" t="str">
        <f t="shared" si="11"/>
        <v/>
      </c>
    </row>
    <row r="125" spans="3:23" ht="30" customHeight="1" thickTop="1" thickBot="1" x14ac:dyDescent="0.3">
      <c r="C125" s="137"/>
      <c r="D125" s="106"/>
      <c r="E125" s="106"/>
      <c r="F125" s="106"/>
      <c r="G125" s="138"/>
      <c r="H125" s="138"/>
      <c r="I125" s="46" t="str">
        <f t="shared" si="6"/>
        <v/>
      </c>
      <c r="J125" s="139"/>
      <c r="K125" s="139"/>
      <c r="L125" s="47">
        <f t="shared" si="7"/>
        <v>0</v>
      </c>
      <c r="M125" s="106"/>
      <c r="N125" s="106"/>
      <c r="O125" s="106"/>
      <c r="P125" s="50">
        <f t="shared" si="8"/>
        <v>0</v>
      </c>
      <c r="Q125" s="49">
        <f t="shared" si="9"/>
        <v>0</v>
      </c>
      <c r="R125" s="48">
        <f t="shared" si="10"/>
        <v>0</v>
      </c>
      <c r="S125" s="106"/>
      <c r="T125" s="106"/>
      <c r="U125" s="138"/>
      <c r="V125" s="133"/>
      <c r="W125" s="3" t="str">
        <f t="shared" si="11"/>
        <v/>
      </c>
    </row>
    <row r="126" spans="3:23" ht="30" customHeight="1" thickTop="1" thickBot="1" x14ac:dyDescent="0.3">
      <c r="C126" s="137"/>
      <c r="D126" s="106"/>
      <c r="E126" s="106"/>
      <c r="F126" s="106"/>
      <c r="G126" s="138"/>
      <c r="H126" s="138"/>
      <c r="I126" s="46" t="str">
        <f t="shared" si="6"/>
        <v/>
      </c>
      <c r="J126" s="139"/>
      <c r="K126" s="139"/>
      <c r="L126" s="47">
        <f t="shared" si="7"/>
        <v>0</v>
      </c>
      <c r="M126" s="106"/>
      <c r="N126" s="106"/>
      <c r="O126" s="106"/>
      <c r="P126" s="50">
        <f t="shared" si="8"/>
        <v>0</v>
      </c>
      <c r="Q126" s="49">
        <f t="shared" si="9"/>
        <v>0</v>
      </c>
      <c r="R126" s="48">
        <f t="shared" si="10"/>
        <v>0</v>
      </c>
      <c r="S126" s="106"/>
      <c r="T126" s="106"/>
      <c r="U126" s="138"/>
      <c r="V126" s="133"/>
      <c r="W126" s="3" t="str">
        <f t="shared" si="11"/>
        <v/>
      </c>
    </row>
    <row r="127" spans="3:23" ht="30" customHeight="1" thickTop="1" thickBot="1" x14ac:dyDescent="0.3">
      <c r="C127" s="137"/>
      <c r="D127" s="106"/>
      <c r="E127" s="106"/>
      <c r="F127" s="106"/>
      <c r="G127" s="138"/>
      <c r="H127" s="138"/>
      <c r="I127" s="46" t="str">
        <f t="shared" si="6"/>
        <v/>
      </c>
      <c r="J127" s="139"/>
      <c r="K127" s="139"/>
      <c r="L127" s="47">
        <f t="shared" si="7"/>
        <v>0</v>
      </c>
      <c r="M127" s="106"/>
      <c r="N127" s="106"/>
      <c r="O127" s="106"/>
      <c r="P127" s="50">
        <f t="shared" si="8"/>
        <v>0</v>
      </c>
      <c r="Q127" s="49">
        <f t="shared" si="9"/>
        <v>0</v>
      </c>
      <c r="R127" s="48">
        <f t="shared" si="10"/>
        <v>0</v>
      </c>
      <c r="S127" s="106"/>
      <c r="T127" s="106"/>
      <c r="U127" s="138"/>
      <c r="V127" s="133"/>
      <c r="W127" s="3" t="str">
        <f t="shared" si="11"/>
        <v/>
      </c>
    </row>
    <row r="128" spans="3:23" ht="30" customHeight="1" thickTop="1" thickBot="1" x14ac:dyDescent="0.3">
      <c r="C128" s="137"/>
      <c r="D128" s="106"/>
      <c r="E128" s="106"/>
      <c r="F128" s="106"/>
      <c r="G128" s="138"/>
      <c r="H128" s="138"/>
      <c r="I128" s="46" t="str">
        <f t="shared" si="6"/>
        <v/>
      </c>
      <c r="J128" s="139"/>
      <c r="K128" s="139"/>
      <c r="L128" s="47">
        <f t="shared" si="7"/>
        <v>0</v>
      </c>
      <c r="M128" s="106"/>
      <c r="N128" s="106"/>
      <c r="O128" s="106"/>
      <c r="P128" s="50">
        <f t="shared" si="8"/>
        <v>0</v>
      </c>
      <c r="Q128" s="49">
        <f t="shared" si="9"/>
        <v>0</v>
      </c>
      <c r="R128" s="48">
        <f t="shared" si="10"/>
        <v>0</v>
      </c>
      <c r="S128" s="106"/>
      <c r="T128" s="106"/>
      <c r="U128" s="138"/>
      <c r="V128" s="133"/>
      <c r="W128" s="3" t="str">
        <f t="shared" si="11"/>
        <v/>
      </c>
    </row>
    <row r="129" spans="3:23" ht="30" customHeight="1" thickTop="1" thickBot="1" x14ac:dyDescent="0.3">
      <c r="C129" s="137"/>
      <c r="D129" s="106"/>
      <c r="E129" s="106"/>
      <c r="F129" s="106"/>
      <c r="G129" s="138"/>
      <c r="H129" s="138"/>
      <c r="I129" s="46" t="str">
        <f t="shared" si="6"/>
        <v/>
      </c>
      <c r="J129" s="139"/>
      <c r="K129" s="139"/>
      <c r="L129" s="47">
        <f t="shared" si="7"/>
        <v>0</v>
      </c>
      <c r="M129" s="106"/>
      <c r="N129" s="106"/>
      <c r="O129" s="106"/>
      <c r="P129" s="50">
        <f t="shared" si="8"/>
        <v>0</v>
      </c>
      <c r="Q129" s="49">
        <f t="shared" si="9"/>
        <v>0</v>
      </c>
      <c r="R129" s="48">
        <f t="shared" si="10"/>
        <v>0</v>
      </c>
      <c r="S129" s="106"/>
      <c r="T129" s="106"/>
      <c r="U129" s="138"/>
      <c r="V129" s="133"/>
      <c r="W129" s="3" t="str">
        <f t="shared" si="11"/>
        <v/>
      </c>
    </row>
    <row r="130" spans="3:23" ht="30" customHeight="1" thickTop="1" thickBot="1" x14ac:dyDescent="0.3">
      <c r="C130" s="137"/>
      <c r="D130" s="106"/>
      <c r="E130" s="106"/>
      <c r="F130" s="106"/>
      <c r="G130" s="138"/>
      <c r="H130" s="138"/>
      <c r="I130" s="46" t="str">
        <f t="shared" si="6"/>
        <v/>
      </c>
      <c r="J130" s="139"/>
      <c r="K130" s="139"/>
      <c r="L130" s="47">
        <f t="shared" si="7"/>
        <v>0</v>
      </c>
      <c r="M130" s="106"/>
      <c r="N130" s="106"/>
      <c r="O130" s="106"/>
      <c r="P130" s="50">
        <f t="shared" si="8"/>
        <v>0</v>
      </c>
      <c r="Q130" s="49">
        <f t="shared" si="9"/>
        <v>0</v>
      </c>
      <c r="R130" s="48">
        <f t="shared" si="10"/>
        <v>0</v>
      </c>
      <c r="S130" s="106"/>
      <c r="T130" s="106"/>
      <c r="U130" s="138"/>
      <c r="V130" s="133"/>
      <c r="W130" s="3" t="str">
        <f t="shared" si="11"/>
        <v/>
      </c>
    </row>
    <row r="131" spans="3:23" ht="30" customHeight="1" thickTop="1" thickBot="1" x14ac:dyDescent="0.3">
      <c r="C131" s="137"/>
      <c r="D131" s="106"/>
      <c r="E131" s="106"/>
      <c r="F131" s="106"/>
      <c r="G131" s="138"/>
      <c r="H131" s="138"/>
      <c r="I131" s="46" t="str">
        <f t="shared" si="6"/>
        <v/>
      </c>
      <c r="J131" s="139"/>
      <c r="K131" s="139"/>
      <c r="L131" s="47">
        <f t="shared" si="7"/>
        <v>0</v>
      </c>
      <c r="M131" s="106"/>
      <c r="N131" s="106"/>
      <c r="O131" s="106"/>
      <c r="P131" s="50">
        <f t="shared" si="8"/>
        <v>0</v>
      </c>
      <c r="Q131" s="49">
        <f t="shared" si="9"/>
        <v>0</v>
      </c>
      <c r="R131" s="48">
        <f t="shared" si="10"/>
        <v>0</v>
      </c>
      <c r="S131" s="106"/>
      <c r="T131" s="106"/>
      <c r="U131" s="138"/>
      <c r="V131" s="133"/>
      <c r="W131" s="3" t="str">
        <f t="shared" si="11"/>
        <v/>
      </c>
    </row>
    <row r="132" spans="3:23" ht="30" customHeight="1" thickTop="1" thickBot="1" x14ac:dyDescent="0.3">
      <c r="C132" s="137"/>
      <c r="D132" s="106"/>
      <c r="E132" s="106"/>
      <c r="F132" s="106"/>
      <c r="G132" s="138"/>
      <c r="H132" s="138"/>
      <c r="I132" s="46" t="str">
        <f t="shared" si="6"/>
        <v/>
      </c>
      <c r="J132" s="139"/>
      <c r="K132" s="139"/>
      <c r="L132" s="47">
        <f t="shared" si="7"/>
        <v>0</v>
      </c>
      <c r="M132" s="106"/>
      <c r="N132" s="106"/>
      <c r="O132" s="106"/>
      <c r="P132" s="50">
        <f t="shared" si="8"/>
        <v>0</v>
      </c>
      <c r="Q132" s="49">
        <f t="shared" si="9"/>
        <v>0</v>
      </c>
      <c r="R132" s="48">
        <f t="shared" si="10"/>
        <v>0</v>
      </c>
      <c r="S132" s="106"/>
      <c r="T132" s="106"/>
      <c r="U132" s="138"/>
      <c r="V132" s="133"/>
      <c r="W132" s="3" t="str">
        <f t="shared" si="11"/>
        <v/>
      </c>
    </row>
    <row r="133" spans="3:23" ht="30" customHeight="1" thickTop="1" thickBot="1" x14ac:dyDescent="0.3">
      <c r="C133" s="137"/>
      <c r="D133" s="106"/>
      <c r="E133" s="106"/>
      <c r="F133" s="106"/>
      <c r="G133" s="138"/>
      <c r="H133" s="138"/>
      <c r="I133" s="46" t="str">
        <f t="shared" si="6"/>
        <v/>
      </c>
      <c r="J133" s="139"/>
      <c r="K133" s="139"/>
      <c r="L133" s="47">
        <f t="shared" si="7"/>
        <v>0</v>
      </c>
      <c r="M133" s="106"/>
      <c r="N133" s="106"/>
      <c r="O133" s="106"/>
      <c r="P133" s="50">
        <f t="shared" si="8"/>
        <v>0</v>
      </c>
      <c r="Q133" s="49">
        <f t="shared" si="9"/>
        <v>0</v>
      </c>
      <c r="R133" s="48">
        <f t="shared" si="10"/>
        <v>0</v>
      </c>
      <c r="S133" s="106"/>
      <c r="T133" s="106"/>
      <c r="U133" s="138"/>
      <c r="V133" s="133"/>
      <c r="W133" s="3" t="str">
        <f t="shared" si="11"/>
        <v/>
      </c>
    </row>
    <row r="134" spans="3:23" ht="30" customHeight="1" thickTop="1" thickBot="1" x14ac:dyDescent="0.3">
      <c r="C134" s="137"/>
      <c r="D134" s="106"/>
      <c r="E134" s="106"/>
      <c r="F134" s="106"/>
      <c r="G134" s="138"/>
      <c r="H134" s="138"/>
      <c r="I134" s="46" t="str">
        <f t="shared" si="6"/>
        <v/>
      </c>
      <c r="J134" s="139"/>
      <c r="K134" s="139"/>
      <c r="L134" s="47">
        <f t="shared" si="7"/>
        <v>0</v>
      </c>
      <c r="M134" s="106"/>
      <c r="N134" s="106"/>
      <c r="O134" s="106"/>
      <c r="P134" s="50">
        <f t="shared" si="8"/>
        <v>0</v>
      </c>
      <c r="Q134" s="49">
        <f t="shared" si="9"/>
        <v>0</v>
      </c>
      <c r="R134" s="48">
        <f t="shared" si="10"/>
        <v>0</v>
      </c>
      <c r="S134" s="106"/>
      <c r="T134" s="106"/>
      <c r="U134" s="138"/>
      <c r="V134" s="133"/>
      <c r="W134" s="3" t="str">
        <f t="shared" si="11"/>
        <v/>
      </c>
    </row>
    <row r="135" spans="3:23" ht="30" customHeight="1" thickTop="1" thickBot="1" x14ac:dyDescent="0.3">
      <c r="C135" s="137"/>
      <c r="D135" s="106"/>
      <c r="E135" s="106"/>
      <c r="F135" s="106"/>
      <c r="G135" s="138"/>
      <c r="H135" s="138"/>
      <c r="I135" s="46" t="str">
        <f t="shared" si="6"/>
        <v/>
      </c>
      <c r="J135" s="139"/>
      <c r="K135" s="139"/>
      <c r="L135" s="47">
        <f t="shared" si="7"/>
        <v>0</v>
      </c>
      <c r="M135" s="106"/>
      <c r="N135" s="106"/>
      <c r="O135" s="106"/>
      <c r="P135" s="50">
        <f t="shared" si="8"/>
        <v>0</v>
      </c>
      <c r="Q135" s="49">
        <f t="shared" si="9"/>
        <v>0</v>
      </c>
      <c r="R135" s="48">
        <f t="shared" si="10"/>
        <v>0</v>
      </c>
      <c r="S135" s="106"/>
      <c r="T135" s="106"/>
      <c r="U135" s="138"/>
      <c r="V135" s="133"/>
      <c r="W135" s="3" t="str">
        <f t="shared" si="11"/>
        <v/>
      </c>
    </row>
    <row r="136" spans="3:23" ht="30" customHeight="1" thickTop="1" thickBot="1" x14ac:dyDescent="0.3">
      <c r="C136" s="137"/>
      <c r="D136" s="106"/>
      <c r="E136" s="106"/>
      <c r="F136" s="106"/>
      <c r="G136" s="138"/>
      <c r="H136" s="138"/>
      <c r="I136" s="46" t="str">
        <f t="shared" ref="I136:I199" si="12">IF(G136=0,"",H136/G136)</f>
        <v/>
      </c>
      <c r="J136" s="139"/>
      <c r="K136" s="139"/>
      <c r="L136" s="47">
        <f t="shared" ref="L136:L199" si="13">K136-J136</f>
        <v>0</v>
      </c>
      <c r="M136" s="106"/>
      <c r="N136" s="106"/>
      <c r="O136" s="106"/>
      <c r="P136" s="50">
        <f t="shared" ref="P136:P199" si="14">IF(L136=0,0,R136/L136)</f>
        <v>0</v>
      </c>
      <c r="Q136" s="49">
        <f t="shared" ref="Q136:Q199" si="15">IF(L136=0,0,L136/R136)</f>
        <v>0</v>
      </c>
      <c r="R136" s="48">
        <f t="shared" ref="R136:R199" si="16">H136</f>
        <v>0</v>
      </c>
      <c r="S136" s="106"/>
      <c r="T136" s="106"/>
      <c r="U136" s="138"/>
      <c r="V136" s="133"/>
      <c r="W136" s="3" t="str">
        <f t="shared" si="11"/>
        <v/>
      </c>
    </row>
    <row r="137" spans="3:23" ht="30" customHeight="1" thickTop="1" thickBot="1" x14ac:dyDescent="0.3">
      <c r="C137" s="137"/>
      <c r="D137" s="106"/>
      <c r="E137" s="106"/>
      <c r="F137" s="106"/>
      <c r="G137" s="138"/>
      <c r="H137" s="138"/>
      <c r="I137" s="46" t="str">
        <f t="shared" si="12"/>
        <v/>
      </c>
      <c r="J137" s="139"/>
      <c r="K137" s="139"/>
      <c r="L137" s="47">
        <f t="shared" si="13"/>
        <v>0</v>
      </c>
      <c r="M137" s="106"/>
      <c r="N137" s="106"/>
      <c r="O137" s="106"/>
      <c r="P137" s="50">
        <f t="shared" si="14"/>
        <v>0</v>
      </c>
      <c r="Q137" s="49">
        <f t="shared" si="15"/>
        <v>0</v>
      </c>
      <c r="R137" s="48">
        <f t="shared" si="16"/>
        <v>0</v>
      </c>
      <c r="S137" s="106"/>
      <c r="T137" s="106"/>
      <c r="U137" s="138"/>
      <c r="V137" s="133"/>
      <c r="W137" s="3" t="str">
        <f t="shared" ref="W137:W200" si="17">IF(V137="","",TEXT(V137,"MMMM"))</f>
        <v/>
      </c>
    </row>
    <row r="138" spans="3:23" ht="30" customHeight="1" thickTop="1" thickBot="1" x14ac:dyDescent="0.3">
      <c r="C138" s="137"/>
      <c r="D138" s="106"/>
      <c r="E138" s="106"/>
      <c r="F138" s="106"/>
      <c r="G138" s="138"/>
      <c r="H138" s="138"/>
      <c r="I138" s="46" t="str">
        <f t="shared" si="12"/>
        <v/>
      </c>
      <c r="J138" s="139"/>
      <c r="K138" s="139"/>
      <c r="L138" s="47">
        <f t="shared" si="13"/>
        <v>0</v>
      </c>
      <c r="M138" s="106"/>
      <c r="N138" s="106"/>
      <c r="O138" s="106"/>
      <c r="P138" s="50">
        <f t="shared" si="14"/>
        <v>0</v>
      </c>
      <c r="Q138" s="49">
        <f t="shared" si="15"/>
        <v>0</v>
      </c>
      <c r="R138" s="48">
        <f t="shared" si="16"/>
        <v>0</v>
      </c>
      <c r="S138" s="106"/>
      <c r="T138" s="106"/>
      <c r="U138" s="138"/>
      <c r="V138" s="133"/>
      <c r="W138" s="3" t="str">
        <f t="shared" si="17"/>
        <v/>
      </c>
    </row>
    <row r="139" spans="3:23" ht="30" customHeight="1" thickTop="1" thickBot="1" x14ac:dyDescent="0.3">
      <c r="C139" s="137"/>
      <c r="D139" s="106"/>
      <c r="E139" s="106"/>
      <c r="F139" s="106"/>
      <c r="G139" s="138"/>
      <c r="H139" s="138"/>
      <c r="I139" s="46" t="str">
        <f t="shared" si="12"/>
        <v/>
      </c>
      <c r="J139" s="139"/>
      <c r="K139" s="139"/>
      <c r="L139" s="47">
        <f t="shared" si="13"/>
        <v>0</v>
      </c>
      <c r="M139" s="106"/>
      <c r="N139" s="106"/>
      <c r="O139" s="106"/>
      <c r="P139" s="50">
        <f t="shared" si="14"/>
        <v>0</v>
      </c>
      <c r="Q139" s="49">
        <f t="shared" si="15"/>
        <v>0</v>
      </c>
      <c r="R139" s="48">
        <f t="shared" si="16"/>
        <v>0</v>
      </c>
      <c r="S139" s="106"/>
      <c r="T139" s="106"/>
      <c r="U139" s="138"/>
      <c r="V139" s="133"/>
      <c r="W139" s="3" t="str">
        <f t="shared" si="17"/>
        <v/>
      </c>
    </row>
    <row r="140" spans="3:23" ht="30" customHeight="1" thickTop="1" thickBot="1" x14ac:dyDescent="0.3">
      <c r="C140" s="137"/>
      <c r="D140" s="106"/>
      <c r="E140" s="106"/>
      <c r="F140" s="106"/>
      <c r="G140" s="138"/>
      <c r="H140" s="138"/>
      <c r="I140" s="46" t="str">
        <f t="shared" si="12"/>
        <v/>
      </c>
      <c r="J140" s="139"/>
      <c r="K140" s="139"/>
      <c r="L140" s="47">
        <f t="shared" si="13"/>
        <v>0</v>
      </c>
      <c r="M140" s="106"/>
      <c r="N140" s="106"/>
      <c r="O140" s="106"/>
      <c r="P140" s="50">
        <f t="shared" si="14"/>
        <v>0</v>
      </c>
      <c r="Q140" s="49">
        <f t="shared" si="15"/>
        <v>0</v>
      </c>
      <c r="R140" s="48">
        <f t="shared" si="16"/>
        <v>0</v>
      </c>
      <c r="S140" s="106"/>
      <c r="T140" s="106"/>
      <c r="U140" s="138"/>
      <c r="V140" s="133"/>
      <c r="W140" s="3" t="str">
        <f t="shared" si="17"/>
        <v/>
      </c>
    </row>
    <row r="141" spans="3:23" ht="30" customHeight="1" thickTop="1" thickBot="1" x14ac:dyDescent="0.3">
      <c r="C141" s="137"/>
      <c r="D141" s="106"/>
      <c r="E141" s="106"/>
      <c r="F141" s="106"/>
      <c r="G141" s="138"/>
      <c r="H141" s="138"/>
      <c r="I141" s="46" t="str">
        <f t="shared" si="12"/>
        <v/>
      </c>
      <c r="J141" s="139"/>
      <c r="K141" s="139"/>
      <c r="L141" s="47">
        <f t="shared" si="13"/>
        <v>0</v>
      </c>
      <c r="M141" s="106"/>
      <c r="N141" s="106"/>
      <c r="O141" s="106"/>
      <c r="P141" s="50">
        <f t="shared" si="14"/>
        <v>0</v>
      </c>
      <c r="Q141" s="49">
        <f t="shared" si="15"/>
        <v>0</v>
      </c>
      <c r="R141" s="48">
        <f t="shared" si="16"/>
        <v>0</v>
      </c>
      <c r="S141" s="106"/>
      <c r="T141" s="106"/>
      <c r="U141" s="138"/>
      <c r="V141" s="133"/>
      <c r="W141" s="3" t="str">
        <f t="shared" si="17"/>
        <v/>
      </c>
    </row>
    <row r="142" spans="3:23" ht="30" customHeight="1" thickTop="1" thickBot="1" x14ac:dyDescent="0.3">
      <c r="C142" s="137"/>
      <c r="D142" s="106"/>
      <c r="E142" s="106"/>
      <c r="F142" s="106"/>
      <c r="G142" s="138"/>
      <c r="H142" s="138"/>
      <c r="I142" s="46" t="str">
        <f t="shared" si="12"/>
        <v/>
      </c>
      <c r="J142" s="139"/>
      <c r="K142" s="139"/>
      <c r="L142" s="47">
        <f t="shared" si="13"/>
        <v>0</v>
      </c>
      <c r="M142" s="106"/>
      <c r="N142" s="106"/>
      <c r="O142" s="106"/>
      <c r="P142" s="50">
        <f t="shared" si="14"/>
        <v>0</v>
      </c>
      <c r="Q142" s="49">
        <f t="shared" si="15"/>
        <v>0</v>
      </c>
      <c r="R142" s="48">
        <f t="shared" si="16"/>
        <v>0</v>
      </c>
      <c r="S142" s="106"/>
      <c r="T142" s="106"/>
      <c r="U142" s="138"/>
      <c r="V142" s="133"/>
      <c r="W142" s="3" t="str">
        <f t="shared" si="17"/>
        <v/>
      </c>
    </row>
    <row r="143" spans="3:23" ht="30" customHeight="1" thickTop="1" thickBot="1" x14ac:dyDescent="0.3">
      <c r="C143" s="137"/>
      <c r="D143" s="106"/>
      <c r="E143" s="106"/>
      <c r="F143" s="106"/>
      <c r="G143" s="138"/>
      <c r="H143" s="138"/>
      <c r="I143" s="46" t="str">
        <f t="shared" si="12"/>
        <v/>
      </c>
      <c r="J143" s="139"/>
      <c r="K143" s="139"/>
      <c r="L143" s="47">
        <f t="shared" si="13"/>
        <v>0</v>
      </c>
      <c r="M143" s="106"/>
      <c r="N143" s="106"/>
      <c r="O143" s="106"/>
      <c r="P143" s="50">
        <f t="shared" si="14"/>
        <v>0</v>
      </c>
      <c r="Q143" s="49">
        <f t="shared" si="15"/>
        <v>0</v>
      </c>
      <c r="R143" s="48">
        <f t="shared" si="16"/>
        <v>0</v>
      </c>
      <c r="S143" s="106"/>
      <c r="T143" s="106"/>
      <c r="U143" s="138"/>
      <c r="V143" s="133"/>
      <c r="W143" s="3" t="str">
        <f t="shared" si="17"/>
        <v/>
      </c>
    </row>
    <row r="144" spans="3:23" ht="30" customHeight="1" thickTop="1" thickBot="1" x14ac:dyDescent="0.3">
      <c r="C144" s="137"/>
      <c r="D144" s="106"/>
      <c r="E144" s="106"/>
      <c r="F144" s="106"/>
      <c r="G144" s="138"/>
      <c r="H144" s="138"/>
      <c r="I144" s="46" t="str">
        <f t="shared" si="12"/>
        <v/>
      </c>
      <c r="J144" s="139"/>
      <c r="K144" s="139"/>
      <c r="L144" s="47">
        <f t="shared" si="13"/>
        <v>0</v>
      </c>
      <c r="M144" s="106"/>
      <c r="N144" s="106"/>
      <c r="O144" s="106"/>
      <c r="P144" s="50">
        <f t="shared" si="14"/>
        <v>0</v>
      </c>
      <c r="Q144" s="49">
        <f t="shared" si="15"/>
        <v>0</v>
      </c>
      <c r="R144" s="48">
        <f t="shared" si="16"/>
        <v>0</v>
      </c>
      <c r="S144" s="106"/>
      <c r="T144" s="106"/>
      <c r="U144" s="138"/>
      <c r="V144" s="133"/>
      <c r="W144" s="3" t="str">
        <f t="shared" si="17"/>
        <v/>
      </c>
    </row>
    <row r="145" spans="3:23" ht="30" customHeight="1" thickTop="1" thickBot="1" x14ac:dyDescent="0.3">
      <c r="C145" s="137"/>
      <c r="D145" s="106"/>
      <c r="E145" s="106"/>
      <c r="F145" s="106"/>
      <c r="G145" s="138"/>
      <c r="H145" s="138"/>
      <c r="I145" s="46" t="str">
        <f t="shared" si="12"/>
        <v/>
      </c>
      <c r="J145" s="139"/>
      <c r="K145" s="139"/>
      <c r="L145" s="47">
        <f t="shared" si="13"/>
        <v>0</v>
      </c>
      <c r="M145" s="106"/>
      <c r="N145" s="106"/>
      <c r="O145" s="106"/>
      <c r="P145" s="50">
        <f t="shared" si="14"/>
        <v>0</v>
      </c>
      <c r="Q145" s="49">
        <f t="shared" si="15"/>
        <v>0</v>
      </c>
      <c r="R145" s="48">
        <f t="shared" si="16"/>
        <v>0</v>
      </c>
      <c r="S145" s="106"/>
      <c r="T145" s="106"/>
      <c r="U145" s="138"/>
      <c r="V145" s="133"/>
      <c r="W145" s="3" t="str">
        <f t="shared" si="17"/>
        <v/>
      </c>
    </row>
    <row r="146" spans="3:23" ht="30" customHeight="1" thickTop="1" thickBot="1" x14ac:dyDescent="0.3">
      <c r="C146" s="137"/>
      <c r="D146" s="106"/>
      <c r="E146" s="106"/>
      <c r="F146" s="106"/>
      <c r="G146" s="138"/>
      <c r="H146" s="138"/>
      <c r="I146" s="46" t="str">
        <f t="shared" si="12"/>
        <v/>
      </c>
      <c r="J146" s="139"/>
      <c r="K146" s="139"/>
      <c r="L146" s="47">
        <f t="shared" si="13"/>
        <v>0</v>
      </c>
      <c r="M146" s="106"/>
      <c r="N146" s="106"/>
      <c r="O146" s="106"/>
      <c r="P146" s="50">
        <f t="shared" si="14"/>
        <v>0</v>
      </c>
      <c r="Q146" s="49">
        <f t="shared" si="15"/>
        <v>0</v>
      </c>
      <c r="R146" s="48">
        <f t="shared" si="16"/>
        <v>0</v>
      </c>
      <c r="S146" s="106"/>
      <c r="T146" s="106"/>
      <c r="U146" s="138"/>
      <c r="V146" s="133"/>
      <c r="W146" s="3" t="str">
        <f t="shared" si="17"/>
        <v/>
      </c>
    </row>
    <row r="147" spans="3:23" ht="30" customHeight="1" thickTop="1" thickBot="1" x14ac:dyDescent="0.3">
      <c r="C147" s="137"/>
      <c r="D147" s="106"/>
      <c r="E147" s="106"/>
      <c r="F147" s="106"/>
      <c r="G147" s="138"/>
      <c r="H147" s="138"/>
      <c r="I147" s="46" t="str">
        <f t="shared" si="12"/>
        <v/>
      </c>
      <c r="J147" s="139"/>
      <c r="K147" s="139"/>
      <c r="L147" s="47">
        <f t="shared" si="13"/>
        <v>0</v>
      </c>
      <c r="M147" s="106"/>
      <c r="N147" s="106"/>
      <c r="O147" s="106"/>
      <c r="P147" s="50">
        <f t="shared" si="14"/>
        <v>0</v>
      </c>
      <c r="Q147" s="49">
        <f t="shared" si="15"/>
        <v>0</v>
      </c>
      <c r="R147" s="48">
        <f t="shared" si="16"/>
        <v>0</v>
      </c>
      <c r="S147" s="106"/>
      <c r="T147" s="106"/>
      <c r="U147" s="138"/>
      <c r="V147" s="133"/>
      <c r="W147" s="3" t="str">
        <f t="shared" si="17"/>
        <v/>
      </c>
    </row>
    <row r="148" spans="3:23" ht="30" customHeight="1" thickTop="1" thickBot="1" x14ac:dyDescent="0.3">
      <c r="C148" s="137"/>
      <c r="D148" s="106"/>
      <c r="E148" s="106"/>
      <c r="F148" s="106"/>
      <c r="G148" s="138"/>
      <c r="H148" s="138"/>
      <c r="I148" s="46" t="str">
        <f t="shared" si="12"/>
        <v/>
      </c>
      <c r="J148" s="139"/>
      <c r="K148" s="139"/>
      <c r="L148" s="47">
        <f t="shared" si="13"/>
        <v>0</v>
      </c>
      <c r="M148" s="106"/>
      <c r="N148" s="106"/>
      <c r="O148" s="106"/>
      <c r="P148" s="50">
        <f t="shared" si="14"/>
        <v>0</v>
      </c>
      <c r="Q148" s="49">
        <f t="shared" si="15"/>
        <v>0</v>
      </c>
      <c r="R148" s="48">
        <f t="shared" si="16"/>
        <v>0</v>
      </c>
      <c r="S148" s="106"/>
      <c r="T148" s="106"/>
      <c r="U148" s="138"/>
      <c r="V148" s="133"/>
      <c r="W148" s="3" t="str">
        <f t="shared" si="17"/>
        <v/>
      </c>
    </row>
    <row r="149" spans="3:23" ht="30" customHeight="1" thickTop="1" thickBot="1" x14ac:dyDescent="0.3">
      <c r="C149" s="137"/>
      <c r="D149" s="106"/>
      <c r="E149" s="106"/>
      <c r="F149" s="106"/>
      <c r="G149" s="138"/>
      <c r="H149" s="138"/>
      <c r="I149" s="46" t="str">
        <f t="shared" si="12"/>
        <v/>
      </c>
      <c r="J149" s="139"/>
      <c r="K149" s="139"/>
      <c r="L149" s="47">
        <f t="shared" si="13"/>
        <v>0</v>
      </c>
      <c r="M149" s="106"/>
      <c r="N149" s="106"/>
      <c r="O149" s="106"/>
      <c r="P149" s="50">
        <f t="shared" si="14"/>
        <v>0</v>
      </c>
      <c r="Q149" s="49">
        <f t="shared" si="15"/>
        <v>0</v>
      </c>
      <c r="R149" s="48">
        <f t="shared" si="16"/>
        <v>0</v>
      </c>
      <c r="S149" s="106"/>
      <c r="T149" s="106"/>
      <c r="U149" s="138"/>
      <c r="V149" s="133"/>
      <c r="W149" s="3" t="str">
        <f t="shared" si="17"/>
        <v/>
      </c>
    </row>
    <row r="150" spans="3:23" ht="30" customHeight="1" thickTop="1" thickBot="1" x14ac:dyDescent="0.3">
      <c r="C150" s="137"/>
      <c r="D150" s="106"/>
      <c r="E150" s="106"/>
      <c r="F150" s="106"/>
      <c r="G150" s="138"/>
      <c r="H150" s="138"/>
      <c r="I150" s="46" t="str">
        <f t="shared" si="12"/>
        <v/>
      </c>
      <c r="J150" s="139"/>
      <c r="K150" s="139"/>
      <c r="L150" s="47">
        <f t="shared" si="13"/>
        <v>0</v>
      </c>
      <c r="M150" s="106"/>
      <c r="N150" s="106"/>
      <c r="O150" s="106"/>
      <c r="P150" s="50">
        <f t="shared" si="14"/>
        <v>0</v>
      </c>
      <c r="Q150" s="49">
        <f t="shared" si="15"/>
        <v>0</v>
      </c>
      <c r="R150" s="48">
        <f t="shared" si="16"/>
        <v>0</v>
      </c>
      <c r="S150" s="106"/>
      <c r="T150" s="106"/>
      <c r="U150" s="138"/>
      <c r="V150" s="133"/>
      <c r="W150" s="3" t="str">
        <f t="shared" si="17"/>
        <v/>
      </c>
    </row>
    <row r="151" spans="3:23" ht="30" customHeight="1" thickTop="1" thickBot="1" x14ac:dyDescent="0.3">
      <c r="C151" s="137"/>
      <c r="D151" s="106"/>
      <c r="E151" s="106"/>
      <c r="F151" s="106"/>
      <c r="G151" s="138"/>
      <c r="H151" s="138"/>
      <c r="I151" s="46" t="str">
        <f t="shared" si="12"/>
        <v/>
      </c>
      <c r="J151" s="139"/>
      <c r="K151" s="139"/>
      <c r="L151" s="47">
        <f t="shared" si="13"/>
        <v>0</v>
      </c>
      <c r="M151" s="106"/>
      <c r="N151" s="106"/>
      <c r="O151" s="106"/>
      <c r="P151" s="50">
        <f t="shared" si="14"/>
        <v>0</v>
      </c>
      <c r="Q151" s="49">
        <f t="shared" si="15"/>
        <v>0</v>
      </c>
      <c r="R151" s="48">
        <f t="shared" si="16"/>
        <v>0</v>
      </c>
      <c r="S151" s="106"/>
      <c r="T151" s="106"/>
      <c r="U151" s="138"/>
      <c r="V151" s="133"/>
      <c r="W151" s="3" t="str">
        <f t="shared" si="17"/>
        <v/>
      </c>
    </row>
    <row r="152" spans="3:23" ht="30" customHeight="1" thickTop="1" thickBot="1" x14ac:dyDescent="0.3">
      <c r="C152" s="137"/>
      <c r="D152" s="106"/>
      <c r="E152" s="106"/>
      <c r="F152" s="106"/>
      <c r="G152" s="138"/>
      <c r="H152" s="138"/>
      <c r="I152" s="46" t="str">
        <f t="shared" si="12"/>
        <v/>
      </c>
      <c r="J152" s="139"/>
      <c r="K152" s="139"/>
      <c r="L152" s="47">
        <f t="shared" si="13"/>
        <v>0</v>
      </c>
      <c r="M152" s="106"/>
      <c r="N152" s="106"/>
      <c r="O152" s="106"/>
      <c r="P152" s="50">
        <f t="shared" si="14"/>
        <v>0</v>
      </c>
      <c r="Q152" s="49">
        <f t="shared" si="15"/>
        <v>0</v>
      </c>
      <c r="R152" s="48">
        <f t="shared" si="16"/>
        <v>0</v>
      </c>
      <c r="S152" s="106"/>
      <c r="T152" s="106"/>
      <c r="U152" s="138"/>
      <c r="V152" s="133"/>
      <c r="W152" s="3" t="str">
        <f t="shared" si="17"/>
        <v/>
      </c>
    </row>
    <row r="153" spans="3:23" ht="30" customHeight="1" thickTop="1" thickBot="1" x14ac:dyDescent="0.3">
      <c r="C153" s="137"/>
      <c r="D153" s="106"/>
      <c r="E153" s="106"/>
      <c r="F153" s="106"/>
      <c r="G153" s="138"/>
      <c r="H153" s="138"/>
      <c r="I153" s="46" t="str">
        <f t="shared" si="12"/>
        <v/>
      </c>
      <c r="J153" s="139"/>
      <c r="K153" s="139"/>
      <c r="L153" s="47">
        <f t="shared" si="13"/>
        <v>0</v>
      </c>
      <c r="M153" s="106"/>
      <c r="N153" s="106"/>
      <c r="O153" s="106"/>
      <c r="P153" s="50">
        <f t="shared" si="14"/>
        <v>0</v>
      </c>
      <c r="Q153" s="49">
        <f t="shared" si="15"/>
        <v>0</v>
      </c>
      <c r="R153" s="48">
        <f t="shared" si="16"/>
        <v>0</v>
      </c>
      <c r="S153" s="106"/>
      <c r="T153" s="106"/>
      <c r="U153" s="138"/>
      <c r="V153" s="133"/>
      <c r="W153" s="3" t="str">
        <f t="shared" si="17"/>
        <v/>
      </c>
    </row>
    <row r="154" spans="3:23" ht="30" customHeight="1" thickTop="1" thickBot="1" x14ac:dyDescent="0.3">
      <c r="C154" s="137"/>
      <c r="D154" s="106"/>
      <c r="E154" s="106"/>
      <c r="F154" s="106"/>
      <c r="G154" s="138"/>
      <c r="H154" s="138"/>
      <c r="I154" s="46" t="str">
        <f t="shared" si="12"/>
        <v/>
      </c>
      <c r="J154" s="139"/>
      <c r="K154" s="139"/>
      <c r="L154" s="47">
        <f t="shared" si="13"/>
        <v>0</v>
      </c>
      <c r="M154" s="106"/>
      <c r="N154" s="106"/>
      <c r="O154" s="106"/>
      <c r="P154" s="50">
        <f t="shared" si="14"/>
        <v>0</v>
      </c>
      <c r="Q154" s="49">
        <f t="shared" si="15"/>
        <v>0</v>
      </c>
      <c r="R154" s="48">
        <f t="shared" si="16"/>
        <v>0</v>
      </c>
      <c r="S154" s="106"/>
      <c r="T154" s="106"/>
      <c r="U154" s="138"/>
      <c r="V154" s="133"/>
      <c r="W154" s="3" t="str">
        <f t="shared" si="17"/>
        <v/>
      </c>
    </row>
    <row r="155" spans="3:23" ht="30" customHeight="1" thickTop="1" thickBot="1" x14ac:dyDescent="0.3">
      <c r="C155" s="137"/>
      <c r="D155" s="106"/>
      <c r="E155" s="106"/>
      <c r="F155" s="106"/>
      <c r="G155" s="138"/>
      <c r="H155" s="138"/>
      <c r="I155" s="46" t="str">
        <f t="shared" si="12"/>
        <v/>
      </c>
      <c r="J155" s="139"/>
      <c r="K155" s="139"/>
      <c r="L155" s="47">
        <f t="shared" si="13"/>
        <v>0</v>
      </c>
      <c r="M155" s="106"/>
      <c r="N155" s="106"/>
      <c r="O155" s="106"/>
      <c r="P155" s="50">
        <f t="shared" si="14"/>
        <v>0</v>
      </c>
      <c r="Q155" s="49">
        <f t="shared" si="15"/>
        <v>0</v>
      </c>
      <c r="R155" s="48">
        <f t="shared" si="16"/>
        <v>0</v>
      </c>
      <c r="S155" s="106"/>
      <c r="T155" s="106"/>
      <c r="U155" s="138"/>
      <c r="V155" s="133"/>
      <c r="W155" s="3" t="str">
        <f t="shared" si="17"/>
        <v/>
      </c>
    </row>
    <row r="156" spans="3:23" ht="30" customHeight="1" thickTop="1" thickBot="1" x14ac:dyDescent="0.3">
      <c r="C156" s="137"/>
      <c r="D156" s="106"/>
      <c r="E156" s="106"/>
      <c r="F156" s="106"/>
      <c r="G156" s="138"/>
      <c r="H156" s="138"/>
      <c r="I156" s="46" t="str">
        <f t="shared" si="12"/>
        <v/>
      </c>
      <c r="J156" s="139"/>
      <c r="K156" s="139"/>
      <c r="L156" s="47">
        <f t="shared" si="13"/>
        <v>0</v>
      </c>
      <c r="M156" s="106"/>
      <c r="N156" s="106"/>
      <c r="O156" s="106"/>
      <c r="P156" s="50">
        <f t="shared" si="14"/>
        <v>0</v>
      </c>
      <c r="Q156" s="49">
        <f t="shared" si="15"/>
        <v>0</v>
      </c>
      <c r="R156" s="48">
        <f t="shared" si="16"/>
        <v>0</v>
      </c>
      <c r="S156" s="106"/>
      <c r="T156" s="106"/>
      <c r="U156" s="138"/>
      <c r="V156" s="133"/>
      <c r="W156" s="3" t="str">
        <f t="shared" si="17"/>
        <v/>
      </c>
    </row>
    <row r="157" spans="3:23" ht="30" customHeight="1" thickTop="1" thickBot="1" x14ac:dyDescent="0.3">
      <c r="C157" s="137"/>
      <c r="D157" s="106"/>
      <c r="E157" s="106"/>
      <c r="F157" s="106"/>
      <c r="G157" s="138"/>
      <c r="H157" s="138"/>
      <c r="I157" s="46" t="str">
        <f t="shared" si="12"/>
        <v/>
      </c>
      <c r="J157" s="139"/>
      <c r="K157" s="139"/>
      <c r="L157" s="47">
        <f t="shared" si="13"/>
        <v>0</v>
      </c>
      <c r="M157" s="106"/>
      <c r="N157" s="106"/>
      <c r="O157" s="106"/>
      <c r="P157" s="50">
        <f t="shared" si="14"/>
        <v>0</v>
      </c>
      <c r="Q157" s="49">
        <f t="shared" si="15"/>
        <v>0</v>
      </c>
      <c r="R157" s="48">
        <f t="shared" si="16"/>
        <v>0</v>
      </c>
      <c r="S157" s="106"/>
      <c r="T157" s="106"/>
      <c r="U157" s="138"/>
      <c r="V157" s="133"/>
      <c r="W157" s="3" t="str">
        <f t="shared" si="17"/>
        <v/>
      </c>
    </row>
    <row r="158" spans="3:23" ht="30" customHeight="1" thickTop="1" thickBot="1" x14ac:dyDescent="0.3">
      <c r="C158" s="137"/>
      <c r="D158" s="106"/>
      <c r="E158" s="106"/>
      <c r="F158" s="106"/>
      <c r="G158" s="138"/>
      <c r="H158" s="138"/>
      <c r="I158" s="46" t="str">
        <f t="shared" si="12"/>
        <v/>
      </c>
      <c r="J158" s="139"/>
      <c r="K158" s="139"/>
      <c r="L158" s="47">
        <f t="shared" si="13"/>
        <v>0</v>
      </c>
      <c r="M158" s="106"/>
      <c r="N158" s="106"/>
      <c r="O158" s="106"/>
      <c r="P158" s="50">
        <f t="shared" si="14"/>
        <v>0</v>
      </c>
      <c r="Q158" s="49">
        <f t="shared" si="15"/>
        <v>0</v>
      </c>
      <c r="R158" s="48">
        <f t="shared" si="16"/>
        <v>0</v>
      </c>
      <c r="S158" s="106"/>
      <c r="T158" s="106"/>
      <c r="U158" s="138"/>
      <c r="V158" s="133"/>
      <c r="W158" s="3" t="str">
        <f t="shared" si="17"/>
        <v/>
      </c>
    </row>
    <row r="159" spans="3:23" ht="30" customHeight="1" thickTop="1" thickBot="1" x14ac:dyDescent="0.3">
      <c r="C159" s="137"/>
      <c r="D159" s="106"/>
      <c r="E159" s="106"/>
      <c r="F159" s="106"/>
      <c r="G159" s="138"/>
      <c r="H159" s="138"/>
      <c r="I159" s="46" t="str">
        <f t="shared" si="12"/>
        <v/>
      </c>
      <c r="J159" s="139"/>
      <c r="K159" s="139"/>
      <c r="L159" s="47">
        <f t="shared" si="13"/>
        <v>0</v>
      </c>
      <c r="M159" s="106"/>
      <c r="N159" s="106"/>
      <c r="O159" s="106"/>
      <c r="P159" s="50">
        <f t="shared" si="14"/>
        <v>0</v>
      </c>
      <c r="Q159" s="49">
        <f t="shared" si="15"/>
        <v>0</v>
      </c>
      <c r="R159" s="48">
        <f t="shared" si="16"/>
        <v>0</v>
      </c>
      <c r="S159" s="106"/>
      <c r="T159" s="106"/>
      <c r="U159" s="138"/>
      <c r="V159" s="133"/>
      <c r="W159" s="3" t="str">
        <f t="shared" si="17"/>
        <v/>
      </c>
    </row>
    <row r="160" spans="3:23" ht="30" customHeight="1" thickTop="1" thickBot="1" x14ac:dyDescent="0.3">
      <c r="C160" s="137"/>
      <c r="D160" s="106"/>
      <c r="E160" s="106"/>
      <c r="F160" s="106"/>
      <c r="G160" s="138"/>
      <c r="H160" s="138"/>
      <c r="I160" s="46" t="str">
        <f t="shared" si="12"/>
        <v/>
      </c>
      <c r="J160" s="139"/>
      <c r="K160" s="139"/>
      <c r="L160" s="47">
        <f t="shared" si="13"/>
        <v>0</v>
      </c>
      <c r="M160" s="106"/>
      <c r="N160" s="106"/>
      <c r="O160" s="106"/>
      <c r="P160" s="50">
        <f t="shared" si="14"/>
        <v>0</v>
      </c>
      <c r="Q160" s="49">
        <f t="shared" si="15"/>
        <v>0</v>
      </c>
      <c r="R160" s="48">
        <f t="shared" si="16"/>
        <v>0</v>
      </c>
      <c r="S160" s="106"/>
      <c r="T160" s="106"/>
      <c r="U160" s="138"/>
      <c r="V160" s="133"/>
      <c r="W160" s="3" t="str">
        <f t="shared" si="17"/>
        <v/>
      </c>
    </row>
    <row r="161" spans="3:23" ht="30" customHeight="1" thickTop="1" thickBot="1" x14ac:dyDescent="0.3">
      <c r="C161" s="137"/>
      <c r="D161" s="106"/>
      <c r="E161" s="106"/>
      <c r="F161" s="106"/>
      <c r="G161" s="138"/>
      <c r="H161" s="138"/>
      <c r="I161" s="46" t="str">
        <f t="shared" si="12"/>
        <v/>
      </c>
      <c r="J161" s="139"/>
      <c r="K161" s="139"/>
      <c r="L161" s="47">
        <f t="shared" si="13"/>
        <v>0</v>
      </c>
      <c r="M161" s="106"/>
      <c r="N161" s="106"/>
      <c r="O161" s="106"/>
      <c r="P161" s="50">
        <f t="shared" si="14"/>
        <v>0</v>
      </c>
      <c r="Q161" s="49">
        <f t="shared" si="15"/>
        <v>0</v>
      </c>
      <c r="R161" s="48">
        <f t="shared" si="16"/>
        <v>0</v>
      </c>
      <c r="S161" s="106"/>
      <c r="T161" s="106"/>
      <c r="U161" s="138"/>
      <c r="V161" s="133"/>
      <c r="W161" s="3" t="str">
        <f t="shared" si="17"/>
        <v/>
      </c>
    </row>
    <row r="162" spans="3:23" ht="30" customHeight="1" thickTop="1" thickBot="1" x14ac:dyDescent="0.3">
      <c r="C162" s="137"/>
      <c r="D162" s="106"/>
      <c r="E162" s="106"/>
      <c r="F162" s="106"/>
      <c r="G162" s="138"/>
      <c r="H162" s="138"/>
      <c r="I162" s="46" t="str">
        <f t="shared" si="12"/>
        <v/>
      </c>
      <c r="J162" s="139"/>
      <c r="K162" s="139"/>
      <c r="L162" s="47">
        <f t="shared" si="13"/>
        <v>0</v>
      </c>
      <c r="M162" s="106"/>
      <c r="N162" s="106"/>
      <c r="O162" s="106"/>
      <c r="P162" s="50">
        <f t="shared" si="14"/>
        <v>0</v>
      </c>
      <c r="Q162" s="49">
        <f t="shared" si="15"/>
        <v>0</v>
      </c>
      <c r="R162" s="48">
        <f t="shared" si="16"/>
        <v>0</v>
      </c>
      <c r="S162" s="106"/>
      <c r="T162" s="106"/>
      <c r="U162" s="138"/>
      <c r="V162" s="133"/>
      <c r="W162" s="3" t="str">
        <f t="shared" si="17"/>
        <v/>
      </c>
    </row>
    <row r="163" spans="3:23" ht="30" customHeight="1" thickTop="1" thickBot="1" x14ac:dyDescent="0.3">
      <c r="C163" s="137"/>
      <c r="D163" s="106"/>
      <c r="E163" s="106"/>
      <c r="F163" s="106"/>
      <c r="G163" s="138"/>
      <c r="H163" s="138"/>
      <c r="I163" s="46" t="str">
        <f t="shared" si="12"/>
        <v/>
      </c>
      <c r="J163" s="139"/>
      <c r="K163" s="139"/>
      <c r="L163" s="47">
        <f t="shared" si="13"/>
        <v>0</v>
      </c>
      <c r="M163" s="106"/>
      <c r="N163" s="106"/>
      <c r="O163" s="106"/>
      <c r="P163" s="50">
        <f t="shared" si="14"/>
        <v>0</v>
      </c>
      <c r="Q163" s="49">
        <f t="shared" si="15"/>
        <v>0</v>
      </c>
      <c r="R163" s="48">
        <f t="shared" si="16"/>
        <v>0</v>
      </c>
      <c r="S163" s="106"/>
      <c r="T163" s="106"/>
      <c r="U163" s="138"/>
      <c r="V163" s="133"/>
      <c r="W163" s="3" t="str">
        <f t="shared" si="17"/>
        <v/>
      </c>
    </row>
    <row r="164" spans="3:23" ht="30" customHeight="1" thickTop="1" thickBot="1" x14ac:dyDescent="0.3">
      <c r="C164" s="137"/>
      <c r="D164" s="106"/>
      <c r="E164" s="106"/>
      <c r="F164" s="106"/>
      <c r="G164" s="138"/>
      <c r="H164" s="138"/>
      <c r="I164" s="46" t="str">
        <f t="shared" si="12"/>
        <v/>
      </c>
      <c r="J164" s="139"/>
      <c r="K164" s="139"/>
      <c r="L164" s="47">
        <f t="shared" si="13"/>
        <v>0</v>
      </c>
      <c r="M164" s="106"/>
      <c r="N164" s="106"/>
      <c r="O164" s="106"/>
      <c r="P164" s="50">
        <f t="shared" si="14"/>
        <v>0</v>
      </c>
      <c r="Q164" s="49">
        <f t="shared" si="15"/>
        <v>0</v>
      </c>
      <c r="R164" s="48">
        <f t="shared" si="16"/>
        <v>0</v>
      </c>
      <c r="S164" s="106"/>
      <c r="T164" s="106"/>
      <c r="U164" s="138"/>
      <c r="V164" s="133"/>
      <c r="W164" s="3" t="str">
        <f t="shared" si="17"/>
        <v/>
      </c>
    </row>
    <row r="165" spans="3:23" ht="30" customHeight="1" thickTop="1" thickBot="1" x14ac:dyDescent="0.3">
      <c r="C165" s="137"/>
      <c r="D165" s="106"/>
      <c r="E165" s="106"/>
      <c r="F165" s="106"/>
      <c r="G165" s="138"/>
      <c r="H165" s="138"/>
      <c r="I165" s="46" t="str">
        <f t="shared" si="12"/>
        <v/>
      </c>
      <c r="J165" s="139"/>
      <c r="K165" s="139"/>
      <c r="L165" s="47">
        <f t="shared" si="13"/>
        <v>0</v>
      </c>
      <c r="M165" s="106"/>
      <c r="N165" s="106"/>
      <c r="O165" s="106"/>
      <c r="P165" s="50">
        <f t="shared" si="14"/>
        <v>0</v>
      </c>
      <c r="Q165" s="49">
        <f t="shared" si="15"/>
        <v>0</v>
      </c>
      <c r="R165" s="48">
        <f t="shared" si="16"/>
        <v>0</v>
      </c>
      <c r="S165" s="106"/>
      <c r="T165" s="106"/>
      <c r="U165" s="138"/>
      <c r="V165" s="133"/>
      <c r="W165" s="3" t="str">
        <f t="shared" si="17"/>
        <v/>
      </c>
    </row>
    <row r="166" spans="3:23" ht="30" customHeight="1" thickTop="1" thickBot="1" x14ac:dyDescent="0.3">
      <c r="C166" s="137"/>
      <c r="D166" s="106"/>
      <c r="E166" s="106"/>
      <c r="F166" s="106"/>
      <c r="G166" s="138"/>
      <c r="H166" s="138"/>
      <c r="I166" s="46" t="str">
        <f t="shared" si="12"/>
        <v/>
      </c>
      <c r="J166" s="139"/>
      <c r="K166" s="139"/>
      <c r="L166" s="47">
        <f t="shared" si="13"/>
        <v>0</v>
      </c>
      <c r="M166" s="106"/>
      <c r="N166" s="106"/>
      <c r="O166" s="106"/>
      <c r="P166" s="50">
        <f t="shared" si="14"/>
        <v>0</v>
      </c>
      <c r="Q166" s="49">
        <f t="shared" si="15"/>
        <v>0</v>
      </c>
      <c r="R166" s="48">
        <f t="shared" si="16"/>
        <v>0</v>
      </c>
      <c r="S166" s="106"/>
      <c r="T166" s="106"/>
      <c r="U166" s="138"/>
      <c r="V166" s="133"/>
      <c r="W166" s="3" t="str">
        <f t="shared" si="17"/>
        <v/>
      </c>
    </row>
    <row r="167" spans="3:23" ht="30" customHeight="1" thickTop="1" thickBot="1" x14ac:dyDescent="0.3">
      <c r="C167" s="137"/>
      <c r="D167" s="106"/>
      <c r="E167" s="106"/>
      <c r="F167" s="106"/>
      <c r="G167" s="138"/>
      <c r="H167" s="138"/>
      <c r="I167" s="46" t="str">
        <f t="shared" si="12"/>
        <v/>
      </c>
      <c r="J167" s="139"/>
      <c r="K167" s="139"/>
      <c r="L167" s="47">
        <f t="shared" si="13"/>
        <v>0</v>
      </c>
      <c r="M167" s="106"/>
      <c r="N167" s="106"/>
      <c r="O167" s="106"/>
      <c r="P167" s="50">
        <f t="shared" si="14"/>
        <v>0</v>
      </c>
      <c r="Q167" s="49">
        <f t="shared" si="15"/>
        <v>0</v>
      </c>
      <c r="R167" s="48">
        <f t="shared" si="16"/>
        <v>0</v>
      </c>
      <c r="S167" s="106"/>
      <c r="T167" s="106"/>
      <c r="U167" s="138"/>
      <c r="V167" s="133"/>
      <c r="W167" s="3" t="str">
        <f t="shared" si="17"/>
        <v/>
      </c>
    </row>
    <row r="168" spans="3:23" ht="30" customHeight="1" thickTop="1" thickBot="1" x14ac:dyDescent="0.3">
      <c r="C168" s="137"/>
      <c r="D168" s="106"/>
      <c r="E168" s="106"/>
      <c r="F168" s="106"/>
      <c r="G168" s="138"/>
      <c r="H168" s="138"/>
      <c r="I168" s="46" t="str">
        <f t="shared" si="12"/>
        <v/>
      </c>
      <c r="J168" s="139"/>
      <c r="K168" s="139"/>
      <c r="L168" s="47">
        <f t="shared" si="13"/>
        <v>0</v>
      </c>
      <c r="M168" s="106"/>
      <c r="N168" s="106"/>
      <c r="O168" s="106"/>
      <c r="P168" s="50">
        <f t="shared" si="14"/>
        <v>0</v>
      </c>
      <c r="Q168" s="49">
        <f t="shared" si="15"/>
        <v>0</v>
      </c>
      <c r="R168" s="48">
        <f t="shared" si="16"/>
        <v>0</v>
      </c>
      <c r="S168" s="106"/>
      <c r="T168" s="106"/>
      <c r="U168" s="138"/>
      <c r="V168" s="133"/>
      <c r="W168" s="3" t="str">
        <f t="shared" si="17"/>
        <v/>
      </c>
    </row>
    <row r="169" spans="3:23" ht="30" customHeight="1" thickTop="1" thickBot="1" x14ac:dyDescent="0.3">
      <c r="C169" s="137"/>
      <c r="D169" s="106"/>
      <c r="E169" s="106"/>
      <c r="F169" s="106"/>
      <c r="G169" s="138"/>
      <c r="H169" s="138"/>
      <c r="I169" s="46" t="str">
        <f t="shared" si="12"/>
        <v/>
      </c>
      <c r="J169" s="139"/>
      <c r="K169" s="139"/>
      <c r="L169" s="47">
        <f t="shared" si="13"/>
        <v>0</v>
      </c>
      <c r="M169" s="106"/>
      <c r="N169" s="106"/>
      <c r="O169" s="106"/>
      <c r="P169" s="50">
        <f t="shared" si="14"/>
        <v>0</v>
      </c>
      <c r="Q169" s="49">
        <f t="shared" si="15"/>
        <v>0</v>
      </c>
      <c r="R169" s="48">
        <f t="shared" si="16"/>
        <v>0</v>
      </c>
      <c r="S169" s="106"/>
      <c r="T169" s="106"/>
      <c r="U169" s="138"/>
      <c r="V169" s="133"/>
      <c r="W169" s="3" t="str">
        <f t="shared" si="17"/>
        <v/>
      </c>
    </row>
    <row r="170" spans="3:23" ht="30" customHeight="1" thickTop="1" thickBot="1" x14ac:dyDescent="0.3">
      <c r="C170" s="137"/>
      <c r="D170" s="106"/>
      <c r="E170" s="106"/>
      <c r="F170" s="106"/>
      <c r="G170" s="138"/>
      <c r="H170" s="138"/>
      <c r="I170" s="46" t="str">
        <f t="shared" si="12"/>
        <v/>
      </c>
      <c r="J170" s="139"/>
      <c r="K170" s="139"/>
      <c r="L170" s="47">
        <f t="shared" si="13"/>
        <v>0</v>
      </c>
      <c r="M170" s="106"/>
      <c r="N170" s="106"/>
      <c r="O170" s="106"/>
      <c r="P170" s="50">
        <f t="shared" si="14"/>
        <v>0</v>
      </c>
      <c r="Q170" s="49">
        <f t="shared" si="15"/>
        <v>0</v>
      </c>
      <c r="R170" s="48">
        <f t="shared" si="16"/>
        <v>0</v>
      </c>
      <c r="S170" s="106"/>
      <c r="T170" s="106"/>
      <c r="U170" s="138"/>
      <c r="V170" s="133"/>
      <c r="W170" s="3" t="str">
        <f t="shared" si="17"/>
        <v/>
      </c>
    </row>
    <row r="171" spans="3:23" ht="30" customHeight="1" thickTop="1" thickBot="1" x14ac:dyDescent="0.3">
      <c r="C171" s="137"/>
      <c r="D171" s="106"/>
      <c r="E171" s="106"/>
      <c r="F171" s="106"/>
      <c r="G171" s="138"/>
      <c r="H171" s="138"/>
      <c r="I171" s="46" t="str">
        <f t="shared" si="12"/>
        <v/>
      </c>
      <c r="J171" s="139"/>
      <c r="K171" s="139"/>
      <c r="L171" s="47">
        <f t="shared" si="13"/>
        <v>0</v>
      </c>
      <c r="M171" s="106"/>
      <c r="N171" s="106"/>
      <c r="O171" s="106"/>
      <c r="P171" s="50">
        <f t="shared" si="14"/>
        <v>0</v>
      </c>
      <c r="Q171" s="49">
        <f t="shared" si="15"/>
        <v>0</v>
      </c>
      <c r="R171" s="48">
        <f t="shared" si="16"/>
        <v>0</v>
      </c>
      <c r="S171" s="106"/>
      <c r="T171" s="106"/>
      <c r="U171" s="138"/>
      <c r="V171" s="133"/>
      <c r="W171" s="3" t="str">
        <f t="shared" si="17"/>
        <v/>
      </c>
    </row>
    <row r="172" spans="3:23" ht="30" customHeight="1" thickTop="1" thickBot="1" x14ac:dyDescent="0.3">
      <c r="C172" s="137"/>
      <c r="D172" s="106"/>
      <c r="E172" s="106"/>
      <c r="F172" s="106"/>
      <c r="G172" s="138"/>
      <c r="H172" s="138"/>
      <c r="I172" s="46" t="str">
        <f t="shared" si="12"/>
        <v/>
      </c>
      <c r="J172" s="139"/>
      <c r="K172" s="139"/>
      <c r="L172" s="47">
        <f t="shared" si="13"/>
        <v>0</v>
      </c>
      <c r="M172" s="106"/>
      <c r="N172" s="106"/>
      <c r="O172" s="106"/>
      <c r="P172" s="50">
        <f t="shared" si="14"/>
        <v>0</v>
      </c>
      <c r="Q172" s="49">
        <f t="shared" si="15"/>
        <v>0</v>
      </c>
      <c r="R172" s="48">
        <f t="shared" si="16"/>
        <v>0</v>
      </c>
      <c r="S172" s="106"/>
      <c r="T172" s="106"/>
      <c r="U172" s="138"/>
      <c r="V172" s="133"/>
      <c r="W172" s="3" t="str">
        <f t="shared" si="17"/>
        <v/>
      </c>
    </row>
    <row r="173" spans="3:23" ht="30" customHeight="1" thickTop="1" thickBot="1" x14ac:dyDescent="0.3">
      <c r="C173" s="137"/>
      <c r="D173" s="106"/>
      <c r="E173" s="106"/>
      <c r="F173" s="106"/>
      <c r="G173" s="138"/>
      <c r="H173" s="138"/>
      <c r="I173" s="46" t="str">
        <f t="shared" si="12"/>
        <v/>
      </c>
      <c r="J173" s="139"/>
      <c r="K173" s="139"/>
      <c r="L173" s="47">
        <f t="shared" si="13"/>
        <v>0</v>
      </c>
      <c r="M173" s="106"/>
      <c r="N173" s="106"/>
      <c r="O173" s="106"/>
      <c r="P173" s="50">
        <f t="shared" si="14"/>
        <v>0</v>
      </c>
      <c r="Q173" s="49">
        <f t="shared" si="15"/>
        <v>0</v>
      </c>
      <c r="R173" s="48">
        <f t="shared" si="16"/>
        <v>0</v>
      </c>
      <c r="S173" s="106"/>
      <c r="T173" s="106"/>
      <c r="U173" s="138"/>
      <c r="V173" s="133"/>
      <c r="W173" s="3" t="str">
        <f t="shared" si="17"/>
        <v/>
      </c>
    </row>
    <row r="174" spans="3:23" ht="30" customHeight="1" thickTop="1" thickBot="1" x14ac:dyDescent="0.3">
      <c r="C174" s="137"/>
      <c r="D174" s="106"/>
      <c r="E174" s="106"/>
      <c r="F174" s="106"/>
      <c r="G174" s="138"/>
      <c r="H174" s="138"/>
      <c r="I174" s="46" t="str">
        <f t="shared" si="12"/>
        <v/>
      </c>
      <c r="J174" s="139"/>
      <c r="K174" s="139"/>
      <c r="L174" s="47">
        <f t="shared" si="13"/>
        <v>0</v>
      </c>
      <c r="M174" s="106"/>
      <c r="N174" s="106"/>
      <c r="O174" s="106"/>
      <c r="P174" s="50">
        <f t="shared" si="14"/>
        <v>0</v>
      </c>
      <c r="Q174" s="49">
        <f t="shared" si="15"/>
        <v>0</v>
      </c>
      <c r="R174" s="48">
        <f t="shared" si="16"/>
        <v>0</v>
      </c>
      <c r="S174" s="106"/>
      <c r="T174" s="106"/>
      <c r="U174" s="138"/>
      <c r="V174" s="133"/>
      <c r="W174" s="3" t="str">
        <f t="shared" si="17"/>
        <v/>
      </c>
    </row>
    <row r="175" spans="3:23" ht="30" customHeight="1" thickTop="1" thickBot="1" x14ac:dyDescent="0.3">
      <c r="C175" s="137"/>
      <c r="D175" s="106"/>
      <c r="E175" s="106"/>
      <c r="F175" s="106"/>
      <c r="G175" s="138"/>
      <c r="H175" s="138"/>
      <c r="I175" s="46" t="str">
        <f t="shared" si="12"/>
        <v/>
      </c>
      <c r="J175" s="139"/>
      <c r="K175" s="139"/>
      <c r="L175" s="47">
        <f t="shared" si="13"/>
        <v>0</v>
      </c>
      <c r="M175" s="106"/>
      <c r="N175" s="106"/>
      <c r="O175" s="106"/>
      <c r="P175" s="50">
        <f t="shared" si="14"/>
        <v>0</v>
      </c>
      <c r="Q175" s="49">
        <f t="shared" si="15"/>
        <v>0</v>
      </c>
      <c r="R175" s="48">
        <f t="shared" si="16"/>
        <v>0</v>
      </c>
      <c r="S175" s="106"/>
      <c r="T175" s="106"/>
      <c r="U175" s="138"/>
      <c r="V175" s="133"/>
      <c r="W175" s="3" t="str">
        <f t="shared" si="17"/>
        <v/>
      </c>
    </row>
    <row r="176" spans="3:23" ht="30" customHeight="1" thickTop="1" thickBot="1" x14ac:dyDescent="0.3">
      <c r="C176" s="137"/>
      <c r="D176" s="106"/>
      <c r="E176" s="106"/>
      <c r="F176" s="106"/>
      <c r="G176" s="138"/>
      <c r="H176" s="138"/>
      <c r="I176" s="46" t="str">
        <f t="shared" si="12"/>
        <v/>
      </c>
      <c r="J176" s="139"/>
      <c r="K176" s="139"/>
      <c r="L176" s="47">
        <f t="shared" si="13"/>
        <v>0</v>
      </c>
      <c r="M176" s="106"/>
      <c r="N176" s="106"/>
      <c r="O176" s="106"/>
      <c r="P176" s="50">
        <f t="shared" si="14"/>
        <v>0</v>
      </c>
      <c r="Q176" s="49">
        <f t="shared" si="15"/>
        <v>0</v>
      </c>
      <c r="R176" s="48">
        <f t="shared" si="16"/>
        <v>0</v>
      </c>
      <c r="S176" s="106"/>
      <c r="T176" s="106"/>
      <c r="U176" s="138"/>
      <c r="V176" s="133"/>
      <c r="W176" s="3" t="str">
        <f t="shared" si="17"/>
        <v/>
      </c>
    </row>
    <row r="177" spans="3:23" ht="30" customHeight="1" thickTop="1" thickBot="1" x14ac:dyDescent="0.3">
      <c r="C177" s="137"/>
      <c r="D177" s="106"/>
      <c r="E177" s="106"/>
      <c r="F177" s="106"/>
      <c r="G177" s="138"/>
      <c r="H177" s="138"/>
      <c r="I177" s="46" t="str">
        <f t="shared" si="12"/>
        <v/>
      </c>
      <c r="J177" s="139"/>
      <c r="K177" s="139"/>
      <c r="L177" s="47">
        <f t="shared" si="13"/>
        <v>0</v>
      </c>
      <c r="M177" s="106"/>
      <c r="N177" s="106"/>
      <c r="O177" s="106"/>
      <c r="P177" s="50">
        <f t="shared" si="14"/>
        <v>0</v>
      </c>
      <c r="Q177" s="49">
        <f t="shared" si="15"/>
        <v>0</v>
      </c>
      <c r="R177" s="48">
        <f t="shared" si="16"/>
        <v>0</v>
      </c>
      <c r="S177" s="106"/>
      <c r="T177" s="106"/>
      <c r="U177" s="138"/>
      <c r="V177" s="133"/>
      <c r="W177" s="3" t="str">
        <f t="shared" si="17"/>
        <v/>
      </c>
    </row>
    <row r="178" spans="3:23" ht="30" customHeight="1" thickTop="1" thickBot="1" x14ac:dyDescent="0.3">
      <c r="C178" s="137"/>
      <c r="D178" s="106"/>
      <c r="E178" s="106"/>
      <c r="F178" s="106"/>
      <c r="G178" s="138"/>
      <c r="H178" s="138"/>
      <c r="I178" s="46" t="str">
        <f t="shared" si="12"/>
        <v/>
      </c>
      <c r="J178" s="139"/>
      <c r="K178" s="139"/>
      <c r="L178" s="47">
        <f t="shared" si="13"/>
        <v>0</v>
      </c>
      <c r="M178" s="106"/>
      <c r="N178" s="106"/>
      <c r="O178" s="106"/>
      <c r="P178" s="50">
        <f t="shared" si="14"/>
        <v>0</v>
      </c>
      <c r="Q178" s="49">
        <f t="shared" si="15"/>
        <v>0</v>
      </c>
      <c r="R178" s="48">
        <f t="shared" si="16"/>
        <v>0</v>
      </c>
      <c r="S178" s="106"/>
      <c r="T178" s="106"/>
      <c r="U178" s="138"/>
      <c r="V178" s="133"/>
      <c r="W178" s="3" t="str">
        <f t="shared" si="17"/>
        <v/>
      </c>
    </row>
    <row r="179" spans="3:23" ht="30" customHeight="1" thickTop="1" thickBot="1" x14ac:dyDescent="0.3">
      <c r="C179" s="137"/>
      <c r="D179" s="106"/>
      <c r="E179" s="106"/>
      <c r="F179" s="106"/>
      <c r="G179" s="138"/>
      <c r="H179" s="138"/>
      <c r="I179" s="46" t="str">
        <f t="shared" si="12"/>
        <v/>
      </c>
      <c r="J179" s="139"/>
      <c r="K179" s="139"/>
      <c r="L179" s="47">
        <f t="shared" si="13"/>
        <v>0</v>
      </c>
      <c r="M179" s="106"/>
      <c r="N179" s="106"/>
      <c r="O179" s="106"/>
      <c r="P179" s="50">
        <f t="shared" si="14"/>
        <v>0</v>
      </c>
      <c r="Q179" s="49">
        <f t="shared" si="15"/>
        <v>0</v>
      </c>
      <c r="R179" s="48">
        <f t="shared" si="16"/>
        <v>0</v>
      </c>
      <c r="S179" s="106"/>
      <c r="T179" s="106"/>
      <c r="U179" s="138"/>
      <c r="V179" s="133"/>
      <c r="W179" s="3" t="str">
        <f t="shared" si="17"/>
        <v/>
      </c>
    </row>
    <row r="180" spans="3:23" ht="30" customHeight="1" thickTop="1" thickBot="1" x14ac:dyDescent="0.3">
      <c r="C180" s="137"/>
      <c r="D180" s="106"/>
      <c r="E180" s="106"/>
      <c r="F180" s="106"/>
      <c r="G180" s="138"/>
      <c r="H180" s="138"/>
      <c r="I180" s="46" t="str">
        <f t="shared" si="12"/>
        <v/>
      </c>
      <c r="J180" s="139"/>
      <c r="K180" s="139"/>
      <c r="L180" s="47">
        <f t="shared" si="13"/>
        <v>0</v>
      </c>
      <c r="M180" s="106"/>
      <c r="N180" s="106"/>
      <c r="O180" s="106"/>
      <c r="P180" s="50">
        <f t="shared" si="14"/>
        <v>0</v>
      </c>
      <c r="Q180" s="49">
        <f t="shared" si="15"/>
        <v>0</v>
      </c>
      <c r="R180" s="48">
        <f t="shared" si="16"/>
        <v>0</v>
      </c>
      <c r="S180" s="106"/>
      <c r="T180" s="106"/>
      <c r="U180" s="138"/>
      <c r="V180" s="133"/>
      <c r="W180" s="3" t="str">
        <f t="shared" si="17"/>
        <v/>
      </c>
    </row>
    <row r="181" spans="3:23" ht="30" customHeight="1" thickTop="1" thickBot="1" x14ac:dyDescent="0.3">
      <c r="C181" s="137"/>
      <c r="D181" s="106"/>
      <c r="E181" s="106"/>
      <c r="F181" s="106"/>
      <c r="G181" s="138"/>
      <c r="H181" s="138"/>
      <c r="I181" s="46" t="str">
        <f t="shared" si="12"/>
        <v/>
      </c>
      <c r="J181" s="139"/>
      <c r="K181" s="139"/>
      <c r="L181" s="47">
        <f t="shared" si="13"/>
        <v>0</v>
      </c>
      <c r="M181" s="106"/>
      <c r="N181" s="106"/>
      <c r="O181" s="106"/>
      <c r="P181" s="50">
        <f t="shared" si="14"/>
        <v>0</v>
      </c>
      <c r="Q181" s="49">
        <f t="shared" si="15"/>
        <v>0</v>
      </c>
      <c r="R181" s="48">
        <f t="shared" si="16"/>
        <v>0</v>
      </c>
      <c r="S181" s="106"/>
      <c r="T181" s="106"/>
      <c r="U181" s="138"/>
      <c r="V181" s="133"/>
      <c r="W181" s="3" t="str">
        <f t="shared" si="17"/>
        <v/>
      </c>
    </row>
    <row r="182" spans="3:23" ht="30" customHeight="1" thickTop="1" thickBot="1" x14ac:dyDescent="0.3">
      <c r="C182" s="137"/>
      <c r="D182" s="106"/>
      <c r="E182" s="106"/>
      <c r="F182" s="106"/>
      <c r="G182" s="138"/>
      <c r="H182" s="138"/>
      <c r="I182" s="46" t="str">
        <f t="shared" si="12"/>
        <v/>
      </c>
      <c r="J182" s="139"/>
      <c r="K182" s="139"/>
      <c r="L182" s="47">
        <f t="shared" si="13"/>
        <v>0</v>
      </c>
      <c r="M182" s="106"/>
      <c r="N182" s="106"/>
      <c r="O182" s="106"/>
      <c r="P182" s="50">
        <f t="shared" si="14"/>
        <v>0</v>
      </c>
      <c r="Q182" s="49">
        <f t="shared" si="15"/>
        <v>0</v>
      </c>
      <c r="R182" s="48">
        <f t="shared" si="16"/>
        <v>0</v>
      </c>
      <c r="S182" s="106"/>
      <c r="T182" s="106"/>
      <c r="U182" s="138"/>
      <c r="V182" s="133"/>
      <c r="W182" s="3" t="str">
        <f t="shared" si="17"/>
        <v/>
      </c>
    </row>
    <row r="183" spans="3:23" ht="30" customHeight="1" thickTop="1" thickBot="1" x14ac:dyDescent="0.3">
      <c r="C183" s="137"/>
      <c r="D183" s="106"/>
      <c r="E183" s="106"/>
      <c r="F183" s="106"/>
      <c r="G183" s="138"/>
      <c r="H183" s="138"/>
      <c r="I183" s="46" t="str">
        <f t="shared" si="12"/>
        <v/>
      </c>
      <c r="J183" s="139"/>
      <c r="K183" s="139"/>
      <c r="L183" s="47">
        <f t="shared" si="13"/>
        <v>0</v>
      </c>
      <c r="M183" s="106"/>
      <c r="N183" s="106"/>
      <c r="O183" s="106"/>
      <c r="P183" s="50">
        <f t="shared" si="14"/>
        <v>0</v>
      </c>
      <c r="Q183" s="49">
        <f t="shared" si="15"/>
        <v>0</v>
      </c>
      <c r="R183" s="48">
        <f t="shared" si="16"/>
        <v>0</v>
      </c>
      <c r="S183" s="106"/>
      <c r="T183" s="106"/>
      <c r="U183" s="138"/>
      <c r="V183" s="133"/>
      <c r="W183" s="3" t="str">
        <f t="shared" si="17"/>
        <v/>
      </c>
    </row>
    <row r="184" spans="3:23" ht="30" customHeight="1" thickTop="1" thickBot="1" x14ac:dyDescent="0.3">
      <c r="C184" s="137"/>
      <c r="D184" s="106"/>
      <c r="E184" s="106"/>
      <c r="F184" s="106"/>
      <c r="G184" s="138"/>
      <c r="H184" s="138"/>
      <c r="I184" s="46" t="str">
        <f t="shared" si="12"/>
        <v/>
      </c>
      <c r="J184" s="139"/>
      <c r="K184" s="139"/>
      <c r="L184" s="47">
        <f t="shared" si="13"/>
        <v>0</v>
      </c>
      <c r="M184" s="106"/>
      <c r="N184" s="106"/>
      <c r="O184" s="106"/>
      <c r="P184" s="50">
        <f t="shared" si="14"/>
        <v>0</v>
      </c>
      <c r="Q184" s="49">
        <f t="shared" si="15"/>
        <v>0</v>
      </c>
      <c r="R184" s="48">
        <f t="shared" si="16"/>
        <v>0</v>
      </c>
      <c r="S184" s="106"/>
      <c r="T184" s="106"/>
      <c r="U184" s="138"/>
      <c r="V184" s="133"/>
      <c r="W184" s="3" t="str">
        <f t="shared" si="17"/>
        <v/>
      </c>
    </row>
    <row r="185" spans="3:23" ht="30" customHeight="1" thickTop="1" thickBot="1" x14ac:dyDescent="0.3">
      <c r="C185" s="137"/>
      <c r="D185" s="106"/>
      <c r="E185" s="106"/>
      <c r="F185" s="106"/>
      <c r="G185" s="138"/>
      <c r="H185" s="138"/>
      <c r="I185" s="46" t="str">
        <f t="shared" si="12"/>
        <v/>
      </c>
      <c r="J185" s="139"/>
      <c r="K185" s="139"/>
      <c r="L185" s="47">
        <f t="shared" si="13"/>
        <v>0</v>
      </c>
      <c r="M185" s="106"/>
      <c r="N185" s="106"/>
      <c r="O185" s="106"/>
      <c r="P185" s="50">
        <f t="shared" si="14"/>
        <v>0</v>
      </c>
      <c r="Q185" s="49">
        <f t="shared" si="15"/>
        <v>0</v>
      </c>
      <c r="R185" s="48">
        <f t="shared" si="16"/>
        <v>0</v>
      </c>
      <c r="S185" s="106"/>
      <c r="T185" s="106"/>
      <c r="U185" s="138"/>
      <c r="V185" s="133"/>
      <c r="W185" s="3" t="str">
        <f t="shared" si="17"/>
        <v/>
      </c>
    </row>
    <row r="186" spans="3:23" ht="30" customHeight="1" thickTop="1" thickBot="1" x14ac:dyDescent="0.3">
      <c r="C186" s="137"/>
      <c r="D186" s="106"/>
      <c r="E186" s="106"/>
      <c r="F186" s="106"/>
      <c r="G186" s="138"/>
      <c r="H186" s="138"/>
      <c r="I186" s="46" t="str">
        <f t="shared" si="12"/>
        <v/>
      </c>
      <c r="J186" s="139"/>
      <c r="K186" s="139"/>
      <c r="L186" s="47">
        <f t="shared" si="13"/>
        <v>0</v>
      </c>
      <c r="M186" s="106"/>
      <c r="N186" s="106"/>
      <c r="O186" s="106"/>
      <c r="P186" s="50">
        <f t="shared" si="14"/>
        <v>0</v>
      </c>
      <c r="Q186" s="49">
        <f t="shared" si="15"/>
        <v>0</v>
      </c>
      <c r="R186" s="48">
        <f t="shared" si="16"/>
        <v>0</v>
      </c>
      <c r="S186" s="106"/>
      <c r="T186" s="106"/>
      <c r="U186" s="138"/>
      <c r="V186" s="133"/>
      <c r="W186" s="3" t="str">
        <f t="shared" si="17"/>
        <v/>
      </c>
    </row>
    <row r="187" spans="3:23" ht="30" customHeight="1" thickTop="1" thickBot="1" x14ac:dyDescent="0.3">
      <c r="C187" s="137"/>
      <c r="D187" s="106"/>
      <c r="E187" s="106"/>
      <c r="F187" s="106"/>
      <c r="G187" s="138"/>
      <c r="H187" s="138"/>
      <c r="I187" s="46" t="str">
        <f t="shared" si="12"/>
        <v/>
      </c>
      <c r="J187" s="139"/>
      <c r="K187" s="139"/>
      <c r="L187" s="47">
        <f t="shared" si="13"/>
        <v>0</v>
      </c>
      <c r="M187" s="106"/>
      <c r="N187" s="106"/>
      <c r="O187" s="106"/>
      <c r="P187" s="50">
        <f t="shared" si="14"/>
        <v>0</v>
      </c>
      <c r="Q187" s="49">
        <f t="shared" si="15"/>
        <v>0</v>
      </c>
      <c r="R187" s="48">
        <f t="shared" si="16"/>
        <v>0</v>
      </c>
      <c r="S187" s="106"/>
      <c r="T187" s="106"/>
      <c r="U187" s="138"/>
      <c r="V187" s="133"/>
      <c r="W187" s="3" t="str">
        <f t="shared" si="17"/>
        <v/>
      </c>
    </row>
    <row r="188" spans="3:23" ht="30" customHeight="1" thickTop="1" thickBot="1" x14ac:dyDescent="0.3">
      <c r="C188" s="137"/>
      <c r="D188" s="106"/>
      <c r="E188" s="106"/>
      <c r="F188" s="106"/>
      <c r="G188" s="138"/>
      <c r="H188" s="138"/>
      <c r="I188" s="46" t="str">
        <f t="shared" si="12"/>
        <v/>
      </c>
      <c r="J188" s="139"/>
      <c r="K188" s="139"/>
      <c r="L188" s="47">
        <f t="shared" si="13"/>
        <v>0</v>
      </c>
      <c r="M188" s="106"/>
      <c r="N188" s="106"/>
      <c r="O188" s="106"/>
      <c r="P188" s="50">
        <f t="shared" si="14"/>
        <v>0</v>
      </c>
      <c r="Q188" s="49">
        <f t="shared" si="15"/>
        <v>0</v>
      </c>
      <c r="R188" s="48">
        <f t="shared" si="16"/>
        <v>0</v>
      </c>
      <c r="S188" s="106"/>
      <c r="T188" s="106"/>
      <c r="U188" s="138"/>
      <c r="V188" s="133"/>
      <c r="W188" s="3" t="str">
        <f t="shared" si="17"/>
        <v/>
      </c>
    </row>
    <row r="189" spans="3:23" ht="30" customHeight="1" thickTop="1" thickBot="1" x14ac:dyDescent="0.3">
      <c r="C189" s="137"/>
      <c r="D189" s="106"/>
      <c r="E189" s="106"/>
      <c r="F189" s="106"/>
      <c r="G189" s="138"/>
      <c r="H189" s="138"/>
      <c r="I189" s="46" t="str">
        <f t="shared" si="12"/>
        <v/>
      </c>
      <c r="J189" s="139"/>
      <c r="K189" s="139"/>
      <c r="L189" s="47">
        <f t="shared" si="13"/>
        <v>0</v>
      </c>
      <c r="M189" s="106"/>
      <c r="N189" s="106"/>
      <c r="O189" s="106"/>
      <c r="P189" s="50">
        <f t="shared" si="14"/>
        <v>0</v>
      </c>
      <c r="Q189" s="49">
        <f t="shared" si="15"/>
        <v>0</v>
      </c>
      <c r="R189" s="48">
        <f t="shared" si="16"/>
        <v>0</v>
      </c>
      <c r="S189" s="106"/>
      <c r="T189" s="106"/>
      <c r="U189" s="138"/>
      <c r="V189" s="133"/>
      <c r="W189" s="3" t="str">
        <f t="shared" si="17"/>
        <v/>
      </c>
    </row>
    <row r="190" spans="3:23" ht="30" customHeight="1" thickTop="1" thickBot="1" x14ac:dyDescent="0.3">
      <c r="C190" s="137"/>
      <c r="D190" s="106"/>
      <c r="E190" s="106"/>
      <c r="F190" s="106"/>
      <c r="G190" s="138"/>
      <c r="H190" s="138"/>
      <c r="I190" s="46" t="str">
        <f t="shared" si="12"/>
        <v/>
      </c>
      <c r="J190" s="139"/>
      <c r="K190" s="139"/>
      <c r="L190" s="47">
        <f t="shared" si="13"/>
        <v>0</v>
      </c>
      <c r="M190" s="106"/>
      <c r="N190" s="106"/>
      <c r="O190" s="106"/>
      <c r="P190" s="50">
        <f t="shared" si="14"/>
        <v>0</v>
      </c>
      <c r="Q190" s="49">
        <f t="shared" si="15"/>
        <v>0</v>
      </c>
      <c r="R190" s="48">
        <f t="shared" si="16"/>
        <v>0</v>
      </c>
      <c r="S190" s="106"/>
      <c r="T190" s="106"/>
      <c r="U190" s="138"/>
      <c r="V190" s="133"/>
      <c r="W190" s="3" t="str">
        <f t="shared" si="17"/>
        <v/>
      </c>
    </row>
    <row r="191" spans="3:23" ht="30" customHeight="1" thickTop="1" thickBot="1" x14ac:dyDescent="0.3">
      <c r="C191" s="137"/>
      <c r="D191" s="106"/>
      <c r="E191" s="106"/>
      <c r="F191" s="106"/>
      <c r="G191" s="138"/>
      <c r="H191" s="138"/>
      <c r="I191" s="46" t="str">
        <f t="shared" si="12"/>
        <v/>
      </c>
      <c r="J191" s="139"/>
      <c r="K191" s="139"/>
      <c r="L191" s="47">
        <f t="shared" si="13"/>
        <v>0</v>
      </c>
      <c r="M191" s="106"/>
      <c r="N191" s="106"/>
      <c r="O191" s="106"/>
      <c r="P191" s="50">
        <f t="shared" si="14"/>
        <v>0</v>
      </c>
      <c r="Q191" s="49">
        <f t="shared" si="15"/>
        <v>0</v>
      </c>
      <c r="R191" s="48">
        <f t="shared" si="16"/>
        <v>0</v>
      </c>
      <c r="S191" s="106"/>
      <c r="T191" s="106"/>
      <c r="U191" s="138"/>
      <c r="V191" s="133"/>
      <c r="W191" s="3" t="str">
        <f t="shared" si="17"/>
        <v/>
      </c>
    </row>
    <row r="192" spans="3:23" ht="30" customHeight="1" thickTop="1" thickBot="1" x14ac:dyDescent="0.3">
      <c r="C192" s="137"/>
      <c r="D192" s="106"/>
      <c r="E192" s="106"/>
      <c r="F192" s="106"/>
      <c r="G192" s="138"/>
      <c r="H192" s="138"/>
      <c r="I192" s="46" t="str">
        <f t="shared" si="12"/>
        <v/>
      </c>
      <c r="J192" s="139"/>
      <c r="K192" s="139"/>
      <c r="L192" s="47">
        <f t="shared" si="13"/>
        <v>0</v>
      </c>
      <c r="M192" s="106"/>
      <c r="N192" s="106"/>
      <c r="O192" s="106"/>
      <c r="P192" s="50">
        <f t="shared" si="14"/>
        <v>0</v>
      </c>
      <c r="Q192" s="49">
        <f t="shared" si="15"/>
        <v>0</v>
      </c>
      <c r="R192" s="48">
        <f t="shared" si="16"/>
        <v>0</v>
      </c>
      <c r="S192" s="106"/>
      <c r="T192" s="106"/>
      <c r="U192" s="138"/>
      <c r="V192" s="133"/>
      <c r="W192" s="3" t="str">
        <f t="shared" si="17"/>
        <v/>
      </c>
    </row>
    <row r="193" spans="3:23" ht="30" customHeight="1" thickTop="1" thickBot="1" x14ac:dyDescent="0.3">
      <c r="C193" s="137"/>
      <c r="D193" s="106"/>
      <c r="E193" s="106"/>
      <c r="F193" s="106"/>
      <c r="G193" s="138"/>
      <c r="H193" s="138"/>
      <c r="I193" s="46" t="str">
        <f t="shared" si="12"/>
        <v/>
      </c>
      <c r="J193" s="139"/>
      <c r="K193" s="139"/>
      <c r="L193" s="47">
        <f t="shared" si="13"/>
        <v>0</v>
      </c>
      <c r="M193" s="106"/>
      <c r="N193" s="106"/>
      <c r="O193" s="106"/>
      <c r="P193" s="50">
        <f t="shared" si="14"/>
        <v>0</v>
      </c>
      <c r="Q193" s="49">
        <f t="shared" si="15"/>
        <v>0</v>
      </c>
      <c r="R193" s="48">
        <f t="shared" si="16"/>
        <v>0</v>
      </c>
      <c r="S193" s="106"/>
      <c r="T193" s="106"/>
      <c r="U193" s="138"/>
      <c r="V193" s="133"/>
      <c r="W193" s="3" t="str">
        <f t="shared" si="17"/>
        <v/>
      </c>
    </row>
    <row r="194" spans="3:23" ht="30" customHeight="1" thickTop="1" thickBot="1" x14ac:dyDescent="0.3">
      <c r="C194" s="137"/>
      <c r="D194" s="106"/>
      <c r="E194" s="106"/>
      <c r="F194" s="106"/>
      <c r="G194" s="138"/>
      <c r="H194" s="138"/>
      <c r="I194" s="46" t="str">
        <f t="shared" si="12"/>
        <v/>
      </c>
      <c r="J194" s="139"/>
      <c r="K194" s="139"/>
      <c r="L194" s="47">
        <f t="shared" si="13"/>
        <v>0</v>
      </c>
      <c r="M194" s="106"/>
      <c r="N194" s="106"/>
      <c r="O194" s="106"/>
      <c r="P194" s="50">
        <f t="shared" si="14"/>
        <v>0</v>
      </c>
      <c r="Q194" s="49">
        <f t="shared" si="15"/>
        <v>0</v>
      </c>
      <c r="R194" s="48">
        <f t="shared" si="16"/>
        <v>0</v>
      </c>
      <c r="S194" s="106"/>
      <c r="T194" s="106"/>
      <c r="U194" s="138"/>
      <c r="V194" s="133"/>
      <c r="W194" s="3" t="str">
        <f t="shared" si="17"/>
        <v/>
      </c>
    </row>
    <row r="195" spans="3:23" ht="30" customHeight="1" thickTop="1" thickBot="1" x14ac:dyDescent="0.3">
      <c r="C195" s="137"/>
      <c r="D195" s="106"/>
      <c r="E195" s="106"/>
      <c r="F195" s="106"/>
      <c r="G195" s="138"/>
      <c r="H195" s="138"/>
      <c r="I195" s="46" t="str">
        <f t="shared" si="12"/>
        <v/>
      </c>
      <c r="J195" s="139"/>
      <c r="K195" s="139"/>
      <c r="L195" s="47">
        <f t="shared" si="13"/>
        <v>0</v>
      </c>
      <c r="M195" s="106"/>
      <c r="N195" s="106"/>
      <c r="O195" s="106"/>
      <c r="P195" s="50">
        <f t="shared" si="14"/>
        <v>0</v>
      </c>
      <c r="Q195" s="49">
        <f t="shared" si="15"/>
        <v>0</v>
      </c>
      <c r="R195" s="48">
        <f t="shared" si="16"/>
        <v>0</v>
      </c>
      <c r="S195" s="106"/>
      <c r="T195" s="106"/>
      <c r="U195" s="138"/>
      <c r="V195" s="133"/>
      <c r="W195" s="3" t="str">
        <f t="shared" si="17"/>
        <v/>
      </c>
    </row>
    <row r="196" spans="3:23" ht="30" customHeight="1" thickTop="1" thickBot="1" x14ac:dyDescent="0.3">
      <c r="C196" s="137"/>
      <c r="D196" s="106"/>
      <c r="E196" s="106"/>
      <c r="F196" s="106"/>
      <c r="G196" s="138"/>
      <c r="H196" s="138"/>
      <c r="I196" s="46" t="str">
        <f t="shared" si="12"/>
        <v/>
      </c>
      <c r="J196" s="139"/>
      <c r="K196" s="139"/>
      <c r="L196" s="47">
        <f t="shared" si="13"/>
        <v>0</v>
      </c>
      <c r="M196" s="106"/>
      <c r="N196" s="106"/>
      <c r="O196" s="106"/>
      <c r="P196" s="50">
        <f t="shared" si="14"/>
        <v>0</v>
      </c>
      <c r="Q196" s="49">
        <f t="shared" si="15"/>
        <v>0</v>
      </c>
      <c r="R196" s="48">
        <f t="shared" si="16"/>
        <v>0</v>
      </c>
      <c r="S196" s="106"/>
      <c r="T196" s="106"/>
      <c r="U196" s="138"/>
      <c r="V196" s="133"/>
      <c r="W196" s="3" t="str">
        <f t="shared" si="17"/>
        <v/>
      </c>
    </row>
    <row r="197" spans="3:23" ht="30" customHeight="1" thickTop="1" thickBot="1" x14ac:dyDescent="0.3">
      <c r="C197" s="137"/>
      <c r="D197" s="106"/>
      <c r="E197" s="106"/>
      <c r="F197" s="106"/>
      <c r="G197" s="138"/>
      <c r="H197" s="138"/>
      <c r="I197" s="46" t="str">
        <f t="shared" si="12"/>
        <v/>
      </c>
      <c r="J197" s="139"/>
      <c r="K197" s="139"/>
      <c r="L197" s="47">
        <f t="shared" si="13"/>
        <v>0</v>
      </c>
      <c r="M197" s="106"/>
      <c r="N197" s="106"/>
      <c r="O197" s="106"/>
      <c r="P197" s="50">
        <f t="shared" si="14"/>
        <v>0</v>
      </c>
      <c r="Q197" s="49">
        <f t="shared" si="15"/>
        <v>0</v>
      </c>
      <c r="R197" s="48">
        <f t="shared" si="16"/>
        <v>0</v>
      </c>
      <c r="S197" s="106"/>
      <c r="T197" s="106"/>
      <c r="U197" s="138"/>
      <c r="V197" s="133"/>
      <c r="W197" s="3" t="str">
        <f t="shared" si="17"/>
        <v/>
      </c>
    </row>
    <row r="198" spans="3:23" ht="30" customHeight="1" thickTop="1" thickBot="1" x14ac:dyDescent="0.3">
      <c r="C198" s="137"/>
      <c r="D198" s="106"/>
      <c r="E198" s="106"/>
      <c r="F198" s="106"/>
      <c r="G198" s="138"/>
      <c r="H198" s="138"/>
      <c r="I198" s="46" t="str">
        <f t="shared" si="12"/>
        <v/>
      </c>
      <c r="J198" s="139"/>
      <c r="K198" s="139"/>
      <c r="L198" s="47">
        <f t="shared" si="13"/>
        <v>0</v>
      </c>
      <c r="M198" s="106"/>
      <c r="N198" s="106"/>
      <c r="O198" s="106"/>
      <c r="P198" s="50">
        <f t="shared" si="14"/>
        <v>0</v>
      </c>
      <c r="Q198" s="49">
        <f t="shared" si="15"/>
        <v>0</v>
      </c>
      <c r="R198" s="48">
        <f t="shared" si="16"/>
        <v>0</v>
      </c>
      <c r="S198" s="106"/>
      <c r="T198" s="106"/>
      <c r="U198" s="138"/>
      <c r="V198" s="133"/>
      <c r="W198" s="3" t="str">
        <f t="shared" si="17"/>
        <v/>
      </c>
    </row>
    <row r="199" spans="3:23" ht="30" customHeight="1" thickTop="1" thickBot="1" x14ac:dyDescent="0.3">
      <c r="C199" s="137"/>
      <c r="D199" s="106"/>
      <c r="E199" s="106"/>
      <c r="F199" s="106"/>
      <c r="G199" s="138"/>
      <c r="H199" s="138"/>
      <c r="I199" s="46" t="str">
        <f t="shared" si="12"/>
        <v/>
      </c>
      <c r="J199" s="139"/>
      <c r="K199" s="139"/>
      <c r="L199" s="47">
        <f t="shared" si="13"/>
        <v>0</v>
      </c>
      <c r="M199" s="106"/>
      <c r="N199" s="106"/>
      <c r="O199" s="106"/>
      <c r="P199" s="50">
        <f t="shared" si="14"/>
        <v>0</v>
      </c>
      <c r="Q199" s="49">
        <f t="shared" si="15"/>
        <v>0</v>
      </c>
      <c r="R199" s="48">
        <f t="shared" si="16"/>
        <v>0</v>
      </c>
      <c r="S199" s="106"/>
      <c r="T199" s="106"/>
      <c r="U199" s="138"/>
      <c r="V199" s="133"/>
      <c r="W199" s="3" t="str">
        <f t="shared" si="17"/>
        <v/>
      </c>
    </row>
    <row r="200" spans="3:23" ht="30" customHeight="1" thickTop="1" thickBot="1" x14ac:dyDescent="0.3">
      <c r="C200" s="137"/>
      <c r="D200" s="106"/>
      <c r="E200" s="106"/>
      <c r="F200" s="106"/>
      <c r="G200" s="138"/>
      <c r="H200" s="138"/>
      <c r="I200" s="46" t="str">
        <f t="shared" ref="I200:I263" si="18">IF(G200=0,"",H200/G200)</f>
        <v/>
      </c>
      <c r="J200" s="139"/>
      <c r="K200" s="139"/>
      <c r="L200" s="47">
        <f t="shared" ref="L200:L263" si="19">K200-J200</f>
        <v>0</v>
      </c>
      <c r="M200" s="106"/>
      <c r="N200" s="106"/>
      <c r="O200" s="106"/>
      <c r="P200" s="50">
        <f t="shared" ref="P200:P263" si="20">IF(L200=0,0,R200/L200)</f>
        <v>0</v>
      </c>
      <c r="Q200" s="49">
        <f t="shared" ref="Q200:Q263" si="21">IF(L200=0,0,L200/R200)</f>
        <v>0</v>
      </c>
      <c r="R200" s="48">
        <f t="shared" ref="R200:R263" si="22">H200</f>
        <v>0</v>
      </c>
      <c r="S200" s="106"/>
      <c r="T200" s="106"/>
      <c r="U200" s="138"/>
      <c r="V200" s="133"/>
      <c r="W200" s="3" t="str">
        <f t="shared" si="17"/>
        <v/>
      </c>
    </row>
    <row r="201" spans="3:23" ht="30" customHeight="1" thickTop="1" thickBot="1" x14ac:dyDescent="0.3">
      <c r="C201" s="137"/>
      <c r="D201" s="106"/>
      <c r="E201" s="106"/>
      <c r="F201" s="106"/>
      <c r="G201" s="138"/>
      <c r="H201" s="138"/>
      <c r="I201" s="46" t="str">
        <f t="shared" si="18"/>
        <v/>
      </c>
      <c r="J201" s="139"/>
      <c r="K201" s="139"/>
      <c r="L201" s="47">
        <f t="shared" si="19"/>
        <v>0</v>
      </c>
      <c r="M201" s="106"/>
      <c r="N201" s="106"/>
      <c r="O201" s="106"/>
      <c r="P201" s="50">
        <f t="shared" si="20"/>
        <v>0</v>
      </c>
      <c r="Q201" s="49">
        <f t="shared" si="21"/>
        <v>0</v>
      </c>
      <c r="R201" s="48">
        <f t="shared" si="22"/>
        <v>0</v>
      </c>
      <c r="S201" s="106"/>
      <c r="T201" s="106"/>
      <c r="U201" s="138"/>
      <c r="V201" s="133"/>
      <c r="W201" s="3" t="str">
        <f t="shared" ref="W201:W264" si="23">IF(V201="","",TEXT(V201,"MMMM"))</f>
        <v/>
      </c>
    </row>
    <row r="202" spans="3:23" ht="30" customHeight="1" thickTop="1" thickBot="1" x14ac:dyDescent="0.3">
      <c r="C202" s="137"/>
      <c r="D202" s="106"/>
      <c r="E202" s="106"/>
      <c r="F202" s="106"/>
      <c r="G202" s="138"/>
      <c r="H202" s="138"/>
      <c r="I202" s="46" t="str">
        <f t="shared" si="18"/>
        <v/>
      </c>
      <c r="J202" s="139"/>
      <c r="K202" s="139"/>
      <c r="L202" s="47">
        <f t="shared" si="19"/>
        <v>0</v>
      </c>
      <c r="M202" s="106"/>
      <c r="N202" s="106"/>
      <c r="O202" s="106"/>
      <c r="P202" s="50">
        <f t="shared" si="20"/>
        <v>0</v>
      </c>
      <c r="Q202" s="49">
        <f t="shared" si="21"/>
        <v>0</v>
      </c>
      <c r="R202" s="48">
        <f t="shared" si="22"/>
        <v>0</v>
      </c>
      <c r="S202" s="106"/>
      <c r="T202" s="106"/>
      <c r="U202" s="138"/>
      <c r="V202" s="133"/>
      <c r="W202" s="3" t="str">
        <f t="shared" si="23"/>
        <v/>
      </c>
    </row>
    <row r="203" spans="3:23" ht="30" customHeight="1" thickTop="1" thickBot="1" x14ac:dyDescent="0.3">
      <c r="C203" s="137"/>
      <c r="D203" s="106"/>
      <c r="E203" s="106"/>
      <c r="F203" s="106"/>
      <c r="G203" s="138"/>
      <c r="H203" s="138"/>
      <c r="I203" s="46" t="str">
        <f t="shared" si="18"/>
        <v/>
      </c>
      <c r="J203" s="139"/>
      <c r="K203" s="139"/>
      <c r="L203" s="47">
        <f t="shared" si="19"/>
        <v>0</v>
      </c>
      <c r="M203" s="106"/>
      <c r="N203" s="106"/>
      <c r="O203" s="106"/>
      <c r="P203" s="50">
        <f t="shared" si="20"/>
        <v>0</v>
      </c>
      <c r="Q203" s="49">
        <f t="shared" si="21"/>
        <v>0</v>
      </c>
      <c r="R203" s="48">
        <f t="shared" si="22"/>
        <v>0</v>
      </c>
      <c r="S203" s="106"/>
      <c r="T203" s="106"/>
      <c r="U203" s="138"/>
      <c r="V203" s="133"/>
      <c r="W203" s="3" t="str">
        <f t="shared" si="23"/>
        <v/>
      </c>
    </row>
    <row r="204" spans="3:23" ht="30" customHeight="1" thickTop="1" thickBot="1" x14ac:dyDescent="0.3">
      <c r="C204" s="137"/>
      <c r="D204" s="106"/>
      <c r="E204" s="106"/>
      <c r="F204" s="106"/>
      <c r="G204" s="138"/>
      <c r="H204" s="138"/>
      <c r="I204" s="46" t="str">
        <f t="shared" si="18"/>
        <v/>
      </c>
      <c r="J204" s="139"/>
      <c r="K204" s="139"/>
      <c r="L204" s="47">
        <f t="shared" si="19"/>
        <v>0</v>
      </c>
      <c r="M204" s="106"/>
      <c r="N204" s="106"/>
      <c r="O204" s="106"/>
      <c r="P204" s="50">
        <f t="shared" si="20"/>
        <v>0</v>
      </c>
      <c r="Q204" s="49">
        <f t="shared" si="21"/>
        <v>0</v>
      </c>
      <c r="R204" s="48">
        <f t="shared" si="22"/>
        <v>0</v>
      </c>
      <c r="S204" s="106"/>
      <c r="T204" s="106"/>
      <c r="U204" s="138"/>
      <c r="V204" s="133"/>
      <c r="W204" s="3" t="str">
        <f t="shared" si="23"/>
        <v/>
      </c>
    </row>
    <row r="205" spans="3:23" ht="30" customHeight="1" thickTop="1" thickBot="1" x14ac:dyDescent="0.3">
      <c r="C205" s="137"/>
      <c r="D205" s="106"/>
      <c r="E205" s="106"/>
      <c r="F205" s="106"/>
      <c r="G205" s="138"/>
      <c r="H205" s="138"/>
      <c r="I205" s="46" t="str">
        <f t="shared" si="18"/>
        <v/>
      </c>
      <c r="J205" s="139"/>
      <c r="K205" s="139"/>
      <c r="L205" s="47">
        <f t="shared" si="19"/>
        <v>0</v>
      </c>
      <c r="M205" s="106"/>
      <c r="N205" s="106"/>
      <c r="O205" s="106"/>
      <c r="P205" s="50">
        <f t="shared" si="20"/>
        <v>0</v>
      </c>
      <c r="Q205" s="49">
        <f t="shared" si="21"/>
        <v>0</v>
      </c>
      <c r="R205" s="48">
        <f t="shared" si="22"/>
        <v>0</v>
      </c>
      <c r="S205" s="106"/>
      <c r="T205" s="106"/>
      <c r="U205" s="138"/>
      <c r="V205" s="133"/>
      <c r="W205" s="3" t="str">
        <f t="shared" si="23"/>
        <v/>
      </c>
    </row>
    <row r="206" spans="3:23" ht="30" customHeight="1" thickTop="1" thickBot="1" x14ac:dyDescent="0.3">
      <c r="C206" s="137"/>
      <c r="D206" s="106"/>
      <c r="E206" s="106"/>
      <c r="F206" s="106"/>
      <c r="G206" s="138"/>
      <c r="H206" s="138"/>
      <c r="I206" s="46" t="str">
        <f t="shared" si="18"/>
        <v/>
      </c>
      <c r="J206" s="139"/>
      <c r="K206" s="139"/>
      <c r="L206" s="47">
        <f t="shared" si="19"/>
        <v>0</v>
      </c>
      <c r="M206" s="106"/>
      <c r="N206" s="106"/>
      <c r="O206" s="106"/>
      <c r="P206" s="50">
        <f t="shared" si="20"/>
        <v>0</v>
      </c>
      <c r="Q206" s="49">
        <f t="shared" si="21"/>
        <v>0</v>
      </c>
      <c r="R206" s="48">
        <f t="shared" si="22"/>
        <v>0</v>
      </c>
      <c r="S206" s="106"/>
      <c r="T206" s="106"/>
      <c r="U206" s="138"/>
      <c r="V206" s="133"/>
      <c r="W206" s="3" t="str">
        <f t="shared" si="23"/>
        <v/>
      </c>
    </row>
    <row r="207" spans="3:23" ht="30" customHeight="1" thickTop="1" thickBot="1" x14ac:dyDescent="0.3">
      <c r="C207" s="137"/>
      <c r="D207" s="106"/>
      <c r="E207" s="106"/>
      <c r="F207" s="106"/>
      <c r="G207" s="138"/>
      <c r="H207" s="138"/>
      <c r="I207" s="46" t="str">
        <f t="shared" si="18"/>
        <v/>
      </c>
      <c r="J207" s="139"/>
      <c r="K207" s="139"/>
      <c r="L207" s="47">
        <f t="shared" si="19"/>
        <v>0</v>
      </c>
      <c r="M207" s="106"/>
      <c r="N207" s="106"/>
      <c r="O207" s="106"/>
      <c r="P207" s="50">
        <f t="shared" si="20"/>
        <v>0</v>
      </c>
      <c r="Q207" s="49">
        <f t="shared" si="21"/>
        <v>0</v>
      </c>
      <c r="R207" s="48">
        <f t="shared" si="22"/>
        <v>0</v>
      </c>
      <c r="S207" s="106"/>
      <c r="T207" s="106"/>
      <c r="U207" s="138"/>
      <c r="V207" s="133"/>
      <c r="W207" s="3" t="str">
        <f t="shared" si="23"/>
        <v/>
      </c>
    </row>
    <row r="208" spans="3:23" ht="30" customHeight="1" thickTop="1" thickBot="1" x14ac:dyDescent="0.3">
      <c r="C208" s="137"/>
      <c r="D208" s="106"/>
      <c r="E208" s="106"/>
      <c r="F208" s="106"/>
      <c r="G208" s="138"/>
      <c r="H208" s="138"/>
      <c r="I208" s="46" t="str">
        <f t="shared" si="18"/>
        <v/>
      </c>
      <c r="J208" s="139"/>
      <c r="K208" s="139"/>
      <c r="L208" s="47">
        <f t="shared" si="19"/>
        <v>0</v>
      </c>
      <c r="M208" s="106"/>
      <c r="N208" s="106"/>
      <c r="O208" s="106"/>
      <c r="P208" s="50">
        <f t="shared" si="20"/>
        <v>0</v>
      </c>
      <c r="Q208" s="49">
        <f t="shared" si="21"/>
        <v>0</v>
      </c>
      <c r="R208" s="48">
        <f t="shared" si="22"/>
        <v>0</v>
      </c>
      <c r="S208" s="106"/>
      <c r="T208" s="106"/>
      <c r="U208" s="138"/>
      <c r="V208" s="133"/>
      <c r="W208" s="3" t="str">
        <f t="shared" si="23"/>
        <v/>
      </c>
    </row>
    <row r="209" spans="3:23" ht="30" customHeight="1" thickTop="1" thickBot="1" x14ac:dyDescent="0.3">
      <c r="C209" s="137"/>
      <c r="D209" s="106"/>
      <c r="E209" s="106"/>
      <c r="F209" s="106"/>
      <c r="G209" s="138"/>
      <c r="H209" s="138"/>
      <c r="I209" s="46" t="str">
        <f t="shared" si="18"/>
        <v/>
      </c>
      <c r="J209" s="139"/>
      <c r="K209" s="139"/>
      <c r="L209" s="47">
        <f t="shared" si="19"/>
        <v>0</v>
      </c>
      <c r="M209" s="106"/>
      <c r="N209" s="106"/>
      <c r="O209" s="106"/>
      <c r="P209" s="50">
        <f t="shared" si="20"/>
        <v>0</v>
      </c>
      <c r="Q209" s="49">
        <f t="shared" si="21"/>
        <v>0</v>
      </c>
      <c r="R209" s="48">
        <f t="shared" si="22"/>
        <v>0</v>
      </c>
      <c r="S209" s="106"/>
      <c r="T209" s="106"/>
      <c r="U209" s="138"/>
      <c r="V209" s="133"/>
      <c r="W209" s="3" t="str">
        <f t="shared" si="23"/>
        <v/>
      </c>
    </row>
    <row r="210" spans="3:23" ht="30" customHeight="1" thickTop="1" thickBot="1" x14ac:dyDescent="0.3">
      <c r="C210" s="137"/>
      <c r="D210" s="106"/>
      <c r="E210" s="106"/>
      <c r="F210" s="106"/>
      <c r="G210" s="138"/>
      <c r="H210" s="138"/>
      <c r="I210" s="46" t="str">
        <f t="shared" si="18"/>
        <v/>
      </c>
      <c r="J210" s="139"/>
      <c r="K210" s="139"/>
      <c r="L210" s="47">
        <f t="shared" si="19"/>
        <v>0</v>
      </c>
      <c r="M210" s="106"/>
      <c r="N210" s="106"/>
      <c r="O210" s="106"/>
      <c r="P210" s="50">
        <f t="shared" si="20"/>
        <v>0</v>
      </c>
      <c r="Q210" s="49">
        <f t="shared" si="21"/>
        <v>0</v>
      </c>
      <c r="R210" s="48">
        <f t="shared" si="22"/>
        <v>0</v>
      </c>
      <c r="S210" s="106"/>
      <c r="T210" s="106"/>
      <c r="U210" s="138"/>
      <c r="V210" s="133"/>
      <c r="W210" s="3" t="str">
        <f t="shared" si="23"/>
        <v/>
      </c>
    </row>
    <row r="211" spans="3:23" ht="30" customHeight="1" thickTop="1" thickBot="1" x14ac:dyDescent="0.3">
      <c r="C211" s="137"/>
      <c r="D211" s="106"/>
      <c r="E211" s="106"/>
      <c r="F211" s="106"/>
      <c r="G211" s="138"/>
      <c r="H211" s="138"/>
      <c r="I211" s="46" t="str">
        <f t="shared" si="18"/>
        <v/>
      </c>
      <c r="J211" s="139"/>
      <c r="K211" s="139"/>
      <c r="L211" s="47">
        <f t="shared" si="19"/>
        <v>0</v>
      </c>
      <c r="M211" s="106"/>
      <c r="N211" s="106"/>
      <c r="O211" s="106"/>
      <c r="P211" s="50">
        <f t="shared" si="20"/>
        <v>0</v>
      </c>
      <c r="Q211" s="49">
        <f t="shared" si="21"/>
        <v>0</v>
      </c>
      <c r="R211" s="48">
        <f t="shared" si="22"/>
        <v>0</v>
      </c>
      <c r="S211" s="106"/>
      <c r="T211" s="106"/>
      <c r="U211" s="138"/>
      <c r="V211" s="133"/>
      <c r="W211" s="3" t="str">
        <f t="shared" si="23"/>
        <v/>
      </c>
    </row>
    <row r="212" spans="3:23" ht="30" customHeight="1" thickTop="1" thickBot="1" x14ac:dyDescent="0.3">
      <c r="C212" s="137"/>
      <c r="D212" s="106"/>
      <c r="E212" s="106"/>
      <c r="F212" s="106"/>
      <c r="G212" s="138"/>
      <c r="H212" s="138"/>
      <c r="I212" s="46" t="str">
        <f t="shared" si="18"/>
        <v/>
      </c>
      <c r="J212" s="139"/>
      <c r="K212" s="139"/>
      <c r="L212" s="47">
        <f t="shared" si="19"/>
        <v>0</v>
      </c>
      <c r="M212" s="106"/>
      <c r="N212" s="106"/>
      <c r="O212" s="106"/>
      <c r="P212" s="50">
        <f t="shared" si="20"/>
        <v>0</v>
      </c>
      <c r="Q212" s="49">
        <f t="shared" si="21"/>
        <v>0</v>
      </c>
      <c r="R212" s="48">
        <f t="shared" si="22"/>
        <v>0</v>
      </c>
      <c r="S212" s="106"/>
      <c r="T212" s="106"/>
      <c r="U212" s="138"/>
      <c r="V212" s="133"/>
      <c r="W212" s="3" t="str">
        <f t="shared" si="23"/>
        <v/>
      </c>
    </row>
    <row r="213" spans="3:23" ht="30" customHeight="1" thickTop="1" thickBot="1" x14ac:dyDescent="0.3">
      <c r="C213" s="137"/>
      <c r="D213" s="106"/>
      <c r="E213" s="106"/>
      <c r="F213" s="106"/>
      <c r="G213" s="138"/>
      <c r="H213" s="138"/>
      <c r="I213" s="46" t="str">
        <f t="shared" si="18"/>
        <v/>
      </c>
      <c r="J213" s="139"/>
      <c r="K213" s="139"/>
      <c r="L213" s="47">
        <f t="shared" si="19"/>
        <v>0</v>
      </c>
      <c r="M213" s="106"/>
      <c r="N213" s="106"/>
      <c r="O213" s="106"/>
      <c r="P213" s="50">
        <f t="shared" si="20"/>
        <v>0</v>
      </c>
      <c r="Q213" s="49">
        <f t="shared" si="21"/>
        <v>0</v>
      </c>
      <c r="R213" s="48">
        <f t="shared" si="22"/>
        <v>0</v>
      </c>
      <c r="S213" s="106"/>
      <c r="T213" s="106"/>
      <c r="U213" s="138"/>
      <c r="V213" s="133"/>
      <c r="W213" s="3" t="str">
        <f t="shared" si="23"/>
        <v/>
      </c>
    </row>
    <row r="214" spans="3:23" ht="30" customHeight="1" thickTop="1" thickBot="1" x14ac:dyDescent="0.3">
      <c r="C214" s="137"/>
      <c r="D214" s="106"/>
      <c r="E214" s="106"/>
      <c r="F214" s="106"/>
      <c r="G214" s="138"/>
      <c r="H214" s="138"/>
      <c r="I214" s="46" t="str">
        <f t="shared" si="18"/>
        <v/>
      </c>
      <c r="J214" s="139"/>
      <c r="K214" s="139"/>
      <c r="L214" s="47">
        <f t="shared" si="19"/>
        <v>0</v>
      </c>
      <c r="M214" s="106"/>
      <c r="N214" s="106"/>
      <c r="O214" s="106"/>
      <c r="P214" s="50">
        <f t="shared" si="20"/>
        <v>0</v>
      </c>
      <c r="Q214" s="49">
        <f t="shared" si="21"/>
        <v>0</v>
      </c>
      <c r="R214" s="48">
        <f t="shared" si="22"/>
        <v>0</v>
      </c>
      <c r="S214" s="106"/>
      <c r="T214" s="106"/>
      <c r="U214" s="138"/>
      <c r="V214" s="133"/>
      <c r="W214" s="3" t="str">
        <f t="shared" si="23"/>
        <v/>
      </c>
    </row>
    <row r="215" spans="3:23" ht="30" customHeight="1" thickTop="1" thickBot="1" x14ac:dyDescent="0.3">
      <c r="C215" s="137"/>
      <c r="D215" s="106"/>
      <c r="E215" s="106"/>
      <c r="F215" s="106"/>
      <c r="G215" s="138"/>
      <c r="H215" s="138"/>
      <c r="I215" s="46" t="str">
        <f t="shared" si="18"/>
        <v/>
      </c>
      <c r="J215" s="139"/>
      <c r="K215" s="139"/>
      <c r="L215" s="47">
        <f t="shared" si="19"/>
        <v>0</v>
      </c>
      <c r="M215" s="106"/>
      <c r="N215" s="106"/>
      <c r="O215" s="106"/>
      <c r="P215" s="50">
        <f t="shared" si="20"/>
        <v>0</v>
      </c>
      <c r="Q215" s="49">
        <f t="shared" si="21"/>
        <v>0</v>
      </c>
      <c r="R215" s="48">
        <f t="shared" si="22"/>
        <v>0</v>
      </c>
      <c r="S215" s="106"/>
      <c r="T215" s="106"/>
      <c r="U215" s="138"/>
      <c r="V215" s="133"/>
      <c r="W215" s="3" t="str">
        <f t="shared" si="23"/>
        <v/>
      </c>
    </row>
    <row r="216" spans="3:23" ht="30" customHeight="1" thickTop="1" thickBot="1" x14ac:dyDescent="0.3">
      <c r="C216" s="137"/>
      <c r="D216" s="106"/>
      <c r="E216" s="106"/>
      <c r="F216" s="106"/>
      <c r="G216" s="138"/>
      <c r="H216" s="138"/>
      <c r="I216" s="46" t="str">
        <f t="shared" si="18"/>
        <v/>
      </c>
      <c r="J216" s="139"/>
      <c r="K216" s="139"/>
      <c r="L216" s="47">
        <f t="shared" si="19"/>
        <v>0</v>
      </c>
      <c r="M216" s="106"/>
      <c r="N216" s="106"/>
      <c r="O216" s="106"/>
      <c r="P216" s="50">
        <f t="shared" si="20"/>
        <v>0</v>
      </c>
      <c r="Q216" s="49">
        <f t="shared" si="21"/>
        <v>0</v>
      </c>
      <c r="R216" s="48">
        <f t="shared" si="22"/>
        <v>0</v>
      </c>
      <c r="S216" s="106"/>
      <c r="T216" s="106"/>
      <c r="U216" s="138"/>
      <c r="V216" s="133"/>
      <c r="W216" s="3" t="str">
        <f t="shared" si="23"/>
        <v/>
      </c>
    </row>
    <row r="217" spans="3:23" ht="30" customHeight="1" thickTop="1" thickBot="1" x14ac:dyDescent="0.3">
      <c r="C217" s="137"/>
      <c r="D217" s="106"/>
      <c r="E217" s="106"/>
      <c r="F217" s="106"/>
      <c r="G217" s="138"/>
      <c r="H217" s="138"/>
      <c r="I217" s="46" t="str">
        <f t="shared" si="18"/>
        <v/>
      </c>
      <c r="J217" s="139"/>
      <c r="K217" s="139"/>
      <c r="L217" s="47">
        <f t="shared" si="19"/>
        <v>0</v>
      </c>
      <c r="M217" s="106"/>
      <c r="N217" s="106"/>
      <c r="O217" s="106"/>
      <c r="P217" s="50">
        <f t="shared" si="20"/>
        <v>0</v>
      </c>
      <c r="Q217" s="49">
        <f t="shared" si="21"/>
        <v>0</v>
      </c>
      <c r="R217" s="48">
        <f t="shared" si="22"/>
        <v>0</v>
      </c>
      <c r="S217" s="106"/>
      <c r="T217" s="106"/>
      <c r="U217" s="138"/>
      <c r="V217" s="133"/>
      <c r="W217" s="3" t="str">
        <f t="shared" si="23"/>
        <v/>
      </c>
    </row>
    <row r="218" spans="3:23" ht="30" customHeight="1" thickTop="1" thickBot="1" x14ac:dyDescent="0.3">
      <c r="C218" s="137"/>
      <c r="D218" s="106"/>
      <c r="E218" s="106"/>
      <c r="F218" s="106"/>
      <c r="G218" s="138"/>
      <c r="H218" s="138"/>
      <c r="I218" s="46" t="str">
        <f t="shared" si="18"/>
        <v/>
      </c>
      <c r="J218" s="139"/>
      <c r="K218" s="139"/>
      <c r="L218" s="47">
        <f t="shared" si="19"/>
        <v>0</v>
      </c>
      <c r="M218" s="106"/>
      <c r="N218" s="106"/>
      <c r="O218" s="106"/>
      <c r="P218" s="50">
        <f t="shared" si="20"/>
        <v>0</v>
      </c>
      <c r="Q218" s="49">
        <f t="shared" si="21"/>
        <v>0</v>
      </c>
      <c r="R218" s="48">
        <f t="shared" si="22"/>
        <v>0</v>
      </c>
      <c r="S218" s="106"/>
      <c r="T218" s="106"/>
      <c r="U218" s="138"/>
      <c r="V218" s="133"/>
      <c r="W218" s="3" t="str">
        <f t="shared" si="23"/>
        <v/>
      </c>
    </row>
    <row r="219" spans="3:23" ht="30" customHeight="1" thickTop="1" thickBot="1" x14ac:dyDescent="0.3">
      <c r="C219" s="137"/>
      <c r="D219" s="106"/>
      <c r="E219" s="106"/>
      <c r="F219" s="106"/>
      <c r="G219" s="138"/>
      <c r="H219" s="138"/>
      <c r="I219" s="46" t="str">
        <f t="shared" si="18"/>
        <v/>
      </c>
      <c r="J219" s="139"/>
      <c r="K219" s="139"/>
      <c r="L219" s="47">
        <f t="shared" si="19"/>
        <v>0</v>
      </c>
      <c r="M219" s="106"/>
      <c r="N219" s="106"/>
      <c r="O219" s="106"/>
      <c r="P219" s="50">
        <f t="shared" si="20"/>
        <v>0</v>
      </c>
      <c r="Q219" s="49">
        <f t="shared" si="21"/>
        <v>0</v>
      </c>
      <c r="R219" s="48">
        <f t="shared" si="22"/>
        <v>0</v>
      </c>
      <c r="S219" s="106"/>
      <c r="T219" s="106"/>
      <c r="U219" s="138"/>
      <c r="V219" s="133"/>
      <c r="W219" s="3" t="str">
        <f t="shared" si="23"/>
        <v/>
      </c>
    </row>
    <row r="220" spans="3:23" ht="30" customHeight="1" thickTop="1" thickBot="1" x14ac:dyDescent="0.3">
      <c r="C220" s="137"/>
      <c r="D220" s="106"/>
      <c r="E220" s="106"/>
      <c r="F220" s="106"/>
      <c r="G220" s="138"/>
      <c r="H220" s="138"/>
      <c r="I220" s="46" t="str">
        <f t="shared" si="18"/>
        <v/>
      </c>
      <c r="J220" s="139"/>
      <c r="K220" s="139"/>
      <c r="L220" s="47">
        <f t="shared" si="19"/>
        <v>0</v>
      </c>
      <c r="M220" s="106"/>
      <c r="N220" s="106"/>
      <c r="O220" s="106"/>
      <c r="P220" s="50">
        <f t="shared" si="20"/>
        <v>0</v>
      </c>
      <c r="Q220" s="49">
        <f t="shared" si="21"/>
        <v>0</v>
      </c>
      <c r="R220" s="48">
        <f t="shared" si="22"/>
        <v>0</v>
      </c>
      <c r="S220" s="106"/>
      <c r="T220" s="106"/>
      <c r="U220" s="138"/>
      <c r="V220" s="133"/>
      <c r="W220" s="3" t="str">
        <f t="shared" si="23"/>
        <v/>
      </c>
    </row>
    <row r="221" spans="3:23" ht="30" customHeight="1" thickTop="1" thickBot="1" x14ac:dyDescent="0.3">
      <c r="C221" s="137"/>
      <c r="D221" s="106"/>
      <c r="E221" s="106"/>
      <c r="F221" s="106"/>
      <c r="G221" s="138"/>
      <c r="H221" s="138"/>
      <c r="I221" s="46" t="str">
        <f t="shared" si="18"/>
        <v/>
      </c>
      <c r="J221" s="139"/>
      <c r="K221" s="139"/>
      <c r="L221" s="47">
        <f t="shared" si="19"/>
        <v>0</v>
      </c>
      <c r="M221" s="106"/>
      <c r="N221" s="106"/>
      <c r="O221" s="106"/>
      <c r="P221" s="50">
        <f t="shared" si="20"/>
        <v>0</v>
      </c>
      <c r="Q221" s="49">
        <f t="shared" si="21"/>
        <v>0</v>
      </c>
      <c r="R221" s="48">
        <f t="shared" si="22"/>
        <v>0</v>
      </c>
      <c r="S221" s="106"/>
      <c r="T221" s="106"/>
      <c r="U221" s="138"/>
      <c r="V221" s="133"/>
      <c r="W221" s="3" t="str">
        <f t="shared" si="23"/>
        <v/>
      </c>
    </row>
    <row r="222" spans="3:23" ht="30" customHeight="1" thickTop="1" thickBot="1" x14ac:dyDescent="0.3">
      <c r="C222" s="137"/>
      <c r="D222" s="106"/>
      <c r="E222" s="106"/>
      <c r="F222" s="106"/>
      <c r="G222" s="138"/>
      <c r="H222" s="138"/>
      <c r="I222" s="46" t="str">
        <f t="shared" si="18"/>
        <v/>
      </c>
      <c r="J222" s="139"/>
      <c r="K222" s="139"/>
      <c r="L222" s="47">
        <f t="shared" si="19"/>
        <v>0</v>
      </c>
      <c r="M222" s="106"/>
      <c r="N222" s="106"/>
      <c r="O222" s="106"/>
      <c r="P222" s="50">
        <f t="shared" si="20"/>
        <v>0</v>
      </c>
      <c r="Q222" s="49">
        <f t="shared" si="21"/>
        <v>0</v>
      </c>
      <c r="R222" s="48">
        <f t="shared" si="22"/>
        <v>0</v>
      </c>
      <c r="S222" s="106"/>
      <c r="T222" s="106"/>
      <c r="U222" s="138"/>
      <c r="V222" s="133"/>
      <c r="W222" s="3" t="str">
        <f t="shared" si="23"/>
        <v/>
      </c>
    </row>
    <row r="223" spans="3:23" ht="30" customHeight="1" thickTop="1" thickBot="1" x14ac:dyDescent="0.3">
      <c r="C223" s="137"/>
      <c r="D223" s="106"/>
      <c r="E223" s="106"/>
      <c r="F223" s="106"/>
      <c r="G223" s="138"/>
      <c r="H223" s="138"/>
      <c r="I223" s="46" t="str">
        <f t="shared" si="18"/>
        <v/>
      </c>
      <c r="J223" s="139"/>
      <c r="K223" s="139"/>
      <c r="L223" s="47">
        <f t="shared" si="19"/>
        <v>0</v>
      </c>
      <c r="M223" s="106"/>
      <c r="N223" s="106"/>
      <c r="O223" s="106"/>
      <c r="P223" s="50">
        <f t="shared" si="20"/>
        <v>0</v>
      </c>
      <c r="Q223" s="49">
        <f t="shared" si="21"/>
        <v>0</v>
      </c>
      <c r="R223" s="48">
        <f t="shared" si="22"/>
        <v>0</v>
      </c>
      <c r="S223" s="106"/>
      <c r="T223" s="106"/>
      <c r="U223" s="138"/>
      <c r="V223" s="133"/>
      <c r="W223" s="3" t="str">
        <f t="shared" si="23"/>
        <v/>
      </c>
    </row>
    <row r="224" spans="3:23" ht="30" customHeight="1" thickTop="1" thickBot="1" x14ac:dyDescent="0.3">
      <c r="C224" s="137"/>
      <c r="D224" s="106"/>
      <c r="E224" s="106"/>
      <c r="F224" s="106"/>
      <c r="G224" s="138"/>
      <c r="H224" s="138"/>
      <c r="I224" s="46" t="str">
        <f t="shared" si="18"/>
        <v/>
      </c>
      <c r="J224" s="139"/>
      <c r="K224" s="139"/>
      <c r="L224" s="47">
        <f t="shared" si="19"/>
        <v>0</v>
      </c>
      <c r="M224" s="106"/>
      <c r="N224" s="106"/>
      <c r="O224" s="106"/>
      <c r="P224" s="50">
        <f t="shared" si="20"/>
        <v>0</v>
      </c>
      <c r="Q224" s="49">
        <f t="shared" si="21"/>
        <v>0</v>
      </c>
      <c r="R224" s="48">
        <f t="shared" si="22"/>
        <v>0</v>
      </c>
      <c r="S224" s="106"/>
      <c r="T224" s="106"/>
      <c r="U224" s="138"/>
      <c r="V224" s="133"/>
      <c r="W224" s="3" t="str">
        <f t="shared" si="23"/>
        <v/>
      </c>
    </row>
    <row r="225" spans="3:23" ht="30" customHeight="1" thickTop="1" thickBot="1" x14ac:dyDescent="0.3">
      <c r="C225" s="137"/>
      <c r="D225" s="106"/>
      <c r="E225" s="106"/>
      <c r="F225" s="106"/>
      <c r="G225" s="138"/>
      <c r="H225" s="138"/>
      <c r="I225" s="46" t="str">
        <f t="shared" si="18"/>
        <v/>
      </c>
      <c r="J225" s="139"/>
      <c r="K225" s="139"/>
      <c r="L225" s="47">
        <f t="shared" si="19"/>
        <v>0</v>
      </c>
      <c r="M225" s="106"/>
      <c r="N225" s="106"/>
      <c r="O225" s="106"/>
      <c r="P225" s="50">
        <f t="shared" si="20"/>
        <v>0</v>
      </c>
      <c r="Q225" s="49">
        <f t="shared" si="21"/>
        <v>0</v>
      </c>
      <c r="R225" s="48">
        <f t="shared" si="22"/>
        <v>0</v>
      </c>
      <c r="S225" s="106"/>
      <c r="T225" s="106"/>
      <c r="U225" s="138"/>
      <c r="V225" s="133"/>
      <c r="W225" s="3" t="str">
        <f t="shared" si="23"/>
        <v/>
      </c>
    </row>
    <row r="226" spans="3:23" ht="30" customHeight="1" thickTop="1" thickBot="1" x14ac:dyDescent="0.3">
      <c r="C226" s="137"/>
      <c r="D226" s="106"/>
      <c r="E226" s="106"/>
      <c r="F226" s="106"/>
      <c r="G226" s="138"/>
      <c r="H226" s="138"/>
      <c r="I226" s="46" t="str">
        <f t="shared" si="18"/>
        <v/>
      </c>
      <c r="J226" s="139"/>
      <c r="K226" s="139"/>
      <c r="L226" s="47">
        <f t="shared" si="19"/>
        <v>0</v>
      </c>
      <c r="M226" s="106"/>
      <c r="N226" s="106"/>
      <c r="O226" s="106"/>
      <c r="P226" s="50">
        <f t="shared" si="20"/>
        <v>0</v>
      </c>
      <c r="Q226" s="49">
        <f t="shared" si="21"/>
        <v>0</v>
      </c>
      <c r="R226" s="48">
        <f t="shared" si="22"/>
        <v>0</v>
      </c>
      <c r="S226" s="106"/>
      <c r="T226" s="106"/>
      <c r="U226" s="138"/>
      <c r="V226" s="133"/>
      <c r="W226" s="3" t="str">
        <f t="shared" si="23"/>
        <v/>
      </c>
    </row>
    <row r="227" spans="3:23" ht="30" customHeight="1" thickTop="1" thickBot="1" x14ac:dyDescent="0.3">
      <c r="C227" s="137"/>
      <c r="D227" s="106"/>
      <c r="E227" s="106"/>
      <c r="F227" s="106"/>
      <c r="G227" s="138"/>
      <c r="H227" s="138"/>
      <c r="I227" s="46" t="str">
        <f t="shared" si="18"/>
        <v/>
      </c>
      <c r="J227" s="139"/>
      <c r="K227" s="139"/>
      <c r="L227" s="47">
        <f t="shared" si="19"/>
        <v>0</v>
      </c>
      <c r="M227" s="106"/>
      <c r="N227" s="106"/>
      <c r="O227" s="106"/>
      <c r="P227" s="50">
        <f t="shared" si="20"/>
        <v>0</v>
      </c>
      <c r="Q227" s="49">
        <f t="shared" si="21"/>
        <v>0</v>
      </c>
      <c r="R227" s="48">
        <f t="shared" si="22"/>
        <v>0</v>
      </c>
      <c r="S227" s="106"/>
      <c r="T227" s="106"/>
      <c r="U227" s="138"/>
      <c r="V227" s="133"/>
      <c r="W227" s="3" t="str">
        <f t="shared" si="23"/>
        <v/>
      </c>
    </row>
    <row r="228" spans="3:23" ht="30" customHeight="1" thickTop="1" thickBot="1" x14ac:dyDescent="0.3">
      <c r="C228" s="137"/>
      <c r="D228" s="106"/>
      <c r="E228" s="106"/>
      <c r="F228" s="106"/>
      <c r="G228" s="138"/>
      <c r="H228" s="138"/>
      <c r="I228" s="46" t="str">
        <f t="shared" si="18"/>
        <v/>
      </c>
      <c r="J228" s="139"/>
      <c r="K228" s="139"/>
      <c r="L228" s="47">
        <f t="shared" si="19"/>
        <v>0</v>
      </c>
      <c r="M228" s="106"/>
      <c r="N228" s="106"/>
      <c r="O228" s="106"/>
      <c r="P228" s="50">
        <f t="shared" si="20"/>
        <v>0</v>
      </c>
      <c r="Q228" s="49">
        <f t="shared" si="21"/>
        <v>0</v>
      </c>
      <c r="R228" s="48">
        <f t="shared" si="22"/>
        <v>0</v>
      </c>
      <c r="S228" s="106"/>
      <c r="T228" s="106"/>
      <c r="U228" s="138"/>
      <c r="V228" s="133"/>
      <c r="W228" s="3" t="str">
        <f t="shared" si="23"/>
        <v/>
      </c>
    </row>
    <row r="229" spans="3:23" ht="30" customHeight="1" thickTop="1" thickBot="1" x14ac:dyDescent="0.3">
      <c r="C229" s="137"/>
      <c r="D229" s="106"/>
      <c r="E229" s="106"/>
      <c r="F229" s="106"/>
      <c r="G229" s="138"/>
      <c r="H229" s="138"/>
      <c r="I229" s="46" t="str">
        <f t="shared" si="18"/>
        <v/>
      </c>
      <c r="J229" s="139"/>
      <c r="K229" s="139"/>
      <c r="L229" s="47">
        <f t="shared" si="19"/>
        <v>0</v>
      </c>
      <c r="M229" s="106"/>
      <c r="N229" s="106"/>
      <c r="O229" s="106"/>
      <c r="P229" s="50">
        <f t="shared" si="20"/>
        <v>0</v>
      </c>
      <c r="Q229" s="49">
        <f t="shared" si="21"/>
        <v>0</v>
      </c>
      <c r="R229" s="48">
        <f t="shared" si="22"/>
        <v>0</v>
      </c>
      <c r="S229" s="106"/>
      <c r="T229" s="106"/>
      <c r="U229" s="138"/>
      <c r="V229" s="133"/>
      <c r="W229" s="3" t="str">
        <f t="shared" si="23"/>
        <v/>
      </c>
    </row>
    <row r="230" spans="3:23" ht="30" customHeight="1" thickTop="1" thickBot="1" x14ac:dyDescent="0.3">
      <c r="C230" s="137"/>
      <c r="D230" s="106"/>
      <c r="E230" s="106"/>
      <c r="F230" s="106"/>
      <c r="G230" s="138"/>
      <c r="H230" s="138"/>
      <c r="I230" s="46" t="str">
        <f t="shared" si="18"/>
        <v/>
      </c>
      <c r="J230" s="139"/>
      <c r="K230" s="139"/>
      <c r="L230" s="47">
        <f t="shared" si="19"/>
        <v>0</v>
      </c>
      <c r="M230" s="106"/>
      <c r="N230" s="106"/>
      <c r="O230" s="106"/>
      <c r="P230" s="50">
        <f t="shared" si="20"/>
        <v>0</v>
      </c>
      <c r="Q230" s="49">
        <f t="shared" si="21"/>
        <v>0</v>
      </c>
      <c r="R230" s="48">
        <f t="shared" si="22"/>
        <v>0</v>
      </c>
      <c r="S230" s="106"/>
      <c r="T230" s="106"/>
      <c r="U230" s="138"/>
      <c r="V230" s="133"/>
      <c r="W230" s="3" t="str">
        <f t="shared" si="23"/>
        <v/>
      </c>
    </row>
    <row r="231" spans="3:23" ht="30" customHeight="1" thickTop="1" thickBot="1" x14ac:dyDescent="0.3">
      <c r="C231" s="137"/>
      <c r="D231" s="106"/>
      <c r="E231" s="106"/>
      <c r="F231" s="106"/>
      <c r="G231" s="138"/>
      <c r="H231" s="138"/>
      <c r="I231" s="46" t="str">
        <f t="shared" si="18"/>
        <v/>
      </c>
      <c r="J231" s="139"/>
      <c r="K231" s="139"/>
      <c r="L231" s="47">
        <f t="shared" si="19"/>
        <v>0</v>
      </c>
      <c r="M231" s="106"/>
      <c r="N231" s="106"/>
      <c r="O231" s="106"/>
      <c r="P231" s="50">
        <f t="shared" si="20"/>
        <v>0</v>
      </c>
      <c r="Q231" s="49">
        <f t="shared" si="21"/>
        <v>0</v>
      </c>
      <c r="R231" s="48">
        <f t="shared" si="22"/>
        <v>0</v>
      </c>
      <c r="S231" s="106"/>
      <c r="T231" s="106"/>
      <c r="U231" s="138"/>
      <c r="V231" s="133"/>
      <c r="W231" s="3" t="str">
        <f t="shared" si="23"/>
        <v/>
      </c>
    </row>
    <row r="232" spans="3:23" ht="30" customHeight="1" thickTop="1" thickBot="1" x14ac:dyDescent="0.3">
      <c r="C232" s="137"/>
      <c r="D232" s="106"/>
      <c r="E232" s="106"/>
      <c r="F232" s="106"/>
      <c r="G232" s="138"/>
      <c r="H232" s="138"/>
      <c r="I232" s="46" t="str">
        <f t="shared" si="18"/>
        <v/>
      </c>
      <c r="J232" s="139"/>
      <c r="K232" s="139"/>
      <c r="L232" s="47">
        <f t="shared" si="19"/>
        <v>0</v>
      </c>
      <c r="M232" s="106"/>
      <c r="N232" s="106"/>
      <c r="O232" s="106"/>
      <c r="P232" s="50">
        <f t="shared" si="20"/>
        <v>0</v>
      </c>
      <c r="Q232" s="49">
        <f t="shared" si="21"/>
        <v>0</v>
      </c>
      <c r="R232" s="48">
        <f t="shared" si="22"/>
        <v>0</v>
      </c>
      <c r="S232" s="106"/>
      <c r="T232" s="106"/>
      <c r="U232" s="138"/>
      <c r="V232" s="133"/>
      <c r="W232" s="3" t="str">
        <f t="shared" si="23"/>
        <v/>
      </c>
    </row>
    <row r="233" spans="3:23" ht="30" customHeight="1" thickTop="1" thickBot="1" x14ac:dyDescent="0.3">
      <c r="C233" s="137"/>
      <c r="D233" s="106"/>
      <c r="E233" s="106"/>
      <c r="F233" s="106"/>
      <c r="G233" s="138"/>
      <c r="H233" s="138"/>
      <c r="I233" s="46" t="str">
        <f t="shared" si="18"/>
        <v/>
      </c>
      <c r="J233" s="139"/>
      <c r="K233" s="139"/>
      <c r="L233" s="47">
        <f t="shared" si="19"/>
        <v>0</v>
      </c>
      <c r="M233" s="106"/>
      <c r="N233" s="106"/>
      <c r="O233" s="106"/>
      <c r="P233" s="50">
        <f t="shared" si="20"/>
        <v>0</v>
      </c>
      <c r="Q233" s="49">
        <f t="shared" si="21"/>
        <v>0</v>
      </c>
      <c r="R233" s="48">
        <f t="shared" si="22"/>
        <v>0</v>
      </c>
      <c r="S233" s="106"/>
      <c r="T233" s="106"/>
      <c r="U233" s="138"/>
      <c r="V233" s="133"/>
      <c r="W233" s="3" t="str">
        <f t="shared" si="23"/>
        <v/>
      </c>
    </row>
    <row r="234" spans="3:23" ht="30" customHeight="1" thickTop="1" thickBot="1" x14ac:dyDescent="0.3">
      <c r="C234" s="137"/>
      <c r="D234" s="106"/>
      <c r="E234" s="106"/>
      <c r="F234" s="106"/>
      <c r="G234" s="138"/>
      <c r="H234" s="138"/>
      <c r="I234" s="46" t="str">
        <f t="shared" si="18"/>
        <v/>
      </c>
      <c r="J234" s="139"/>
      <c r="K234" s="139"/>
      <c r="L234" s="47">
        <f t="shared" si="19"/>
        <v>0</v>
      </c>
      <c r="M234" s="106"/>
      <c r="N234" s="106"/>
      <c r="O234" s="106"/>
      <c r="P234" s="50">
        <f t="shared" si="20"/>
        <v>0</v>
      </c>
      <c r="Q234" s="49">
        <f t="shared" si="21"/>
        <v>0</v>
      </c>
      <c r="R234" s="48">
        <f t="shared" si="22"/>
        <v>0</v>
      </c>
      <c r="S234" s="106"/>
      <c r="T234" s="106"/>
      <c r="U234" s="138"/>
      <c r="V234" s="133"/>
      <c r="W234" s="3" t="str">
        <f t="shared" si="23"/>
        <v/>
      </c>
    </row>
    <row r="235" spans="3:23" ht="30" customHeight="1" thickTop="1" thickBot="1" x14ac:dyDescent="0.3">
      <c r="C235" s="137"/>
      <c r="D235" s="106"/>
      <c r="E235" s="106"/>
      <c r="F235" s="106"/>
      <c r="G235" s="138"/>
      <c r="H235" s="138"/>
      <c r="I235" s="46" t="str">
        <f t="shared" si="18"/>
        <v/>
      </c>
      <c r="J235" s="139"/>
      <c r="K235" s="139"/>
      <c r="L235" s="47">
        <f t="shared" si="19"/>
        <v>0</v>
      </c>
      <c r="M235" s="106"/>
      <c r="N235" s="106"/>
      <c r="O235" s="106"/>
      <c r="P235" s="50">
        <f t="shared" si="20"/>
        <v>0</v>
      </c>
      <c r="Q235" s="49">
        <f t="shared" si="21"/>
        <v>0</v>
      </c>
      <c r="R235" s="48">
        <f t="shared" si="22"/>
        <v>0</v>
      </c>
      <c r="S235" s="106"/>
      <c r="T235" s="106"/>
      <c r="U235" s="138"/>
      <c r="V235" s="133"/>
      <c r="W235" s="3" t="str">
        <f t="shared" si="23"/>
        <v/>
      </c>
    </row>
    <row r="236" spans="3:23" ht="30" customHeight="1" thickTop="1" thickBot="1" x14ac:dyDescent="0.3">
      <c r="C236" s="137"/>
      <c r="D236" s="106"/>
      <c r="E236" s="106"/>
      <c r="F236" s="106"/>
      <c r="G236" s="138"/>
      <c r="H236" s="138"/>
      <c r="I236" s="46" t="str">
        <f t="shared" si="18"/>
        <v/>
      </c>
      <c r="J236" s="139"/>
      <c r="K236" s="139"/>
      <c r="L236" s="47">
        <f t="shared" si="19"/>
        <v>0</v>
      </c>
      <c r="M236" s="106"/>
      <c r="N236" s="106"/>
      <c r="O236" s="106"/>
      <c r="P236" s="50">
        <f t="shared" si="20"/>
        <v>0</v>
      </c>
      <c r="Q236" s="49">
        <f t="shared" si="21"/>
        <v>0</v>
      </c>
      <c r="R236" s="48">
        <f t="shared" si="22"/>
        <v>0</v>
      </c>
      <c r="S236" s="106"/>
      <c r="T236" s="106"/>
      <c r="U236" s="138"/>
      <c r="V236" s="133"/>
      <c r="W236" s="3" t="str">
        <f t="shared" si="23"/>
        <v/>
      </c>
    </row>
    <row r="237" spans="3:23" ht="30" customHeight="1" thickTop="1" thickBot="1" x14ac:dyDescent="0.3">
      <c r="C237" s="137"/>
      <c r="D237" s="106"/>
      <c r="E237" s="106"/>
      <c r="F237" s="106"/>
      <c r="G237" s="138"/>
      <c r="H237" s="138"/>
      <c r="I237" s="46" t="str">
        <f t="shared" si="18"/>
        <v/>
      </c>
      <c r="J237" s="139"/>
      <c r="K237" s="139"/>
      <c r="L237" s="47">
        <f t="shared" si="19"/>
        <v>0</v>
      </c>
      <c r="M237" s="106"/>
      <c r="N237" s="106"/>
      <c r="O237" s="106"/>
      <c r="P237" s="50">
        <f t="shared" si="20"/>
        <v>0</v>
      </c>
      <c r="Q237" s="49">
        <f t="shared" si="21"/>
        <v>0</v>
      </c>
      <c r="R237" s="48">
        <f t="shared" si="22"/>
        <v>0</v>
      </c>
      <c r="S237" s="106"/>
      <c r="T237" s="106"/>
      <c r="U237" s="138"/>
      <c r="V237" s="133"/>
      <c r="W237" s="3" t="str">
        <f t="shared" si="23"/>
        <v/>
      </c>
    </row>
    <row r="238" spans="3:23" ht="30" customHeight="1" thickTop="1" thickBot="1" x14ac:dyDescent="0.3">
      <c r="C238" s="137"/>
      <c r="D238" s="106"/>
      <c r="E238" s="106"/>
      <c r="F238" s="106"/>
      <c r="G238" s="138"/>
      <c r="H238" s="138"/>
      <c r="I238" s="46" t="str">
        <f t="shared" si="18"/>
        <v/>
      </c>
      <c r="J238" s="139"/>
      <c r="K238" s="139"/>
      <c r="L238" s="47">
        <f t="shared" si="19"/>
        <v>0</v>
      </c>
      <c r="M238" s="106"/>
      <c r="N238" s="106"/>
      <c r="O238" s="106"/>
      <c r="P238" s="50">
        <f t="shared" si="20"/>
        <v>0</v>
      </c>
      <c r="Q238" s="49">
        <f t="shared" si="21"/>
        <v>0</v>
      </c>
      <c r="R238" s="48">
        <f t="shared" si="22"/>
        <v>0</v>
      </c>
      <c r="S238" s="106"/>
      <c r="T238" s="106"/>
      <c r="U238" s="138"/>
      <c r="V238" s="133"/>
      <c r="W238" s="3" t="str">
        <f t="shared" si="23"/>
        <v/>
      </c>
    </row>
    <row r="239" spans="3:23" ht="30" customHeight="1" thickTop="1" thickBot="1" x14ac:dyDescent="0.3">
      <c r="C239" s="137"/>
      <c r="D239" s="106"/>
      <c r="E239" s="106"/>
      <c r="F239" s="106"/>
      <c r="G239" s="138"/>
      <c r="H239" s="138"/>
      <c r="I239" s="46" t="str">
        <f t="shared" si="18"/>
        <v/>
      </c>
      <c r="J239" s="139"/>
      <c r="K239" s="139"/>
      <c r="L239" s="47">
        <f t="shared" si="19"/>
        <v>0</v>
      </c>
      <c r="M239" s="106"/>
      <c r="N239" s="106"/>
      <c r="O239" s="106"/>
      <c r="P239" s="50">
        <f t="shared" si="20"/>
        <v>0</v>
      </c>
      <c r="Q239" s="49">
        <f t="shared" si="21"/>
        <v>0</v>
      </c>
      <c r="R239" s="48">
        <f t="shared" si="22"/>
        <v>0</v>
      </c>
      <c r="S239" s="106"/>
      <c r="T239" s="106"/>
      <c r="U239" s="138"/>
      <c r="V239" s="133"/>
      <c r="W239" s="3" t="str">
        <f t="shared" si="23"/>
        <v/>
      </c>
    </row>
    <row r="240" spans="3:23" ht="30" customHeight="1" thickTop="1" thickBot="1" x14ac:dyDescent="0.3">
      <c r="C240" s="137"/>
      <c r="D240" s="106"/>
      <c r="E240" s="106"/>
      <c r="F240" s="106"/>
      <c r="G240" s="138"/>
      <c r="H240" s="138"/>
      <c r="I240" s="46" t="str">
        <f t="shared" si="18"/>
        <v/>
      </c>
      <c r="J240" s="139"/>
      <c r="K240" s="139"/>
      <c r="L240" s="47">
        <f t="shared" si="19"/>
        <v>0</v>
      </c>
      <c r="M240" s="106"/>
      <c r="N240" s="106"/>
      <c r="O240" s="106"/>
      <c r="P240" s="50">
        <f t="shared" si="20"/>
        <v>0</v>
      </c>
      <c r="Q240" s="49">
        <f t="shared" si="21"/>
        <v>0</v>
      </c>
      <c r="R240" s="48">
        <f t="shared" si="22"/>
        <v>0</v>
      </c>
      <c r="S240" s="106"/>
      <c r="T240" s="106"/>
      <c r="U240" s="138"/>
      <c r="V240" s="133"/>
      <c r="W240" s="3" t="str">
        <f t="shared" si="23"/>
        <v/>
      </c>
    </row>
    <row r="241" spans="3:23" ht="30" customHeight="1" thickTop="1" thickBot="1" x14ac:dyDescent="0.3">
      <c r="C241" s="137"/>
      <c r="D241" s="106"/>
      <c r="E241" s="106"/>
      <c r="F241" s="106"/>
      <c r="G241" s="138"/>
      <c r="H241" s="138"/>
      <c r="I241" s="46" t="str">
        <f t="shared" si="18"/>
        <v/>
      </c>
      <c r="J241" s="139"/>
      <c r="K241" s="139"/>
      <c r="L241" s="47">
        <f t="shared" si="19"/>
        <v>0</v>
      </c>
      <c r="M241" s="106"/>
      <c r="N241" s="106"/>
      <c r="O241" s="106"/>
      <c r="P241" s="50">
        <f t="shared" si="20"/>
        <v>0</v>
      </c>
      <c r="Q241" s="49">
        <f t="shared" si="21"/>
        <v>0</v>
      </c>
      <c r="R241" s="48">
        <f t="shared" si="22"/>
        <v>0</v>
      </c>
      <c r="S241" s="106"/>
      <c r="T241" s="106"/>
      <c r="U241" s="138"/>
      <c r="V241" s="133"/>
      <c r="W241" s="3" t="str">
        <f t="shared" si="23"/>
        <v/>
      </c>
    </row>
    <row r="242" spans="3:23" ht="30" customHeight="1" thickTop="1" thickBot="1" x14ac:dyDescent="0.3">
      <c r="C242" s="137"/>
      <c r="D242" s="106"/>
      <c r="E242" s="106"/>
      <c r="F242" s="106"/>
      <c r="G242" s="138"/>
      <c r="H242" s="138"/>
      <c r="I242" s="46" t="str">
        <f t="shared" si="18"/>
        <v/>
      </c>
      <c r="J242" s="139"/>
      <c r="K242" s="139"/>
      <c r="L242" s="47">
        <f t="shared" si="19"/>
        <v>0</v>
      </c>
      <c r="M242" s="106"/>
      <c r="N242" s="106"/>
      <c r="O242" s="106"/>
      <c r="P242" s="50">
        <f t="shared" si="20"/>
        <v>0</v>
      </c>
      <c r="Q242" s="49">
        <f t="shared" si="21"/>
        <v>0</v>
      </c>
      <c r="R242" s="48">
        <f t="shared" si="22"/>
        <v>0</v>
      </c>
      <c r="S242" s="106"/>
      <c r="T242" s="106"/>
      <c r="U242" s="138"/>
      <c r="V242" s="133"/>
      <c r="W242" s="3" t="str">
        <f t="shared" si="23"/>
        <v/>
      </c>
    </row>
    <row r="243" spans="3:23" ht="30" customHeight="1" thickTop="1" thickBot="1" x14ac:dyDescent="0.3">
      <c r="C243" s="137"/>
      <c r="D243" s="106"/>
      <c r="E243" s="106"/>
      <c r="F243" s="106"/>
      <c r="G243" s="138"/>
      <c r="H243" s="138"/>
      <c r="I243" s="46" t="str">
        <f t="shared" si="18"/>
        <v/>
      </c>
      <c r="J243" s="139"/>
      <c r="K243" s="139"/>
      <c r="L243" s="47">
        <f t="shared" si="19"/>
        <v>0</v>
      </c>
      <c r="M243" s="106"/>
      <c r="N243" s="106"/>
      <c r="O243" s="106"/>
      <c r="P243" s="50">
        <f t="shared" si="20"/>
        <v>0</v>
      </c>
      <c r="Q243" s="49">
        <f t="shared" si="21"/>
        <v>0</v>
      </c>
      <c r="R243" s="48">
        <f t="shared" si="22"/>
        <v>0</v>
      </c>
      <c r="S243" s="106"/>
      <c r="T243" s="106"/>
      <c r="U243" s="138"/>
      <c r="V243" s="133"/>
      <c r="W243" s="3" t="str">
        <f t="shared" si="23"/>
        <v/>
      </c>
    </row>
    <row r="244" spans="3:23" ht="30" customHeight="1" thickTop="1" thickBot="1" x14ac:dyDescent="0.3">
      <c r="C244" s="137"/>
      <c r="D244" s="106"/>
      <c r="E244" s="106"/>
      <c r="F244" s="106"/>
      <c r="G244" s="138"/>
      <c r="H244" s="138"/>
      <c r="I244" s="46" t="str">
        <f t="shared" si="18"/>
        <v/>
      </c>
      <c r="J244" s="139"/>
      <c r="K244" s="139"/>
      <c r="L244" s="47">
        <f t="shared" si="19"/>
        <v>0</v>
      </c>
      <c r="M244" s="106"/>
      <c r="N244" s="106"/>
      <c r="O244" s="106"/>
      <c r="P244" s="50">
        <f t="shared" si="20"/>
        <v>0</v>
      </c>
      <c r="Q244" s="49">
        <f t="shared" si="21"/>
        <v>0</v>
      </c>
      <c r="R244" s="48">
        <f t="shared" si="22"/>
        <v>0</v>
      </c>
      <c r="S244" s="106"/>
      <c r="T244" s="106"/>
      <c r="U244" s="138"/>
      <c r="V244" s="133"/>
      <c r="W244" s="3" t="str">
        <f t="shared" si="23"/>
        <v/>
      </c>
    </row>
    <row r="245" spans="3:23" ht="30" customHeight="1" thickTop="1" thickBot="1" x14ac:dyDescent="0.3">
      <c r="C245" s="137"/>
      <c r="D245" s="106"/>
      <c r="E245" s="106"/>
      <c r="F245" s="106"/>
      <c r="G245" s="138"/>
      <c r="H245" s="138"/>
      <c r="I245" s="46" t="str">
        <f t="shared" si="18"/>
        <v/>
      </c>
      <c r="J245" s="139"/>
      <c r="K245" s="139"/>
      <c r="L245" s="47">
        <f t="shared" si="19"/>
        <v>0</v>
      </c>
      <c r="M245" s="106"/>
      <c r="N245" s="106"/>
      <c r="O245" s="106"/>
      <c r="P245" s="50">
        <f t="shared" si="20"/>
        <v>0</v>
      </c>
      <c r="Q245" s="49">
        <f t="shared" si="21"/>
        <v>0</v>
      </c>
      <c r="R245" s="48">
        <f t="shared" si="22"/>
        <v>0</v>
      </c>
      <c r="S245" s="106"/>
      <c r="T245" s="106"/>
      <c r="U245" s="138"/>
      <c r="V245" s="133"/>
      <c r="W245" s="3" t="str">
        <f t="shared" si="23"/>
        <v/>
      </c>
    </row>
    <row r="246" spans="3:23" ht="30" customHeight="1" thickTop="1" thickBot="1" x14ac:dyDescent="0.3">
      <c r="C246" s="137"/>
      <c r="D246" s="106"/>
      <c r="E246" s="106"/>
      <c r="F246" s="106"/>
      <c r="G246" s="138"/>
      <c r="H246" s="138"/>
      <c r="I246" s="46" t="str">
        <f t="shared" si="18"/>
        <v/>
      </c>
      <c r="J246" s="139"/>
      <c r="K246" s="139"/>
      <c r="L246" s="47">
        <f t="shared" si="19"/>
        <v>0</v>
      </c>
      <c r="M246" s="106"/>
      <c r="N246" s="106"/>
      <c r="O246" s="106"/>
      <c r="P246" s="50">
        <f t="shared" si="20"/>
        <v>0</v>
      </c>
      <c r="Q246" s="49">
        <f t="shared" si="21"/>
        <v>0</v>
      </c>
      <c r="R246" s="48">
        <f t="shared" si="22"/>
        <v>0</v>
      </c>
      <c r="S246" s="106"/>
      <c r="T246" s="106"/>
      <c r="U246" s="138"/>
      <c r="V246" s="133"/>
      <c r="W246" s="3" t="str">
        <f t="shared" si="23"/>
        <v/>
      </c>
    </row>
    <row r="247" spans="3:23" ht="30" customHeight="1" thickTop="1" thickBot="1" x14ac:dyDescent="0.3">
      <c r="C247" s="137"/>
      <c r="D247" s="106"/>
      <c r="E247" s="106"/>
      <c r="F247" s="106"/>
      <c r="G247" s="138"/>
      <c r="H247" s="138"/>
      <c r="I247" s="46" t="str">
        <f t="shared" si="18"/>
        <v/>
      </c>
      <c r="J247" s="139"/>
      <c r="K247" s="139"/>
      <c r="L247" s="47">
        <f t="shared" si="19"/>
        <v>0</v>
      </c>
      <c r="M247" s="106"/>
      <c r="N247" s="106"/>
      <c r="O247" s="106"/>
      <c r="P247" s="50">
        <f t="shared" si="20"/>
        <v>0</v>
      </c>
      <c r="Q247" s="49">
        <f t="shared" si="21"/>
        <v>0</v>
      </c>
      <c r="R247" s="48">
        <f t="shared" si="22"/>
        <v>0</v>
      </c>
      <c r="S247" s="106"/>
      <c r="T247" s="106"/>
      <c r="U247" s="138"/>
      <c r="V247" s="133"/>
      <c r="W247" s="3" t="str">
        <f t="shared" si="23"/>
        <v/>
      </c>
    </row>
    <row r="248" spans="3:23" ht="30" customHeight="1" thickTop="1" thickBot="1" x14ac:dyDescent="0.3">
      <c r="C248" s="137"/>
      <c r="D248" s="106"/>
      <c r="E248" s="106"/>
      <c r="F248" s="106"/>
      <c r="G248" s="138"/>
      <c r="H248" s="138"/>
      <c r="I248" s="46" t="str">
        <f t="shared" si="18"/>
        <v/>
      </c>
      <c r="J248" s="139"/>
      <c r="K248" s="139"/>
      <c r="L248" s="47">
        <f t="shared" si="19"/>
        <v>0</v>
      </c>
      <c r="M248" s="106"/>
      <c r="N248" s="106"/>
      <c r="O248" s="106"/>
      <c r="P248" s="50">
        <f t="shared" si="20"/>
        <v>0</v>
      </c>
      <c r="Q248" s="49">
        <f t="shared" si="21"/>
        <v>0</v>
      </c>
      <c r="R248" s="48">
        <f t="shared" si="22"/>
        <v>0</v>
      </c>
      <c r="S248" s="106"/>
      <c r="T248" s="106"/>
      <c r="U248" s="138"/>
      <c r="V248" s="133"/>
      <c r="W248" s="3" t="str">
        <f t="shared" si="23"/>
        <v/>
      </c>
    </row>
    <row r="249" spans="3:23" ht="30" customHeight="1" thickTop="1" thickBot="1" x14ac:dyDescent="0.3">
      <c r="C249" s="137"/>
      <c r="D249" s="106"/>
      <c r="E249" s="106"/>
      <c r="F249" s="106"/>
      <c r="G249" s="138"/>
      <c r="H249" s="138"/>
      <c r="I249" s="46" t="str">
        <f t="shared" si="18"/>
        <v/>
      </c>
      <c r="J249" s="139"/>
      <c r="K249" s="139"/>
      <c r="L249" s="47">
        <f t="shared" si="19"/>
        <v>0</v>
      </c>
      <c r="M249" s="106"/>
      <c r="N249" s="106"/>
      <c r="O249" s="106"/>
      <c r="P249" s="50">
        <f t="shared" si="20"/>
        <v>0</v>
      </c>
      <c r="Q249" s="49">
        <f t="shared" si="21"/>
        <v>0</v>
      </c>
      <c r="R249" s="48">
        <f t="shared" si="22"/>
        <v>0</v>
      </c>
      <c r="S249" s="106"/>
      <c r="T249" s="106"/>
      <c r="U249" s="138"/>
      <c r="V249" s="133"/>
      <c r="W249" s="3" t="str">
        <f t="shared" si="23"/>
        <v/>
      </c>
    </row>
    <row r="250" spans="3:23" ht="30" customHeight="1" thickTop="1" thickBot="1" x14ac:dyDescent="0.3">
      <c r="C250" s="137"/>
      <c r="D250" s="106"/>
      <c r="E250" s="106"/>
      <c r="F250" s="106"/>
      <c r="G250" s="138"/>
      <c r="H250" s="138"/>
      <c r="I250" s="46" t="str">
        <f t="shared" si="18"/>
        <v/>
      </c>
      <c r="J250" s="139"/>
      <c r="K250" s="139"/>
      <c r="L250" s="47">
        <f t="shared" si="19"/>
        <v>0</v>
      </c>
      <c r="M250" s="106"/>
      <c r="N250" s="106"/>
      <c r="O250" s="106"/>
      <c r="P250" s="50">
        <f t="shared" si="20"/>
        <v>0</v>
      </c>
      <c r="Q250" s="49">
        <f t="shared" si="21"/>
        <v>0</v>
      </c>
      <c r="R250" s="48">
        <f t="shared" si="22"/>
        <v>0</v>
      </c>
      <c r="S250" s="106"/>
      <c r="T250" s="106"/>
      <c r="U250" s="138"/>
      <c r="V250" s="133"/>
      <c r="W250" s="3" t="str">
        <f t="shared" si="23"/>
        <v/>
      </c>
    </row>
    <row r="251" spans="3:23" ht="30" customHeight="1" thickTop="1" thickBot="1" x14ac:dyDescent="0.3">
      <c r="C251" s="137"/>
      <c r="D251" s="106"/>
      <c r="E251" s="106"/>
      <c r="F251" s="106"/>
      <c r="G251" s="138"/>
      <c r="H251" s="138"/>
      <c r="I251" s="46" t="str">
        <f t="shared" si="18"/>
        <v/>
      </c>
      <c r="J251" s="139"/>
      <c r="K251" s="139"/>
      <c r="L251" s="47">
        <f t="shared" si="19"/>
        <v>0</v>
      </c>
      <c r="M251" s="106"/>
      <c r="N251" s="106"/>
      <c r="O251" s="106"/>
      <c r="P251" s="50">
        <f t="shared" si="20"/>
        <v>0</v>
      </c>
      <c r="Q251" s="49">
        <f t="shared" si="21"/>
        <v>0</v>
      </c>
      <c r="R251" s="48">
        <f t="shared" si="22"/>
        <v>0</v>
      </c>
      <c r="S251" s="106"/>
      <c r="T251" s="106"/>
      <c r="U251" s="138"/>
      <c r="V251" s="133"/>
      <c r="W251" s="3" t="str">
        <f t="shared" si="23"/>
        <v/>
      </c>
    </row>
    <row r="252" spans="3:23" ht="30" customHeight="1" thickTop="1" thickBot="1" x14ac:dyDescent="0.3">
      <c r="C252" s="137"/>
      <c r="D252" s="106"/>
      <c r="E252" s="106"/>
      <c r="F252" s="106"/>
      <c r="G252" s="138"/>
      <c r="H252" s="138"/>
      <c r="I252" s="46" t="str">
        <f t="shared" si="18"/>
        <v/>
      </c>
      <c r="J252" s="139"/>
      <c r="K252" s="139"/>
      <c r="L252" s="47">
        <f t="shared" si="19"/>
        <v>0</v>
      </c>
      <c r="M252" s="106"/>
      <c r="N252" s="106"/>
      <c r="O252" s="106"/>
      <c r="P252" s="50">
        <f t="shared" si="20"/>
        <v>0</v>
      </c>
      <c r="Q252" s="49">
        <f t="shared" si="21"/>
        <v>0</v>
      </c>
      <c r="R252" s="48">
        <f t="shared" si="22"/>
        <v>0</v>
      </c>
      <c r="S252" s="106"/>
      <c r="T252" s="106"/>
      <c r="U252" s="138"/>
      <c r="V252" s="133"/>
      <c r="W252" s="3" t="str">
        <f t="shared" si="23"/>
        <v/>
      </c>
    </row>
    <row r="253" spans="3:23" ht="30" customHeight="1" thickTop="1" thickBot="1" x14ac:dyDescent="0.3">
      <c r="C253" s="137"/>
      <c r="D253" s="106"/>
      <c r="E253" s="106"/>
      <c r="F253" s="106"/>
      <c r="G253" s="138"/>
      <c r="H253" s="138"/>
      <c r="I253" s="46" t="str">
        <f t="shared" si="18"/>
        <v/>
      </c>
      <c r="J253" s="139"/>
      <c r="K253" s="139"/>
      <c r="L253" s="47">
        <f t="shared" si="19"/>
        <v>0</v>
      </c>
      <c r="M253" s="106"/>
      <c r="N253" s="106"/>
      <c r="O253" s="106"/>
      <c r="P253" s="50">
        <f t="shared" si="20"/>
        <v>0</v>
      </c>
      <c r="Q253" s="49">
        <f t="shared" si="21"/>
        <v>0</v>
      </c>
      <c r="R253" s="48">
        <f t="shared" si="22"/>
        <v>0</v>
      </c>
      <c r="S253" s="106"/>
      <c r="T253" s="106"/>
      <c r="U253" s="138"/>
      <c r="V253" s="133"/>
      <c r="W253" s="3" t="str">
        <f t="shared" si="23"/>
        <v/>
      </c>
    </row>
    <row r="254" spans="3:23" ht="30" customHeight="1" thickTop="1" thickBot="1" x14ac:dyDescent="0.3">
      <c r="C254" s="137"/>
      <c r="D254" s="106"/>
      <c r="E254" s="106"/>
      <c r="F254" s="106"/>
      <c r="G254" s="138"/>
      <c r="H254" s="138"/>
      <c r="I254" s="46" t="str">
        <f t="shared" si="18"/>
        <v/>
      </c>
      <c r="J254" s="139"/>
      <c r="K254" s="139"/>
      <c r="L254" s="47">
        <f t="shared" si="19"/>
        <v>0</v>
      </c>
      <c r="M254" s="106"/>
      <c r="N254" s="106"/>
      <c r="O254" s="106"/>
      <c r="P254" s="50">
        <f t="shared" si="20"/>
        <v>0</v>
      </c>
      <c r="Q254" s="49">
        <f t="shared" si="21"/>
        <v>0</v>
      </c>
      <c r="R254" s="48">
        <f t="shared" si="22"/>
        <v>0</v>
      </c>
      <c r="S254" s="106"/>
      <c r="T254" s="106"/>
      <c r="U254" s="138"/>
      <c r="V254" s="133"/>
      <c r="W254" s="3" t="str">
        <f t="shared" si="23"/>
        <v/>
      </c>
    </row>
    <row r="255" spans="3:23" ht="30" customHeight="1" thickTop="1" thickBot="1" x14ac:dyDescent="0.3">
      <c r="C255" s="137"/>
      <c r="D255" s="106"/>
      <c r="E255" s="106"/>
      <c r="F255" s="106"/>
      <c r="G255" s="138"/>
      <c r="H255" s="138"/>
      <c r="I255" s="46" t="str">
        <f t="shared" si="18"/>
        <v/>
      </c>
      <c r="J255" s="139"/>
      <c r="K255" s="139"/>
      <c r="L255" s="47">
        <f t="shared" si="19"/>
        <v>0</v>
      </c>
      <c r="M255" s="106"/>
      <c r="N255" s="106"/>
      <c r="O255" s="106"/>
      <c r="P255" s="50">
        <f t="shared" si="20"/>
        <v>0</v>
      </c>
      <c r="Q255" s="49">
        <f t="shared" si="21"/>
        <v>0</v>
      </c>
      <c r="R255" s="48">
        <f t="shared" si="22"/>
        <v>0</v>
      </c>
      <c r="S255" s="106"/>
      <c r="T255" s="106"/>
      <c r="U255" s="138"/>
      <c r="V255" s="133"/>
      <c r="W255" s="3" t="str">
        <f t="shared" si="23"/>
        <v/>
      </c>
    </row>
    <row r="256" spans="3:23" ht="30" customHeight="1" thickTop="1" thickBot="1" x14ac:dyDescent="0.3">
      <c r="C256" s="137"/>
      <c r="D256" s="106"/>
      <c r="E256" s="106"/>
      <c r="F256" s="106"/>
      <c r="G256" s="138"/>
      <c r="H256" s="138"/>
      <c r="I256" s="46" t="str">
        <f t="shared" si="18"/>
        <v/>
      </c>
      <c r="J256" s="139"/>
      <c r="K256" s="139"/>
      <c r="L256" s="47">
        <f t="shared" si="19"/>
        <v>0</v>
      </c>
      <c r="M256" s="106"/>
      <c r="N256" s="106"/>
      <c r="O256" s="106"/>
      <c r="P256" s="50">
        <f t="shared" si="20"/>
        <v>0</v>
      </c>
      <c r="Q256" s="49">
        <f t="shared" si="21"/>
        <v>0</v>
      </c>
      <c r="R256" s="48">
        <f t="shared" si="22"/>
        <v>0</v>
      </c>
      <c r="S256" s="106"/>
      <c r="T256" s="106"/>
      <c r="U256" s="138"/>
      <c r="V256" s="133"/>
      <c r="W256" s="3" t="str">
        <f t="shared" si="23"/>
        <v/>
      </c>
    </row>
    <row r="257" spans="3:23" ht="30" customHeight="1" thickTop="1" thickBot="1" x14ac:dyDescent="0.3">
      <c r="C257" s="137"/>
      <c r="D257" s="106"/>
      <c r="E257" s="106"/>
      <c r="F257" s="106"/>
      <c r="G257" s="138"/>
      <c r="H257" s="138"/>
      <c r="I257" s="46" t="str">
        <f t="shared" si="18"/>
        <v/>
      </c>
      <c r="J257" s="139"/>
      <c r="K257" s="139"/>
      <c r="L257" s="47">
        <f t="shared" si="19"/>
        <v>0</v>
      </c>
      <c r="M257" s="106"/>
      <c r="N257" s="106"/>
      <c r="O257" s="106"/>
      <c r="P257" s="50">
        <f t="shared" si="20"/>
        <v>0</v>
      </c>
      <c r="Q257" s="49">
        <f t="shared" si="21"/>
        <v>0</v>
      </c>
      <c r="R257" s="48">
        <f t="shared" si="22"/>
        <v>0</v>
      </c>
      <c r="S257" s="106"/>
      <c r="T257" s="106"/>
      <c r="U257" s="138"/>
      <c r="V257" s="133"/>
      <c r="W257" s="3" t="str">
        <f t="shared" si="23"/>
        <v/>
      </c>
    </row>
    <row r="258" spans="3:23" ht="30" customHeight="1" thickTop="1" thickBot="1" x14ac:dyDescent="0.3">
      <c r="C258" s="137"/>
      <c r="D258" s="106"/>
      <c r="E258" s="106"/>
      <c r="F258" s="106"/>
      <c r="G258" s="138"/>
      <c r="H258" s="138"/>
      <c r="I258" s="46" t="str">
        <f t="shared" si="18"/>
        <v/>
      </c>
      <c r="J258" s="139"/>
      <c r="K258" s="139"/>
      <c r="L258" s="47">
        <f t="shared" si="19"/>
        <v>0</v>
      </c>
      <c r="M258" s="106"/>
      <c r="N258" s="106"/>
      <c r="O258" s="106"/>
      <c r="P258" s="50">
        <f t="shared" si="20"/>
        <v>0</v>
      </c>
      <c r="Q258" s="49">
        <f t="shared" si="21"/>
        <v>0</v>
      </c>
      <c r="R258" s="48">
        <f t="shared" si="22"/>
        <v>0</v>
      </c>
      <c r="S258" s="106"/>
      <c r="T258" s="106"/>
      <c r="U258" s="138"/>
      <c r="V258" s="133"/>
      <c r="W258" s="3" t="str">
        <f t="shared" si="23"/>
        <v/>
      </c>
    </row>
    <row r="259" spans="3:23" ht="30" customHeight="1" thickTop="1" thickBot="1" x14ac:dyDescent="0.3">
      <c r="C259" s="137"/>
      <c r="D259" s="106"/>
      <c r="E259" s="106"/>
      <c r="F259" s="106"/>
      <c r="G259" s="138"/>
      <c r="H259" s="138"/>
      <c r="I259" s="46" t="str">
        <f t="shared" si="18"/>
        <v/>
      </c>
      <c r="J259" s="139"/>
      <c r="K259" s="139"/>
      <c r="L259" s="47">
        <f t="shared" si="19"/>
        <v>0</v>
      </c>
      <c r="M259" s="106"/>
      <c r="N259" s="106"/>
      <c r="O259" s="106"/>
      <c r="P259" s="50">
        <f t="shared" si="20"/>
        <v>0</v>
      </c>
      <c r="Q259" s="49">
        <f t="shared" si="21"/>
        <v>0</v>
      </c>
      <c r="R259" s="48">
        <f t="shared" si="22"/>
        <v>0</v>
      </c>
      <c r="S259" s="106"/>
      <c r="T259" s="106"/>
      <c r="U259" s="138"/>
      <c r="V259" s="133"/>
      <c r="W259" s="3" t="str">
        <f t="shared" si="23"/>
        <v/>
      </c>
    </row>
    <row r="260" spans="3:23" ht="30" customHeight="1" thickTop="1" thickBot="1" x14ac:dyDescent="0.3">
      <c r="C260" s="137"/>
      <c r="D260" s="106"/>
      <c r="E260" s="106"/>
      <c r="F260" s="106"/>
      <c r="G260" s="138"/>
      <c r="H260" s="138"/>
      <c r="I260" s="46" t="str">
        <f t="shared" si="18"/>
        <v/>
      </c>
      <c r="J260" s="139"/>
      <c r="K260" s="139"/>
      <c r="L260" s="47">
        <f t="shared" si="19"/>
        <v>0</v>
      </c>
      <c r="M260" s="106"/>
      <c r="N260" s="106"/>
      <c r="O260" s="106"/>
      <c r="P260" s="50">
        <f t="shared" si="20"/>
        <v>0</v>
      </c>
      <c r="Q260" s="49">
        <f t="shared" si="21"/>
        <v>0</v>
      </c>
      <c r="R260" s="48">
        <f t="shared" si="22"/>
        <v>0</v>
      </c>
      <c r="S260" s="106"/>
      <c r="T260" s="106"/>
      <c r="U260" s="138"/>
      <c r="V260" s="133"/>
      <c r="W260" s="3" t="str">
        <f t="shared" si="23"/>
        <v/>
      </c>
    </row>
    <row r="261" spans="3:23" ht="30" customHeight="1" thickTop="1" thickBot="1" x14ac:dyDescent="0.3">
      <c r="C261" s="137"/>
      <c r="D261" s="106"/>
      <c r="E261" s="106"/>
      <c r="F261" s="106"/>
      <c r="G261" s="138"/>
      <c r="H261" s="138"/>
      <c r="I261" s="46" t="str">
        <f t="shared" si="18"/>
        <v/>
      </c>
      <c r="J261" s="139"/>
      <c r="K261" s="139"/>
      <c r="L261" s="47">
        <f t="shared" si="19"/>
        <v>0</v>
      </c>
      <c r="M261" s="106"/>
      <c r="N261" s="106"/>
      <c r="O261" s="106"/>
      <c r="P261" s="50">
        <f t="shared" si="20"/>
        <v>0</v>
      </c>
      <c r="Q261" s="49">
        <f t="shared" si="21"/>
        <v>0</v>
      </c>
      <c r="R261" s="48">
        <f t="shared" si="22"/>
        <v>0</v>
      </c>
      <c r="S261" s="106"/>
      <c r="T261" s="106"/>
      <c r="U261" s="138"/>
      <c r="V261" s="133"/>
      <c r="W261" s="3" t="str">
        <f t="shared" si="23"/>
        <v/>
      </c>
    </row>
    <row r="262" spans="3:23" ht="30" customHeight="1" thickTop="1" thickBot="1" x14ac:dyDescent="0.3">
      <c r="C262" s="137"/>
      <c r="D262" s="106"/>
      <c r="E262" s="106"/>
      <c r="F262" s="106"/>
      <c r="G262" s="138"/>
      <c r="H262" s="138"/>
      <c r="I262" s="46" t="str">
        <f t="shared" si="18"/>
        <v/>
      </c>
      <c r="J262" s="139"/>
      <c r="K262" s="139"/>
      <c r="L262" s="47">
        <f t="shared" si="19"/>
        <v>0</v>
      </c>
      <c r="M262" s="106"/>
      <c r="N262" s="106"/>
      <c r="O262" s="106"/>
      <c r="P262" s="50">
        <f t="shared" si="20"/>
        <v>0</v>
      </c>
      <c r="Q262" s="49">
        <f t="shared" si="21"/>
        <v>0</v>
      </c>
      <c r="R262" s="48">
        <f t="shared" si="22"/>
        <v>0</v>
      </c>
      <c r="S262" s="106"/>
      <c r="T262" s="106"/>
      <c r="U262" s="138"/>
      <c r="V262" s="133"/>
      <c r="W262" s="3" t="str">
        <f t="shared" si="23"/>
        <v/>
      </c>
    </row>
    <row r="263" spans="3:23" ht="30" customHeight="1" thickTop="1" thickBot="1" x14ac:dyDescent="0.3">
      <c r="C263" s="137"/>
      <c r="D263" s="106"/>
      <c r="E263" s="106"/>
      <c r="F263" s="106"/>
      <c r="G263" s="138"/>
      <c r="H263" s="138"/>
      <c r="I263" s="46" t="str">
        <f t="shared" si="18"/>
        <v/>
      </c>
      <c r="J263" s="139"/>
      <c r="K263" s="139"/>
      <c r="L263" s="47">
        <f t="shared" si="19"/>
        <v>0</v>
      </c>
      <c r="M263" s="106"/>
      <c r="N263" s="106"/>
      <c r="O263" s="106"/>
      <c r="P263" s="50">
        <f t="shared" si="20"/>
        <v>0</v>
      </c>
      <c r="Q263" s="49">
        <f t="shared" si="21"/>
        <v>0</v>
      </c>
      <c r="R263" s="48">
        <f t="shared" si="22"/>
        <v>0</v>
      </c>
      <c r="S263" s="106"/>
      <c r="T263" s="106"/>
      <c r="U263" s="138"/>
      <c r="V263" s="133"/>
      <c r="W263" s="3" t="str">
        <f t="shared" si="23"/>
        <v/>
      </c>
    </row>
    <row r="264" spans="3:23" ht="30" customHeight="1" thickTop="1" thickBot="1" x14ac:dyDescent="0.3">
      <c r="C264" s="137"/>
      <c r="D264" s="106"/>
      <c r="E264" s="106"/>
      <c r="F264" s="106"/>
      <c r="G264" s="138"/>
      <c r="H264" s="138"/>
      <c r="I264" s="46" t="str">
        <f t="shared" ref="I264:I327" si="24">IF(G264=0,"",H264/G264)</f>
        <v/>
      </c>
      <c r="J264" s="139"/>
      <c r="K264" s="139"/>
      <c r="L264" s="47">
        <f t="shared" ref="L264:L327" si="25">K264-J264</f>
        <v>0</v>
      </c>
      <c r="M264" s="106"/>
      <c r="N264" s="106"/>
      <c r="O264" s="106"/>
      <c r="P264" s="50">
        <f t="shared" ref="P264:P327" si="26">IF(L264=0,0,R264/L264)</f>
        <v>0</v>
      </c>
      <c r="Q264" s="49">
        <f t="shared" ref="Q264:Q327" si="27">IF(L264=0,0,L264/R264)</f>
        <v>0</v>
      </c>
      <c r="R264" s="48">
        <f t="shared" ref="R264:R327" si="28">H264</f>
        <v>0</v>
      </c>
      <c r="S264" s="106"/>
      <c r="T264" s="106"/>
      <c r="U264" s="138"/>
      <c r="V264" s="133"/>
      <c r="W264" s="3" t="str">
        <f t="shared" si="23"/>
        <v/>
      </c>
    </row>
    <row r="265" spans="3:23" ht="30" customHeight="1" thickTop="1" thickBot="1" x14ac:dyDescent="0.3">
      <c r="C265" s="137"/>
      <c r="D265" s="106"/>
      <c r="E265" s="106"/>
      <c r="F265" s="106"/>
      <c r="G265" s="138"/>
      <c r="H265" s="138"/>
      <c r="I265" s="46" t="str">
        <f t="shared" si="24"/>
        <v/>
      </c>
      <c r="J265" s="139"/>
      <c r="K265" s="139"/>
      <c r="L265" s="47">
        <f t="shared" si="25"/>
        <v>0</v>
      </c>
      <c r="M265" s="106"/>
      <c r="N265" s="106"/>
      <c r="O265" s="106"/>
      <c r="P265" s="50">
        <f t="shared" si="26"/>
        <v>0</v>
      </c>
      <c r="Q265" s="49">
        <f t="shared" si="27"/>
        <v>0</v>
      </c>
      <c r="R265" s="48">
        <f t="shared" si="28"/>
        <v>0</v>
      </c>
      <c r="S265" s="106"/>
      <c r="T265" s="106"/>
      <c r="U265" s="138"/>
      <c r="V265" s="133"/>
      <c r="W265" s="3" t="str">
        <f t="shared" ref="W265:W328" si="29">IF(V265="","",TEXT(V265,"MMMM"))</f>
        <v/>
      </c>
    </row>
    <row r="266" spans="3:23" ht="30" customHeight="1" thickTop="1" thickBot="1" x14ac:dyDescent="0.3">
      <c r="C266" s="137"/>
      <c r="D266" s="106"/>
      <c r="E266" s="106"/>
      <c r="F266" s="106"/>
      <c r="G266" s="138"/>
      <c r="H266" s="138"/>
      <c r="I266" s="46" t="str">
        <f t="shared" si="24"/>
        <v/>
      </c>
      <c r="J266" s="139"/>
      <c r="K266" s="139"/>
      <c r="L266" s="47">
        <f t="shared" si="25"/>
        <v>0</v>
      </c>
      <c r="M266" s="106"/>
      <c r="N266" s="106"/>
      <c r="O266" s="106"/>
      <c r="P266" s="50">
        <f t="shared" si="26"/>
        <v>0</v>
      </c>
      <c r="Q266" s="49">
        <f t="shared" si="27"/>
        <v>0</v>
      </c>
      <c r="R266" s="48">
        <f t="shared" si="28"/>
        <v>0</v>
      </c>
      <c r="S266" s="106"/>
      <c r="T266" s="106"/>
      <c r="U266" s="138"/>
      <c r="V266" s="133"/>
      <c r="W266" s="3" t="str">
        <f t="shared" si="29"/>
        <v/>
      </c>
    </row>
    <row r="267" spans="3:23" ht="30" customHeight="1" thickTop="1" thickBot="1" x14ac:dyDescent="0.3">
      <c r="C267" s="137"/>
      <c r="D267" s="106"/>
      <c r="E267" s="106"/>
      <c r="F267" s="106"/>
      <c r="G267" s="138"/>
      <c r="H267" s="138"/>
      <c r="I267" s="46" t="str">
        <f t="shared" si="24"/>
        <v/>
      </c>
      <c r="J267" s="139"/>
      <c r="K267" s="139"/>
      <c r="L267" s="47">
        <f t="shared" si="25"/>
        <v>0</v>
      </c>
      <c r="M267" s="106"/>
      <c r="N267" s="106"/>
      <c r="O267" s="106"/>
      <c r="P267" s="50">
        <f t="shared" si="26"/>
        <v>0</v>
      </c>
      <c r="Q267" s="49">
        <f t="shared" si="27"/>
        <v>0</v>
      </c>
      <c r="R267" s="48">
        <f t="shared" si="28"/>
        <v>0</v>
      </c>
      <c r="S267" s="106"/>
      <c r="T267" s="106"/>
      <c r="U267" s="138"/>
      <c r="V267" s="133"/>
      <c r="W267" s="3" t="str">
        <f t="shared" si="29"/>
        <v/>
      </c>
    </row>
    <row r="268" spans="3:23" ht="30" customHeight="1" thickTop="1" thickBot="1" x14ac:dyDescent="0.3">
      <c r="C268" s="137"/>
      <c r="D268" s="106"/>
      <c r="E268" s="106"/>
      <c r="F268" s="106"/>
      <c r="G268" s="138"/>
      <c r="H268" s="138"/>
      <c r="I268" s="46" t="str">
        <f t="shared" si="24"/>
        <v/>
      </c>
      <c r="J268" s="139"/>
      <c r="K268" s="139"/>
      <c r="L268" s="47">
        <f t="shared" si="25"/>
        <v>0</v>
      </c>
      <c r="M268" s="106"/>
      <c r="N268" s="106"/>
      <c r="O268" s="106"/>
      <c r="P268" s="50">
        <f t="shared" si="26"/>
        <v>0</v>
      </c>
      <c r="Q268" s="49">
        <f t="shared" si="27"/>
        <v>0</v>
      </c>
      <c r="R268" s="48">
        <f t="shared" si="28"/>
        <v>0</v>
      </c>
      <c r="S268" s="106"/>
      <c r="T268" s="106"/>
      <c r="U268" s="138"/>
      <c r="V268" s="133"/>
      <c r="W268" s="3" t="str">
        <f t="shared" si="29"/>
        <v/>
      </c>
    </row>
    <row r="269" spans="3:23" ht="30" customHeight="1" thickTop="1" thickBot="1" x14ac:dyDescent="0.3">
      <c r="C269" s="137"/>
      <c r="D269" s="106"/>
      <c r="E269" s="106"/>
      <c r="F269" s="106"/>
      <c r="G269" s="138"/>
      <c r="H269" s="138"/>
      <c r="I269" s="46" t="str">
        <f t="shared" si="24"/>
        <v/>
      </c>
      <c r="J269" s="139"/>
      <c r="K269" s="139"/>
      <c r="L269" s="47">
        <f t="shared" si="25"/>
        <v>0</v>
      </c>
      <c r="M269" s="106"/>
      <c r="N269" s="106"/>
      <c r="O269" s="106"/>
      <c r="P269" s="50">
        <f t="shared" si="26"/>
        <v>0</v>
      </c>
      <c r="Q269" s="49">
        <f t="shared" si="27"/>
        <v>0</v>
      </c>
      <c r="R269" s="48">
        <f t="shared" si="28"/>
        <v>0</v>
      </c>
      <c r="S269" s="106"/>
      <c r="T269" s="106"/>
      <c r="U269" s="138"/>
      <c r="V269" s="133"/>
      <c r="W269" s="3" t="str">
        <f t="shared" si="29"/>
        <v/>
      </c>
    </row>
    <row r="270" spans="3:23" ht="30" customHeight="1" thickTop="1" thickBot="1" x14ac:dyDescent="0.3">
      <c r="C270" s="137"/>
      <c r="D270" s="106"/>
      <c r="E270" s="106"/>
      <c r="F270" s="106"/>
      <c r="G270" s="138"/>
      <c r="H270" s="138"/>
      <c r="I270" s="46" t="str">
        <f t="shared" si="24"/>
        <v/>
      </c>
      <c r="J270" s="139"/>
      <c r="K270" s="139"/>
      <c r="L270" s="47">
        <f t="shared" si="25"/>
        <v>0</v>
      </c>
      <c r="M270" s="106"/>
      <c r="N270" s="106"/>
      <c r="O270" s="106"/>
      <c r="P270" s="50">
        <f t="shared" si="26"/>
        <v>0</v>
      </c>
      <c r="Q270" s="49">
        <f t="shared" si="27"/>
        <v>0</v>
      </c>
      <c r="R270" s="48">
        <f t="shared" si="28"/>
        <v>0</v>
      </c>
      <c r="S270" s="106"/>
      <c r="T270" s="106"/>
      <c r="U270" s="138"/>
      <c r="V270" s="133"/>
      <c r="W270" s="3" t="str">
        <f t="shared" si="29"/>
        <v/>
      </c>
    </row>
    <row r="271" spans="3:23" ht="30" customHeight="1" thickTop="1" thickBot="1" x14ac:dyDescent="0.3">
      <c r="C271" s="137"/>
      <c r="D271" s="106"/>
      <c r="E271" s="106"/>
      <c r="F271" s="106"/>
      <c r="G271" s="138"/>
      <c r="H271" s="138"/>
      <c r="I271" s="46" t="str">
        <f t="shared" si="24"/>
        <v/>
      </c>
      <c r="J271" s="139"/>
      <c r="K271" s="139"/>
      <c r="L271" s="47">
        <f t="shared" si="25"/>
        <v>0</v>
      </c>
      <c r="M271" s="106"/>
      <c r="N271" s="106"/>
      <c r="O271" s="106"/>
      <c r="P271" s="50">
        <f t="shared" si="26"/>
        <v>0</v>
      </c>
      <c r="Q271" s="49">
        <f t="shared" si="27"/>
        <v>0</v>
      </c>
      <c r="R271" s="48">
        <f t="shared" si="28"/>
        <v>0</v>
      </c>
      <c r="S271" s="106"/>
      <c r="T271" s="106"/>
      <c r="U271" s="138"/>
      <c r="V271" s="133"/>
      <c r="W271" s="3" t="str">
        <f t="shared" si="29"/>
        <v/>
      </c>
    </row>
    <row r="272" spans="3:23" ht="30" customHeight="1" thickTop="1" thickBot="1" x14ac:dyDescent="0.3">
      <c r="C272" s="137"/>
      <c r="D272" s="106"/>
      <c r="E272" s="106"/>
      <c r="F272" s="106"/>
      <c r="G272" s="138"/>
      <c r="H272" s="138"/>
      <c r="I272" s="46" t="str">
        <f t="shared" si="24"/>
        <v/>
      </c>
      <c r="J272" s="139"/>
      <c r="K272" s="139"/>
      <c r="L272" s="47">
        <f t="shared" si="25"/>
        <v>0</v>
      </c>
      <c r="M272" s="106"/>
      <c r="N272" s="106"/>
      <c r="O272" s="106"/>
      <c r="P272" s="50">
        <f t="shared" si="26"/>
        <v>0</v>
      </c>
      <c r="Q272" s="49">
        <f t="shared" si="27"/>
        <v>0</v>
      </c>
      <c r="R272" s="48">
        <f t="shared" si="28"/>
        <v>0</v>
      </c>
      <c r="S272" s="106"/>
      <c r="T272" s="106"/>
      <c r="U272" s="138"/>
      <c r="V272" s="133"/>
      <c r="W272" s="3" t="str">
        <f t="shared" si="29"/>
        <v/>
      </c>
    </row>
    <row r="273" spans="3:23" ht="30" customHeight="1" thickTop="1" thickBot="1" x14ac:dyDescent="0.3">
      <c r="C273" s="137"/>
      <c r="D273" s="106"/>
      <c r="E273" s="106"/>
      <c r="F273" s="106"/>
      <c r="G273" s="138"/>
      <c r="H273" s="138"/>
      <c r="I273" s="46" t="str">
        <f t="shared" si="24"/>
        <v/>
      </c>
      <c r="J273" s="139"/>
      <c r="K273" s="139"/>
      <c r="L273" s="47">
        <f t="shared" si="25"/>
        <v>0</v>
      </c>
      <c r="M273" s="106"/>
      <c r="N273" s="106"/>
      <c r="O273" s="106"/>
      <c r="P273" s="50">
        <f t="shared" si="26"/>
        <v>0</v>
      </c>
      <c r="Q273" s="49">
        <f t="shared" si="27"/>
        <v>0</v>
      </c>
      <c r="R273" s="48">
        <f t="shared" si="28"/>
        <v>0</v>
      </c>
      <c r="S273" s="106"/>
      <c r="T273" s="106"/>
      <c r="U273" s="138"/>
      <c r="V273" s="133"/>
      <c r="W273" s="3" t="str">
        <f t="shared" si="29"/>
        <v/>
      </c>
    </row>
    <row r="274" spans="3:23" ht="30" customHeight="1" thickTop="1" thickBot="1" x14ac:dyDescent="0.3">
      <c r="C274" s="137"/>
      <c r="D274" s="106"/>
      <c r="E274" s="106"/>
      <c r="F274" s="106"/>
      <c r="G274" s="138"/>
      <c r="H274" s="138"/>
      <c r="I274" s="46" t="str">
        <f t="shared" si="24"/>
        <v/>
      </c>
      <c r="J274" s="139"/>
      <c r="K274" s="139"/>
      <c r="L274" s="47">
        <f t="shared" si="25"/>
        <v>0</v>
      </c>
      <c r="M274" s="106"/>
      <c r="N274" s="106"/>
      <c r="O274" s="106"/>
      <c r="P274" s="50">
        <f t="shared" si="26"/>
        <v>0</v>
      </c>
      <c r="Q274" s="49">
        <f t="shared" si="27"/>
        <v>0</v>
      </c>
      <c r="R274" s="48">
        <f t="shared" si="28"/>
        <v>0</v>
      </c>
      <c r="S274" s="106"/>
      <c r="T274" s="106"/>
      <c r="U274" s="138"/>
      <c r="V274" s="133"/>
      <c r="W274" s="3" t="str">
        <f t="shared" si="29"/>
        <v/>
      </c>
    </row>
    <row r="275" spans="3:23" ht="30" customHeight="1" thickTop="1" thickBot="1" x14ac:dyDescent="0.3">
      <c r="C275" s="137"/>
      <c r="D275" s="106"/>
      <c r="E275" s="106"/>
      <c r="F275" s="106"/>
      <c r="G275" s="138"/>
      <c r="H275" s="138"/>
      <c r="I275" s="46" t="str">
        <f t="shared" si="24"/>
        <v/>
      </c>
      <c r="J275" s="139"/>
      <c r="K275" s="139"/>
      <c r="L275" s="47">
        <f t="shared" si="25"/>
        <v>0</v>
      </c>
      <c r="M275" s="106"/>
      <c r="N275" s="106"/>
      <c r="O275" s="106"/>
      <c r="P275" s="50">
        <f t="shared" si="26"/>
        <v>0</v>
      </c>
      <c r="Q275" s="49">
        <f t="shared" si="27"/>
        <v>0</v>
      </c>
      <c r="R275" s="48">
        <f t="shared" si="28"/>
        <v>0</v>
      </c>
      <c r="S275" s="106"/>
      <c r="T275" s="106"/>
      <c r="U275" s="138"/>
      <c r="V275" s="133"/>
      <c r="W275" s="3" t="str">
        <f t="shared" si="29"/>
        <v/>
      </c>
    </row>
    <row r="276" spans="3:23" ht="30" customHeight="1" thickTop="1" thickBot="1" x14ac:dyDescent="0.3">
      <c r="C276" s="137"/>
      <c r="D276" s="106"/>
      <c r="E276" s="106"/>
      <c r="F276" s="106"/>
      <c r="G276" s="138"/>
      <c r="H276" s="138"/>
      <c r="I276" s="46" t="str">
        <f t="shared" si="24"/>
        <v/>
      </c>
      <c r="J276" s="139"/>
      <c r="K276" s="139"/>
      <c r="L276" s="47">
        <f t="shared" si="25"/>
        <v>0</v>
      </c>
      <c r="M276" s="106"/>
      <c r="N276" s="106"/>
      <c r="O276" s="106"/>
      <c r="P276" s="50">
        <f t="shared" si="26"/>
        <v>0</v>
      </c>
      <c r="Q276" s="49">
        <f t="shared" si="27"/>
        <v>0</v>
      </c>
      <c r="R276" s="48">
        <f t="shared" si="28"/>
        <v>0</v>
      </c>
      <c r="S276" s="106"/>
      <c r="T276" s="106"/>
      <c r="U276" s="138"/>
      <c r="V276" s="133"/>
      <c r="W276" s="3" t="str">
        <f t="shared" si="29"/>
        <v/>
      </c>
    </row>
    <row r="277" spans="3:23" ht="30" customHeight="1" thickTop="1" thickBot="1" x14ac:dyDescent="0.3">
      <c r="C277" s="137"/>
      <c r="D277" s="106"/>
      <c r="E277" s="106"/>
      <c r="F277" s="106"/>
      <c r="G277" s="138"/>
      <c r="H277" s="138"/>
      <c r="I277" s="46" t="str">
        <f t="shared" si="24"/>
        <v/>
      </c>
      <c r="J277" s="139"/>
      <c r="K277" s="139"/>
      <c r="L277" s="47">
        <f t="shared" si="25"/>
        <v>0</v>
      </c>
      <c r="M277" s="106"/>
      <c r="N277" s="106"/>
      <c r="O277" s="106"/>
      <c r="P277" s="50">
        <f t="shared" si="26"/>
        <v>0</v>
      </c>
      <c r="Q277" s="49">
        <f t="shared" si="27"/>
        <v>0</v>
      </c>
      <c r="R277" s="48">
        <f t="shared" si="28"/>
        <v>0</v>
      </c>
      <c r="S277" s="106"/>
      <c r="T277" s="106"/>
      <c r="U277" s="138"/>
      <c r="V277" s="133"/>
      <c r="W277" s="3" t="str">
        <f t="shared" si="29"/>
        <v/>
      </c>
    </row>
    <row r="278" spans="3:23" ht="30" customHeight="1" thickTop="1" thickBot="1" x14ac:dyDescent="0.3">
      <c r="C278" s="137"/>
      <c r="D278" s="106"/>
      <c r="E278" s="106"/>
      <c r="F278" s="106"/>
      <c r="G278" s="138"/>
      <c r="H278" s="138"/>
      <c r="I278" s="46" t="str">
        <f t="shared" si="24"/>
        <v/>
      </c>
      <c r="J278" s="139"/>
      <c r="K278" s="139"/>
      <c r="L278" s="47">
        <f t="shared" si="25"/>
        <v>0</v>
      </c>
      <c r="M278" s="106"/>
      <c r="N278" s="106"/>
      <c r="O278" s="106"/>
      <c r="P278" s="50">
        <f t="shared" si="26"/>
        <v>0</v>
      </c>
      <c r="Q278" s="49">
        <f t="shared" si="27"/>
        <v>0</v>
      </c>
      <c r="R278" s="48">
        <f t="shared" si="28"/>
        <v>0</v>
      </c>
      <c r="S278" s="106"/>
      <c r="T278" s="106"/>
      <c r="U278" s="138"/>
      <c r="V278" s="133"/>
      <c r="W278" s="3" t="str">
        <f t="shared" si="29"/>
        <v/>
      </c>
    </row>
    <row r="279" spans="3:23" ht="30" customHeight="1" thickTop="1" thickBot="1" x14ac:dyDescent="0.3">
      <c r="C279" s="137"/>
      <c r="D279" s="106"/>
      <c r="E279" s="106"/>
      <c r="F279" s="106"/>
      <c r="G279" s="138"/>
      <c r="H279" s="138"/>
      <c r="I279" s="46" t="str">
        <f t="shared" si="24"/>
        <v/>
      </c>
      <c r="J279" s="139"/>
      <c r="K279" s="139"/>
      <c r="L279" s="47">
        <f t="shared" si="25"/>
        <v>0</v>
      </c>
      <c r="M279" s="106"/>
      <c r="N279" s="106"/>
      <c r="O279" s="106"/>
      <c r="P279" s="50">
        <f t="shared" si="26"/>
        <v>0</v>
      </c>
      <c r="Q279" s="49">
        <f t="shared" si="27"/>
        <v>0</v>
      </c>
      <c r="R279" s="48">
        <f t="shared" si="28"/>
        <v>0</v>
      </c>
      <c r="S279" s="106"/>
      <c r="T279" s="106"/>
      <c r="U279" s="138"/>
      <c r="V279" s="133"/>
      <c r="W279" s="3" t="str">
        <f t="shared" si="29"/>
        <v/>
      </c>
    </row>
    <row r="280" spans="3:23" ht="30" customHeight="1" thickTop="1" thickBot="1" x14ac:dyDescent="0.3">
      <c r="C280" s="137"/>
      <c r="D280" s="106"/>
      <c r="E280" s="106"/>
      <c r="F280" s="106"/>
      <c r="G280" s="138"/>
      <c r="H280" s="138"/>
      <c r="I280" s="46" t="str">
        <f t="shared" si="24"/>
        <v/>
      </c>
      <c r="J280" s="139"/>
      <c r="K280" s="139"/>
      <c r="L280" s="47">
        <f t="shared" si="25"/>
        <v>0</v>
      </c>
      <c r="M280" s="106"/>
      <c r="N280" s="106"/>
      <c r="O280" s="106"/>
      <c r="P280" s="50">
        <f t="shared" si="26"/>
        <v>0</v>
      </c>
      <c r="Q280" s="49">
        <f t="shared" si="27"/>
        <v>0</v>
      </c>
      <c r="R280" s="48">
        <f t="shared" si="28"/>
        <v>0</v>
      </c>
      <c r="S280" s="106"/>
      <c r="T280" s="106"/>
      <c r="U280" s="138"/>
      <c r="V280" s="133"/>
      <c r="W280" s="3" t="str">
        <f t="shared" si="29"/>
        <v/>
      </c>
    </row>
    <row r="281" spans="3:23" ht="30" customHeight="1" thickTop="1" thickBot="1" x14ac:dyDescent="0.3">
      <c r="C281" s="137"/>
      <c r="D281" s="106"/>
      <c r="E281" s="106"/>
      <c r="F281" s="106"/>
      <c r="G281" s="138"/>
      <c r="H281" s="138"/>
      <c r="I281" s="46" t="str">
        <f t="shared" si="24"/>
        <v/>
      </c>
      <c r="J281" s="139"/>
      <c r="K281" s="139"/>
      <c r="L281" s="47">
        <f t="shared" si="25"/>
        <v>0</v>
      </c>
      <c r="M281" s="106"/>
      <c r="N281" s="106"/>
      <c r="O281" s="106"/>
      <c r="P281" s="50">
        <f t="shared" si="26"/>
        <v>0</v>
      </c>
      <c r="Q281" s="49">
        <f t="shared" si="27"/>
        <v>0</v>
      </c>
      <c r="R281" s="48">
        <f t="shared" si="28"/>
        <v>0</v>
      </c>
      <c r="S281" s="106"/>
      <c r="T281" s="106"/>
      <c r="U281" s="138"/>
      <c r="V281" s="133"/>
      <c r="W281" s="3" t="str">
        <f t="shared" si="29"/>
        <v/>
      </c>
    </row>
    <row r="282" spans="3:23" ht="30" customHeight="1" thickTop="1" thickBot="1" x14ac:dyDescent="0.3">
      <c r="C282" s="137"/>
      <c r="D282" s="106"/>
      <c r="E282" s="106"/>
      <c r="F282" s="106"/>
      <c r="G282" s="138"/>
      <c r="H282" s="138"/>
      <c r="I282" s="46" t="str">
        <f t="shared" si="24"/>
        <v/>
      </c>
      <c r="J282" s="139"/>
      <c r="K282" s="139"/>
      <c r="L282" s="47">
        <f t="shared" si="25"/>
        <v>0</v>
      </c>
      <c r="M282" s="106"/>
      <c r="N282" s="106"/>
      <c r="O282" s="106"/>
      <c r="P282" s="50">
        <f t="shared" si="26"/>
        <v>0</v>
      </c>
      <c r="Q282" s="49">
        <f t="shared" si="27"/>
        <v>0</v>
      </c>
      <c r="R282" s="48">
        <f t="shared" si="28"/>
        <v>0</v>
      </c>
      <c r="S282" s="106"/>
      <c r="T282" s="106"/>
      <c r="U282" s="138"/>
      <c r="V282" s="133"/>
      <c r="W282" s="3" t="str">
        <f t="shared" si="29"/>
        <v/>
      </c>
    </row>
    <row r="283" spans="3:23" ht="30" customHeight="1" thickTop="1" thickBot="1" x14ac:dyDescent="0.3">
      <c r="C283" s="137"/>
      <c r="D283" s="106"/>
      <c r="E283" s="106"/>
      <c r="F283" s="106"/>
      <c r="G283" s="138"/>
      <c r="H283" s="138"/>
      <c r="I283" s="46" t="str">
        <f t="shared" si="24"/>
        <v/>
      </c>
      <c r="J283" s="139"/>
      <c r="K283" s="139"/>
      <c r="L283" s="47">
        <f t="shared" si="25"/>
        <v>0</v>
      </c>
      <c r="M283" s="106"/>
      <c r="N283" s="106"/>
      <c r="O283" s="106"/>
      <c r="P283" s="50">
        <f t="shared" si="26"/>
        <v>0</v>
      </c>
      <c r="Q283" s="49">
        <f t="shared" si="27"/>
        <v>0</v>
      </c>
      <c r="R283" s="48">
        <f t="shared" si="28"/>
        <v>0</v>
      </c>
      <c r="S283" s="106"/>
      <c r="T283" s="106"/>
      <c r="U283" s="138"/>
      <c r="V283" s="133"/>
      <c r="W283" s="3" t="str">
        <f t="shared" si="29"/>
        <v/>
      </c>
    </row>
    <row r="284" spans="3:23" ht="30" customHeight="1" thickTop="1" thickBot="1" x14ac:dyDescent="0.3">
      <c r="C284" s="137"/>
      <c r="D284" s="106"/>
      <c r="E284" s="106"/>
      <c r="F284" s="106"/>
      <c r="G284" s="138"/>
      <c r="H284" s="138"/>
      <c r="I284" s="46" t="str">
        <f t="shared" si="24"/>
        <v/>
      </c>
      <c r="J284" s="139"/>
      <c r="K284" s="139"/>
      <c r="L284" s="47">
        <f t="shared" si="25"/>
        <v>0</v>
      </c>
      <c r="M284" s="106"/>
      <c r="N284" s="106"/>
      <c r="O284" s="106"/>
      <c r="P284" s="50">
        <f t="shared" si="26"/>
        <v>0</v>
      </c>
      <c r="Q284" s="49">
        <f t="shared" si="27"/>
        <v>0</v>
      </c>
      <c r="R284" s="48">
        <f t="shared" si="28"/>
        <v>0</v>
      </c>
      <c r="S284" s="106"/>
      <c r="T284" s="106"/>
      <c r="U284" s="138"/>
      <c r="V284" s="133"/>
      <c r="W284" s="3" t="str">
        <f t="shared" si="29"/>
        <v/>
      </c>
    </row>
    <row r="285" spans="3:23" ht="30" customHeight="1" thickTop="1" thickBot="1" x14ac:dyDescent="0.3">
      <c r="C285" s="137"/>
      <c r="D285" s="106"/>
      <c r="E285" s="106"/>
      <c r="F285" s="106"/>
      <c r="G285" s="138"/>
      <c r="H285" s="138"/>
      <c r="I285" s="46" t="str">
        <f t="shared" si="24"/>
        <v/>
      </c>
      <c r="J285" s="139"/>
      <c r="K285" s="139"/>
      <c r="L285" s="47">
        <f t="shared" si="25"/>
        <v>0</v>
      </c>
      <c r="M285" s="106"/>
      <c r="N285" s="106"/>
      <c r="O285" s="106"/>
      <c r="P285" s="50">
        <f t="shared" si="26"/>
        <v>0</v>
      </c>
      <c r="Q285" s="49">
        <f t="shared" si="27"/>
        <v>0</v>
      </c>
      <c r="R285" s="48">
        <f t="shared" si="28"/>
        <v>0</v>
      </c>
      <c r="S285" s="106"/>
      <c r="T285" s="106"/>
      <c r="U285" s="138"/>
      <c r="V285" s="133"/>
      <c r="W285" s="3" t="str">
        <f t="shared" si="29"/>
        <v/>
      </c>
    </row>
    <row r="286" spans="3:23" ht="30" customHeight="1" thickTop="1" thickBot="1" x14ac:dyDescent="0.3">
      <c r="C286" s="137"/>
      <c r="D286" s="106"/>
      <c r="E286" s="106"/>
      <c r="F286" s="106"/>
      <c r="G286" s="138"/>
      <c r="H286" s="138"/>
      <c r="I286" s="46" t="str">
        <f t="shared" si="24"/>
        <v/>
      </c>
      <c r="J286" s="139"/>
      <c r="K286" s="139"/>
      <c r="L286" s="47">
        <f t="shared" si="25"/>
        <v>0</v>
      </c>
      <c r="M286" s="106"/>
      <c r="N286" s="106"/>
      <c r="O286" s="106"/>
      <c r="P286" s="50">
        <f t="shared" si="26"/>
        <v>0</v>
      </c>
      <c r="Q286" s="49">
        <f t="shared" si="27"/>
        <v>0</v>
      </c>
      <c r="R286" s="48">
        <f t="shared" si="28"/>
        <v>0</v>
      </c>
      <c r="S286" s="106"/>
      <c r="T286" s="106"/>
      <c r="U286" s="138"/>
      <c r="V286" s="133"/>
      <c r="W286" s="3" t="str">
        <f t="shared" si="29"/>
        <v/>
      </c>
    </row>
    <row r="287" spans="3:23" ht="30" customHeight="1" thickTop="1" thickBot="1" x14ac:dyDescent="0.3">
      <c r="C287" s="137"/>
      <c r="D287" s="106"/>
      <c r="E287" s="106"/>
      <c r="F287" s="106"/>
      <c r="G287" s="138"/>
      <c r="H287" s="138"/>
      <c r="I287" s="46" t="str">
        <f t="shared" si="24"/>
        <v/>
      </c>
      <c r="J287" s="139"/>
      <c r="K287" s="139"/>
      <c r="L287" s="47">
        <f t="shared" si="25"/>
        <v>0</v>
      </c>
      <c r="M287" s="106"/>
      <c r="N287" s="106"/>
      <c r="O287" s="106"/>
      <c r="P287" s="50">
        <f t="shared" si="26"/>
        <v>0</v>
      </c>
      <c r="Q287" s="49">
        <f t="shared" si="27"/>
        <v>0</v>
      </c>
      <c r="R287" s="48">
        <f t="shared" si="28"/>
        <v>0</v>
      </c>
      <c r="S287" s="106"/>
      <c r="T287" s="106"/>
      <c r="U287" s="138"/>
      <c r="V287" s="133"/>
      <c r="W287" s="3" t="str">
        <f t="shared" si="29"/>
        <v/>
      </c>
    </row>
    <row r="288" spans="3:23" ht="30" customHeight="1" thickTop="1" thickBot="1" x14ac:dyDescent="0.3">
      <c r="C288" s="137"/>
      <c r="D288" s="106"/>
      <c r="E288" s="106"/>
      <c r="F288" s="106"/>
      <c r="G288" s="138"/>
      <c r="H288" s="138"/>
      <c r="I288" s="46" t="str">
        <f t="shared" si="24"/>
        <v/>
      </c>
      <c r="J288" s="139"/>
      <c r="K288" s="139"/>
      <c r="L288" s="47">
        <f t="shared" si="25"/>
        <v>0</v>
      </c>
      <c r="M288" s="106"/>
      <c r="N288" s="106"/>
      <c r="O288" s="106"/>
      <c r="P288" s="50">
        <f t="shared" si="26"/>
        <v>0</v>
      </c>
      <c r="Q288" s="49">
        <f t="shared" si="27"/>
        <v>0</v>
      </c>
      <c r="R288" s="48">
        <f t="shared" si="28"/>
        <v>0</v>
      </c>
      <c r="S288" s="106"/>
      <c r="T288" s="106"/>
      <c r="U288" s="138"/>
      <c r="V288" s="133"/>
      <c r="W288" s="3" t="str">
        <f t="shared" si="29"/>
        <v/>
      </c>
    </row>
    <row r="289" spans="3:23" ht="30" customHeight="1" thickTop="1" thickBot="1" x14ac:dyDescent="0.3">
      <c r="C289" s="137"/>
      <c r="D289" s="106"/>
      <c r="E289" s="106"/>
      <c r="F289" s="106"/>
      <c r="G289" s="138"/>
      <c r="H289" s="138"/>
      <c r="I289" s="46" t="str">
        <f t="shared" si="24"/>
        <v/>
      </c>
      <c r="J289" s="139"/>
      <c r="K289" s="139"/>
      <c r="L289" s="47">
        <f t="shared" si="25"/>
        <v>0</v>
      </c>
      <c r="M289" s="106"/>
      <c r="N289" s="106"/>
      <c r="O289" s="106"/>
      <c r="P289" s="50">
        <f t="shared" si="26"/>
        <v>0</v>
      </c>
      <c r="Q289" s="49">
        <f t="shared" si="27"/>
        <v>0</v>
      </c>
      <c r="R289" s="48">
        <f t="shared" si="28"/>
        <v>0</v>
      </c>
      <c r="S289" s="106"/>
      <c r="T289" s="106"/>
      <c r="U289" s="138"/>
      <c r="V289" s="133"/>
      <c r="W289" s="3" t="str">
        <f t="shared" si="29"/>
        <v/>
      </c>
    </row>
    <row r="290" spans="3:23" ht="30" customHeight="1" thickTop="1" thickBot="1" x14ac:dyDescent="0.3">
      <c r="C290" s="137"/>
      <c r="D290" s="106"/>
      <c r="E290" s="106"/>
      <c r="F290" s="106"/>
      <c r="G290" s="138"/>
      <c r="H290" s="138"/>
      <c r="I290" s="46" t="str">
        <f t="shared" si="24"/>
        <v/>
      </c>
      <c r="J290" s="139"/>
      <c r="K290" s="139"/>
      <c r="L290" s="47">
        <f t="shared" si="25"/>
        <v>0</v>
      </c>
      <c r="M290" s="106"/>
      <c r="N290" s="106"/>
      <c r="O290" s="106"/>
      <c r="P290" s="50">
        <f t="shared" si="26"/>
        <v>0</v>
      </c>
      <c r="Q290" s="49">
        <f t="shared" si="27"/>
        <v>0</v>
      </c>
      <c r="R290" s="48">
        <f t="shared" si="28"/>
        <v>0</v>
      </c>
      <c r="S290" s="106"/>
      <c r="T290" s="106"/>
      <c r="U290" s="138"/>
      <c r="V290" s="133"/>
      <c r="W290" s="3" t="str">
        <f t="shared" si="29"/>
        <v/>
      </c>
    </row>
    <row r="291" spans="3:23" ht="30" customHeight="1" thickTop="1" thickBot="1" x14ac:dyDescent="0.3">
      <c r="C291" s="137"/>
      <c r="D291" s="106"/>
      <c r="E291" s="106"/>
      <c r="F291" s="106"/>
      <c r="G291" s="138"/>
      <c r="H291" s="138"/>
      <c r="I291" s="46" t="str">
        <f t="shared" si="24"/>
        <v/>
      </c>
      <c r="J291" s="139"/>
      <c r="K291" s="139"/>
      <c r="L291" s="47">
        <f t="shared" si="25"/>
        <v>0</v>
      </c>
      <c r="M291" s="106"/>
      <c r="N291" s="106"/>
      <c r="O291" s="106"/>
      <c r="P291" s="50">
        <f t="shared" si="26"/>
        <v>0</v>
      </c>
      <c r="Q291" s="49">
        <f t="shared" si="27"/>
        <v>0</v>
      </c>
      <c r="R291" s="48">
        <f t="shared" si="28"/>
        <v>0</v>
      </c>
      <c r="S291" s="106"/>
      <c r="T291" s="106"/>
      <c r="U291" s="138"/>
      <c r="V291" s="133"/>
      <c r="W291" s="3" t="str">
        <f t="shared" si="29"/>
        <v/>
      </c>
    </row>
    <row r="292" spans="3:23" ht="30" customHeight="1" thickTop="1" thickBot="1" x14ac:dyDescent="0.3">
      <c r="C292" s="137"/>
      <c r="D292" s="106"/>
      <c r="E292" s="106"/>
      <c r="F292" s="106"/>
      <c r="G292" s="138"/>
      <c r="H292" s="138"/>
      <c r="I292" s="46" t="str">
        <f t="shared" si="24"/>
        <v/>
      </c>
      <c r="J292" s="139"/>
      <c r="K292" s="139"/>
      <c r="L292" s="47">
        <f t="shared" si="25"/>
        <v>0</v>
      </c>
      <c r="M292" s="106"/>
      <c r="N292" s="106"/>
      <c r="O292" s="106"/>
      <c r="P292" s="50">
        <f t="shared" si="26"/>
        <v>0</v>
      </c>
      <c r="Q292" s="49">
        <f t="shared" si="27"/>
        <v>0</v>
      </c>
      <c r="R292" s="48">
        <f t="shared" si="28"/>
        <v>0</v>
      </c>
      <c r="S292" s="106"/>
      <c r="T292" s="106"/>
      <c r="U292" s="138"/>
      <c r="V292" s="133"/>
      <c r="W292" s="3" t="str">
        <f t="shared" si="29"/>
        <v/>
      </c>
    </row>
    <row r="293" spans="3:23" ht="30" customHeight="1" thickTop="1" thickBot="1" x14ac:dyDescent="0.3">
      <c r="C293" s="137"/>
      <c r="D293" s="106"/>
      <c r="E293" s="106"/>
      <c r="F293" s="106"/>
      <c r="G293" s="138"/>
      <c r="H293" s="138"/>
      <c r="I293" s="46" t="str">
        <f t="shared" si="24"/>
        <v/>
      </c>
      <c r="J293" s="139"/>
      <c r="K293" s="139"/>
      <c r="L293" s="47">
        <f t="shared" si="25"/>
        <v>0</v>
      </c>
      <c r="M293" s="106"/>
      <c r="N293" s="106"/>
      <c r="O293" s="106"/>
      <c r="P293" s="50">
        <f t="shared" si="26"/>
        <v>0</v>
      </c>
      <c r="Q293" s="49">
        <f t="shared" si="27"/>
        <v>0</v>
      </c>
      <c r="R293" s="48">
        <f t="shared" si="28"/>
        <v>0</v>
      </c>
      <c r="S293" s="106"/>
      <c r="T293" s="106"/>
      <c r="U293" s="138"/>
      <c r="V293" s="133"/>
      <c r="W293" s="3" t="str">
        <f t="shared" si="29"/>
        <v/>
      </c>
    </row>
    <row r="294" spans="3:23" ht="30" customHeight="1" thickTop="1" thickBot="1" x14ac:dyDescent="0.3">
      <c r="C294" s="137"/>
      <c r="D294" s="106"/>
      <c r="E294" s="106"/>
      <c r="F294" s="106"/>
      <c r="G294" s="138"/>
      <c r="H294" s="138"/>
      <c r="I294" s="46" t="str">
        <f t="shared" si="24"/>
        <v/>
      </c>
      <c r="J294" s="139"/>
      <c r="K294" s="139"/>
      <c r="L294" s="47">
        <f t="shared" si="25"/>
        <v>0</v>
      </c>
      <c r="M294" s="106"/>
      <c r="N294" s="106"/>
      <c r="O294" s="106"/>
      <c r="P294" s="50">
        <f t="shared" si="26"/>
        <v>0</v>
      </c>
      <c r="Q294" s="49">
        <f t="shared" si="27"/>
        <v>0</v>
      </c>
      <c r="R294" s="48">
        <f t="shared" si="28"/>
        <v>0</v>
      </c>
      <c r="S294" s="106"/>
      <c r="T294" s="106"/>
      <c r="U294" s="138"/>
      <c r="V294" s="133"/>
      <c r="W294" s="3" t="str">
        <f t="shared" si="29"/>
        <v/>
      </c>
    </row>
    <row r="295" spans="3:23" ht="30" customHeight="1" thickTop="1" thickBot="1" x14ac:dyDescent="0.3">
      <c r="C295" s="137"/>
      <c r="D295" s="106"/>
      <c r="E295" s="106"/>
      <c r="F295" s="106"/>
      <c r="G295" s="138"/>
      <c r="H295" s="138"/>
      <c r="I295" s="46" t="str">
        <f t="shared" si="24"/>
        <v/>
      </c>
      <c r="J295" s="139"/>
      <c r="K295" s="139"/>
      <c r="L295" s="47">
        <f t="shared" si="25"/>
        <v>0</v>
      </c>
      <c r="M295" s="106"/>
      <c r="N295" s="106"/>
      <c r="O295" s="106"/>
      <c r="P295" s="50">
        <f t="shared" si="26"/>
        <v>0</v>
      </c>
      <c r="Q295" s="49">
        <f t="shared" si="27"/>
        <v>0</v>
      </c>
      <c r="R295" s="48">
        <f t="shared" si="28"/>
        <v>0</v>
      </c>
      <c r="S295" s="106"/>
      <c r="T295" s="106"/>
      <c r="U295" s="138"/>
      <c r="V295" s="133"/>
      <c r="W295" s="3" t="str">
        <f t="shared" si="29"/>
        <v/>
      </c>
    </row>
    <row r="296" spans="3:23" ht="30" customHeight="1" thickTop="1" thickBot="1" x14ac:dyDescent="0.3">
      <c r="C296" s="137"/>
      <c r="D296" s="106"/>
      <c r="E296" s="106"/>
      <c r="F296" s="106"/>
      <c r="G296" s="138"/>
      <c r="H296" s="138"/>
      <c r="I296" s="46" t="str">
        <f t="shared" si="24"/>
        <v/>
      </c>
      <c r="J296" s="139"/>
      <c r="K296" s="139"/>
      <c r="L296" s="47">
        <f t="shared" si="25"/>
        <v>0</v>
      </c>
      <c r="M296" s="106"/>
      <c r="N296" s="106"/>
      <c r="O296" s="106"/>
      <c r="P296" s="50">
        <f t="shared" si="26"/>
        <v>0</v>
      </c>
      <c r="Q296" s="49">
        <f t="shared" si="27"/>
        <v>0</v>
      </c>
      <c r="R296" s="48">
        <f t="shared" si="28"/>
        <v>0</v>
      </c>
      <c r="S296" s="106"/>
      <c r="T296" s="106"/>
      <c r="U296" s="138"/>
      <c r="V296" s="133"/>
      <c r="W296" s="3" t="str">
        <f t="shared" si="29"/>
        <v/>
      </c>
    </row>
    <row r="297" spans="3:23" ht="30" customHeight="1" thickTop="1" thickBot="1" x14ac:dyDescent="0.3">
      <c r="C297" s="137"/>
      <c r="D297" s="106"/>
      <c r="E297" s="106"/>
      <c r="F297" s="106"/>
      <c r="G297" s="138"/>
      <c r="H297" s="138"/>
      <c r="I297" s="46" t="str">
        <f t="shared" si="24"/>
        <v/>
      </c>
      <c r="J297" s="139"/>
      <c r="K297" s="139"/>
      <c r="L297" s="47">
        <f t="shared" si="25"/>
        <v>0</v>
      </c>
      <c r="M297" s="106"/>
      <c r="N297" s="106"/>
      <c r="O297" s="106"/>
      <c r="P297" s="50">
        <f t="shared" si="26"/>
        <v>0</v>
      </c>
      <c r="Q297" s="49">
        <f t="shared" si="27"/>
        <v>0</v>
      </c>
      <c r="R297" s="48">
        <f t="shared" si="28"/>
        <v>0</v>
      </c>
      <c r="S297" s="106"/>
      <c r="T297" s="106"/>
      <c r="U297" s="138"/>
      <c r="V297" s="133"/>
      <c r="W297" s="3" t="str">
        <f t="shared" si="29"/>
        <v/>
      </c>
    </row>
    <row r="298" spans="3:23" ht="30" customHeight="1" thickTop="1" thickBot="1" x14ac:dyDescent="0.3">
      <c r="C298" s="137"/>
      <c r="D298" s="106"/>
      <c r="E298" s="106"/>
      <c r="F298" s="106"/>
      <c r="G298" s="138"/>
      <c r="H298" s="138"/>
      <c r="I298" s="46" t="str">
        <f t="shared" si="24"/>
        <v/>
      </c>
      <c r="J298" s="139"/>
      <c r="K298" s="139"/>
      <c r="L298" s="47">
        <f t="shared" si="25"/>
        <v>0</v>
      </c>
      <c r="M298" s="106"/>
      <c r="N298" s="106"/>
      <c r="O298" s="106"/>
      <c r="P298" s="50">
        <f t="shared" si="26"/>
        <v>0</v>
      </c>
      <c r="Q298" s="49">
        <f t="shared" si="27"/>
        <v>0</v>
      </c>
      <c r="R298" s="48">
        <f t="shared" si="28"/>
        <v>0</v>
      </c>
      <c r="S298" s="106"/>
      <c r="T298" s="106"/>
      <c r="U298" s="138"/>
      <c r="V298" s="133"/>
      <c r="W298" s="3" t="str">
        <f t="shared" si="29"/>
        <v/>
      </c>
    </row>
    <row r="299" spans="3:23" ht="30" customHeight="1" thickTop="1" thickBot="1" x14ac:dyDescent="0.3">
      <c r="C299" s="137"/>
      <c r="D299" s="106"/>
      <c r="E299" s="106"/>
      <c r="F299" s="106"/>
      <c r="G299" s="138"/>
      <c r="H299" s="138"/>
      <c r="I299" s="46" t="str">
        <f t="shared" si="24"/>
        <v/>
      </c>
      <c r="J299" s="139"/>
      <c r="K299" s="139"/>
      <c r="L299" s="47">
        <f t="shared" si="25"/>
        <v>0</v>
      </c>
      <c r="M299" s="106"/>
      <c r="N299" s="106"/>
      <c r="O299" s="106"/>
      <c r="P299" s="50">
        <f t="shared" si="26"/>
        <v>0</v>
      </c>
      <c r="Q299" s="49">
        <f t="shared" si="27"/>
        <v>0</v>
      </c>
      <c r="R299" s="48">
        <f t="shared" si="28"/>
        <v>0</v>
      </c>
      <c r="S299" s="106"/>
      <c r="T299" s="106"/>
      <c r="U299" s="138"/>
      <c r="V299" s="133"/>
      <c r="W299" s="3" t="str">
        <f t="shared" si="29"/>
        <v/>
      </c>
    </row>
    <row r="300" spans="3:23" ht="30" customHeight="1" thickTop="1" thickBot="1" x14ac:dyDescent="0.3">
      <c r="C300" s="137"/>
      <c r="D300" s="106"/>
      <c r="E300" s="106"/>
      <c r="F300" s="106"/>
      <c r="G300" s="138"/>
      <c r="H300" s="138"/>
      <c r="I300" s="46" t="str">
        <f t="shared" si="24"/>
        <v/>
      </c>
      <c r="J300" s="139"/>
      <c r="K300" s="139"/>
      <c r="L300" s="47">
        <f t="shared" si="25"/>
        <v>0</v>
      </c>
      <c r="M300" s="106"/>
      <c r="N300" s="106"/>
      <c r="O300" s="106"/>
      <c r="P300" s="50">
        <f t="shared" si="26"/>
        <v>0</v>
      </c>
      <c r="Q300" s="49">
        <f t="shared" si="27"/>
        <v>0</v>
      </c>
      <c r="R300" s="48">
        <f t="shared" si="28"/>
        <v>0</v>
      </c>
      <c r="S300" s="106"/>
      <c r="T300" s="106"/>
      <c r="U300" s="138"/>
      <c r="V300" s="133"/>
      <c r="W300" s="3" t="str">
        <f t="shared" si="29"/>
        <v/>
      </c>
    </row>
    <row r="301" spans="3:23" ht="30" customHeight="1" thickTop="1" thickBot="1" x14ac:dyDescent="0.3">
      <c r="C301" s="137"/>
      <c r="D301" s="106"/>
      <c r="E301" s="106"/>
      <c r="F301" s="106"/>
      <c r="G301" s="138"/>
      <c r="H301" s="138"/>
      <c r="I301" s="46" t="str">
        <f t="shared" si="24"/>
        <v/>
      </c>
      <c r="J301" s="139"/>
      <c r="K301" s="139"/>
      <c r="L301" s="47">
        <f t="shared" si="25"/>
        <v>0</v>
      </c>
      <c r="M301" s="106"/>
      <c r="N301" s="106"/>
      <c r="O301" s="106"/>
      <c r="P301" s="50">
        <f t="shared" si="26"/>
        <v>0</v>
      </c>
      <c r="Q301" s="49">
        <f t="shared" si="27"/>
        <v>0</v>
      </c>
      <c r="R301" s="48">
        <f t="shared" si="28"/>
        <v>0</v>
      </c>
      <c r="S301" s="106"/>
      <c r="T301" s="106"/>
      <c r="U301" s="138"/>
      <c r="V301" s="133"/>
      <c r="W301" s="3" t="str">
        <f t="shared" si="29"/>
        <v/>
      </c>
    </row>
    <row r="302" spans="3:23" ht="30" customHeight="1" thickTop="1" thickBot="1" x14ac:dyDescent="0.3">
      <c r="C302" s="137"/>
      <c r="D302" s="106"/>
      <c r="E302" s="106"/>
      <c r="F302" s="106"/>
      <c r="G302" s="138"/>
      <c r="H302" s="138"/>
      <c r="I302" s="46" t="str">
        <f t="shared" si="24"/>
        <v/>
      </c>
      <c r="J302" s="139"/>
      <c r="K302" s="139"/>
      <c r="L302" s="47">
        <f t="shared" si="25"/>
        <v>0</v>
      </c>
      <c r="M302" s="106"/>
      <c r="N302" s="106"/>
      <c r="O302" s="106"/>
      <c r="P302" s="50">
        <f t="shared" si="26"/>
        <v>0</v>
      </c>
      <c r="Q302" s="49">
        <f t="shared" si="27"/>
        <v>0</v>
      </c>
      <c r="R302" s="48">
        <f t="shared" si="28"/>
        <v>0</v>
      </c>
      <c r="S302" s="106"/>
      <c r="T302" s="106"/>
      <c r="U302" s="138"/>
      <c r="V302" s="133"/>
      <c r="W302" s="3" t="str">
        <f t="shared" si="29"/>
        <v/>
      </c>
    </row>
    <row r="303" spans="3:23" ht="30" customHeight="1" thickTop="1" thickBot="1" x14ac:dyDescent="0.3">
      <c r="C303" s="137"/>
      <c r="D303" s="106"/>
      <c r="E303" s="106"/>
      <c r="F303" s="106"/>
      <c r="G303" s="138"/>
      <c r="H303" s="138"/>
      <c r="I303" s="46" t="str">
        <f t="shared" si="24"/>
        <v/>
      </c>
      <c r="J303" s="139"/>
      <c r="K303" s="139"/>
      <c r="L303" s="47">
        <f t="shared" si="25"/>
        <v>0</v>
      </c>
      <c r="M303" s="106"/>
      <c r="N303" s="106"/>
      <c r="O303" s="106"/>
      <c r="P303" s="50">
        <f t="shared" si="26"/>
        <v>0</v>
      </c>
      <c r="Q303" s="49">
        <f t="shared" si="27"/>
        <v>0</v>
      </c>
      <c r="R303" s="48">
        <f t="shared" si="28"/>
        <v>0</v>
      </c>
      <c r="S303" s="106"/>
      <c r="T303" s="106"/>
      <c r="U303" s="138"/>
      <c r="V303" s="133"/>
      <c r="W303" s="3" t="str">
        <f t="shared" si="29"/>
        <v/>
      </c>
    </row>
    <row r="304" spans="3:23" ht="30" customHeight="1" thickTop="1" thickBot="1" x14ac:dyDescent="0.3">
      <c r="C304" s="137"/>
      <c r="D304" s="106"/>
      <c r="E304" s="106"/>
      <c r="F304" s="106"/>
      <c r="G304" s="138"/>
      <c r="H304" s="138"/>
      <c r="I304" s="46" t="str">
        <f t="shared" si="24"/>
        <v/>
      </c>
      <c r="J304" s="139"/>
      <c r="K304" s="139"/>
      <c r="L304" s="47">
        <f t="shared" si="25"/>
        <v>0</v>
      </c>
      <c r="M304" s="106"/>
      <c r="N304" s="106"/>
      <c r="O304" s="106"/>
      <c r="P304" s="50">
        <f t="shared" si="26"/>
        <v>0</v>
      </c>
      <c r="Q304" s="49">
        <f t="shared" si="27"/>
        <v>0</v>
      </c>
      <c r="R304" s="48">
        <f t="shared" si="28"/>
        <v>0</v>
      </c>
      <c r="S304" s="106"/>
      <c r="T304" s="106"/>
      <c r="U304" s="138"/>
      <c r="V304" s="133"/>
      <c r="W304" s="3" t="str">
        <f t="shared" si="29"/>
        <v/>
      </c>
    </row>
    <row r="305" spans="3:23" ht="30" customHeight="1" thickTop="1" thickBot="1" x14ac:dyDescent="0.3">
      <c r="C305" s="137"/>
      <c r="D305" s="106"/>
      <c r="E305" s="106"/>
      <c r="F305" s="106"/>
      <c r="G305" s="138"/>
      <c r="H305" s="138"/>
      <c r="I305" s="46" t="str">
        <f t="shared" si="24"/>
        <v/>
      </c>
      <c r="J305" s="139"/>
      <c r="K305" s="139"/>
      <c r="L305" s="47">
        <f t="shared" si="25"/>
        <v>0</v>
      </c>
      <c r="M305" s="106"/>
      <c r="N305" s="106"/>
      <c r="O305" s="106"/>
      <c r="P305" s="50">
        <f t="shared" si="26"/>
        <v>0</v>
      </c>
      <c r="Q305" s="49">
        <f t="shared" si="27"/>
        <v>0</v>
      </c>
      <c r="R305" s="48">
        <f t="shared" si="28"/>
        <v>0</v>
      </c>
      <c r="S305" s="106"/>
      <c r="T305" s="106"/>
      <c r="U305" s="138"/>
      <c r="V305" s="133"/>
      <c r="W305" s="3" t="str">
        <f t="shared" si="29"/>
        <v/>
      </c>
    </row>
    <row r="306" spans="3:23" ht="30" customHeight="1" thickTop="1" thickBot="1" x14ac:dyDescent="0.3">
      <c r="C306" s="137"/>
      <c r="D306" s="106"/>
      <c r="E306" s="106"/>
      <c r="F306" s="106"/>
      <c r="G306" s="138"/>
      <c r="H306" s="138"/>
      <c r="I306" s="46" t="str">
        <f t="shared" si="24"/>
        <v/>
      </c>
      <c r="J306" s="139"/>
      <c r="K306" s="139"/>
      <c r="L306" s="47">
        <f t="shared" si="25"/>
        <v>0</v>
      </c>
      <c r="M306" s="106"/>
      <c r="N306" s="106"/>
      <c r="O306" s="106"/>
      <c r="P306" s="50">
        <f t="shared" si="26"/>
        <v>0</v>
      </c>
      <c r="Q306" s="49">
        <f t="shared" si="27"/>
        <v>0</v>
      </c>
      <c r="R306" s="48">
        <f t="shared" si="28"/>
        <v>0</v>
      </c>
      <c r="S306" s="106"/>
      <c r="T306" s="106"/>
      <c r="U306" s="138"/>
      <c r="V306" s="133"/>
      <c r="W306" s="3" t="str">
        <f t="shared" si="29"/>
        <v/>
      </c>
    </row>
    <row r="307" spans="3:23" ht="30" customHeight="1" thickTop="1" thickBot="1" x14ac:dyDescent="0.3">
      <c r="C307" s="137"/>
      <c r="D307" s="106"/>
      <c r="E307" s="106"/>
      <c r="F307" s="106"/>
      <c r="G307" s="138"/>
      <c r="H307" s="138"/>
      <c r="I307" s="46" t="str">
        <f t="shared" si="24"/>
        <v/>
      </c>
      <c r="J307" s="139"/>
      <c r="K307" s="139"/>
      <c r="L307" s="47">
        <f t="shared" si="25"/>
        <v>0</v>
      </c>
      <c r="M307" s="106"/>
      <c r="N307" s="106"/>
      <c r="O307" s="106"/>
      <c r="P307" s="50">
        <f t="shared" si="26"/>
        <v>0</v>
      </c>
      <c r="Q307" s="49">
        <f t="shared" si="27"/>
        <v>0</v>
      </c>
      <c r="R307" s="48">
        <f t="shared" si="28"/>
        <v>0</v>
      </c>
      <c r="S307" s="106"/>
      <c r="T307" s="106"/>
      <c r="U307" s="138"/>
      <c r="V307" s="133"/>
      <c r="W307" s="3" t="str">
        <f t="shared" si="29"/>
        <v/>
      </c>
    </row>
    <row r="308" spans="3:23" ht="30" customHeight="1" thickTop="1" thickBot="1" x14ac:dyDescent="0.3">
      <c r="C308" s="137"/>
      <c r="D308" s="106"/>
      <c r="E308" s="106"/>
      <c r="F308" s="106"/>
      <c r="G308" s="138"/>
      <c r="H308" s="138"/>
      <c r="I308" s="46" t="str">
        <f t="shared" si="24"/>
        <v/>
      </c>
      <c r="J308" s="139"/>
      <c r="K308" s="139"/>
      <c r="L308" s="47">
        <f t="shared" si="25"/>
        <v>0</v>
      </c>
      <c r="M308" s="106"/>
      <c r="N308" s="106"/>
      <c r="O308" s="106"/>
      <c r="P308" s="50">
        <f t="shared" si="26"/>
        <v>0</v>
      </c>
      <c r="Q308" s="49">
        <f t="shared" si="27"/>
        <v>0</v>
      </c>
      <c r="R308" s="48">
        <f t="shared" si="28"/>
        <v>0</v>
      </c>
      <c r="S308" s="106"/>
      <c r="T308" s="106"/>
      <c r="U308" s="138"/>
      <c r="V308" s="133"/>
      <c r="W308" s="3" t="str">
        <f t="shared" si="29"/>
        <v/>
      </c>
    </row>
    <row r="309" spans="3:23" ht="30" customHeight="1" thickTop="1" thickBot="1" x14ac:dyDescent="0.3">
      <c r="C309" s="137"/>
      <c r="D309" s="106"/>
      <c r="E309" s="106"/>
      <c r="F309" s="106"/>
      <c r="G309" s="138"/>
      <c r="H309" s="138"/>
      <c r="I309" s="46" t="str">
        <f t="shared" si="24"/>
        <v/>
      </c>
      <c r="J309" s="139"/>
      <c r="K309" s="139"/>
      <c r="L309" s="47">
        <f t="shared" si="25"/>
        <v>0</v>
      </c>
      <c r="M309" s="106"/>
      <c r="N309" s="106"/>
      <c r="O309" s="106"/>
      <c r="P309" s="50">
        <f t="shared" si="26"/>
        <v>0</v>
      </c>
      <c r="Q309" s="49">
        <f t="shared" si="27"/>
        <v>0</v>
      </c>
      <c r="R309" s="48">
        <f t="shared" si="28"/>
        <v>0</v>
      </c>
      <c r="S309" s="106"/>
      <c r="T309" s="106"/>
      <c r="U309" s="138"/>
      <c r="V309" s="133"/>
      <c r="W309" s="3" t="str">
        <f t="shared" si="29"/>
        <v/>
      </c>
    </row>
    <row r="310" spans="3:23" ht="30" customHeight="1" thickTop="1" thickBot="1" x14ac:dyDescent="0.3">
      <c r="C310" s="137"/>
      <c r="D310" s="106"/>
      <c r="E310" s="106"/>
      <c r="F310" s="106"/>
      <c r="G310" s="138"/>
      <c r="H310" s="138"/>
      <c r="I310" s="46" t="str">
        <f t="shared" si="24"/>
        <v/>
      </c>
      <c r="J310" s="139"/>
      <c r="K310" s="139"/>
      <c r="L310" s="47">
        <f t="shared" si="25"/>
        <v>0</v>
      </c>
      <c r="M310" s="106"/>
      <c r="N310" s="106"/>
      <c r="O310" s="106"/>
      <c r="P310" s="50">
        <f t="shared" si="26"/>
        <v>0</v>
      </c>
      <c r="Q310" s="49">
        <f t="shared" si="27"/>
        <v>0</v>
      </c>
      <c r="R310" s="48">
        <f t="shared" si="28"/>
        <v>0</v>
      </c>
      <c r="S310" s="106"/>
      <c r="T310" s="106"/>
      <c r="U310" s="138"/>
      <c r="V310" s="133"/>
      <c r="W310" s="3" t="str">
        <f t="shared" si="29"/>
        <v/>
      </c>
    </row>
    <row r="311" spans="3:23" ht="30" customHeight="1" thickTop="1" thickBot="1" x14ac:dyDescent="0.3">
      <c r="C311" s="137"/>
      <c r="D311" s="106"/>
      <c r="E311" s="106"/>
      <c r="F311" s="106"/>
      <c r="G311" s="138"/>
      <c r="H311" s="138"/>
      <c r="I311" s="46" t="str">
        <f t="shared" si="24"/>
        <v/>
      </c>
      <c r="J311" s="139"/>
      <c r="K311" s="139"/>
      <c r="L311" s="47">
        <f t="shared" si="25"/>
        <v>0</v>
      </c>
      <c r="M311" s="106"/>
      <c r="N311" s="106"/>
      <c r="O311" s="106"/>
      <c r="P311" s="50">
        <f t="shared" si="26"/>
        <v>0</v>
      </c>
      <c r="Q311" s="49">
        <f t="shared" si="27"/>
        <v>0</v>
      </c>
      <c r="R311" s="48">
        <f t="shared" si="28"/>
        <v>0</v>
      </c>
      <c r="S311" s="106"/>
      <c r="T311" s="106"/>
      <c r="U311" s="138"/>
      <c r="V311" s="133"/>
      <c r="W311" s="3" t="str">
        <f t="shared" si="29"/>
        <v/>
      </c>
    </row>
    <row r="312" spans="3:23" ht="30" customHeight="1" thickTop="1" thickBot="1" x14ac:dyDescent="0.3">
      <c r="C312" s="137"/>
      <c r="D312" s="106"/>
      <c r="E312" s="106"/>
      <c r="F312" s="106"/>
      <c r="G312" s="138"/>
      <c r="H312" s="138"/>
      <c r="I312" s="46" t="str">
        <f t="shared" si="24"/>
        <v/>
      </c>
      <c r="J312" s="139"/>
      <c r="K312" s="139"/>
      <c r="L312" s="47">
        <f t="shared" si="25"/>
        <v>0</v>
      </c>
      <c r="M312" s="106"/>
      <c r="N312" s="106"/>
      <c r="O312" s="106"/>
      <c r="P312" s="50">
        <f t="shared" si="26"/>
        <v>0</v>
      </c>
      <c r="Q312" s="49">
        <f t="shared" si="27"/>
        <v>0</v>
      </c>
      <c r="R312" s="48">
        <f t="shared" si="28"/>
        <v>0</v>
      </c>
      <c r="S312" s="106"/>
      <c r="T312" s="106"/>
      <c r="U312" s="138"/>
      <c r="V312" s="133"/>
      <c r="W312" s="3" t="str">
        <f t="shared" si="29"/>
        <v/>
      </c>
    </row>
    <row r="313" spans="3:23" ht="30" customHeight="1" thickTop="1" thickBot="1" x14ac:dyDescent="0.3">
      <c r="C313" s="137"/>
      <c r="D313" s="106"/>
      <c r="E313" s="106"/>
      <c r="F313" s="106"/>
      <c r="G313" s="138"/>
      <c r="H313" s="138"/>
      <c r="I313" s="46" t="str">
        <f t="shared" si="24"/>
        <v/>
      </c>
      <c r="J313" s="139"/>
      <c r="K313" s="139"/>
      <c r="L313" s="47">
        <f t="shared" si="25"/>
        <v>0</v>
      </c>
      <c r="M313" s="106"/>
      <c r="N313" s="106"/>
      <c r="O313" s="106"/>
      <c r="P313" s="50">
        <f t="shared" si="26"/>
        <v>0</v>
      </c>
      <c r="Q313" s="49">
        <f t="shared" si="27"/>
        <v>0</v>
      </c>
      <c r="R313" s="48">
        <f t="shared" si="28"/>
        <v>0</v>
      </c>
      <c r="S313" s="106"/>
      <c r="T313" s="106"/>
      <c r="U313" s="138"/>
      <c r="V313" s="133"/>
      <c r="W313" s="3" t="str">
        <f t="shared" si="29"/>
        <v/>
      </c>
    </row>
    <row r="314" spans="3:23" ht="30" customHeight="1" thickTop="1" thickBot="1" x14ac:dyDescent="0.3">
      <c r="C314" s="137"/>
      <c r="D314" s="106"/>
      <c r="E314" s="106"/>
      <c r="F314" s="106"/>
      <c r="G314" s="138"/>
      <c r="H314" s="138"/>
      <c r="I314" s="46" t="str">
        <f t="shared" si="24"/>
        <v/>
      </c>
      <c r="J314" s="139"/>
      <c r="K314" s="139"/>
      <c r="L314" s="47">
        <f t="shared" si="25"/>
        <v>0</v>
      </c>
      <c r="M314" s="106"/>
      <c r="N314" s="106"/>
      <c r="O314" s="106"/>
      <c r="P314" s="50">
        <f t="shared" si="26"/>
        <v>0</v>
      </c>
      <c r="Q314" s="49">
        <f t="shared" si="27"/>
        <v>0</v>
      </c>
      <c r="R314" s="48">
        <f t="shared" si="28"/>
        <v>0</v>
      </c>
      <c r="S314" s="106"/>
      <c r="T314" s="106"/>
      <c r="U314" s="138"/>
      <c r="V314" s="133"/>
      <c r="W314" s="3" t="str">
        <f t="shared" si="29"/>
        <v/>
      </c>
    </row>
    <row r="315" spans="3:23" ht="30" customHeight="1" thickTop="1" thickBot="1" x14ac:dyDescent="0.3">
      <c r="C315" s="137"/>
      <c r="D315" s="106"/>
      <c r="E315" s="106"/>
      <c r="F315" s="106"/>
      <c r="G315" s="138"/>
      <c r="H315" s="138"/>
      <c r="I315" s="46" t="str">
        <f t="shared" si="24"/>
        <v/>
      </c>
      <c r="J315" s="139"/>
      <c r="K315" s="139"/>
      <c r="L315" s="47">
        <f t="shared" si="25"/>
        <v>0</v>
      </c>
      <c r="M315" s="106"/>
      <c r="N315" s="106"/>
      <c r="O315" s="106"/>
      <c r="P315" s="50">
        <f t="shared" si="26"/>
        <v>0</v>
      </c>
      <c r="Q315" s="49">
        <f t="shared" si="27"/>
        <v>0</v>
      </c>
      <c r="R315" s="48">
        <f t="shared" si="28"/>
        <v>0</v>
      </c>
      <c r="S315" s="106"/>
      <c r="T315" s="106"/>
      <c r="U315" s="138"/>
      <c r="V315" s="133"/>
      <c r="W315" s="3" t="str">
        <f t="shared" si="29"/>
        <v/>
      </c>
    </row>
    <row r="316" spans="3:23" ht="30" customHeight="1" thickTop="1" thickBot="1" x14ac:dyDescent="0.3">
      <c r="C316" s="137"/>
      <c r="D316" s="106"/>
      <c r="E316" s="106"/>
      <c r="F316" s="106"/>
      <c r="G316" s="138"/>
      <c r="H316" s="138"/>
      <c r="I316" s="46" t="str">
        <f t="shared" si="24"/>
        <v/>
      </c>
      <c r="J316" s="139"/>
      <c r="K316" s="139"/>
      <c r="L316" s="47">
        <f t="shared" si="25"/>
        <v>0</v>
      </c>
      <c r="M316" s="106"/>
      <c r="N316" s="106"/>
      <c r="O316" s="106"/>
      <c r="P316" s="50">
        <f t="shared" si="26"/>
        <v>0</v>
      </c>
      <c r="Q316" s="49">
        <f t="shared" si="27"/>
        <v>0</v>
      </c>
      <c r="R316" s="48">
        <f t="shared" si="28"/>
        <v>0</v>
      </c>
      <c r="S316" s="106"/>
      <c r="T316" s="106"/>
      <c r="U316" s="138"/>
      <c r="V316" s="133"/>
      <c r="W316" s="3" t="str">
        <f t="shared" si="29"/>
        <v/>
      </c>
    </row>
    <row r="317" spans="3:23" ht="30" customHeight="1" thickTop="1" thickBot="1" x14ac:dyDescent="0.3">
      <c r="C317" s="137"/>
      <c r="D317" s="106"/>
      <c r="E317" s="106"/>
      <c r="F317" s="106"/>
      <c r="G317" s="138"/>
      <c r="H317" s="138"/>
      <c r="I317" s="46" t="str">
        <f t="shared" si="24"/>
        <v/>
      </c>
      <c r="J317" s="139"/>
      <c r="K317" s="139"/>
      <c r="L317" s="47">
        <f t="shared" si="25"/>
        <v>0</v>
      </c>
      <c r="M317" s="106"/>
      <c r="N317" s="106"/>
      <c r="O317" s="106"/>
      <c r="P317" s="50">
        <f t="shared" si="26"/>
        <v>0</v>
      </c>
      <c r="Q317" s="49">
        <f t="shared" si="27"/>
        <v>0</v>
      </c>
      <c r="R317" s="48">
        <f t="shared" si="28"/>
        <v>0</v>
      </c>
      <c r="S317" s="106"/>
      <c r="T317" s="106"/>
      <c r="U317" s="138"/>
      <c r="V317" s="133"/>
      <c r="W317" s="3" t="str">
        <f t="shared" si="29"/>
        <v/>
      </c>
    </row>
    <row r="318" spans="3:23" ht="30" customHeight="1" thickTop="1" thickBot="1" x14ac:dyDescent="0.3">
      <c r="C318" s="137"/>
      <c r="D318" s="106"/>
      <c r="E318" s="106"/>
      <c r="F318" s="106"/>
      <c r="G318" s="138"/>
      <c r="H318" s="138"/>
      <c r="I318" s="46" t="str">
        <f t="shared" si="24"/>
        <v/>
      </c>
      <c r="J318" s="139"/>
      <c r="K318" s="139"/>
      <c r="L318" s="47">
        <f t="shared" si="25"/>
        <v>0</v>
      </c>
      <c r="M318" s="106"/>
      <c r="N318" s="106"/>
      <c r="O318" s="106"/>
      <c r="P318" s="50">
        <f t="shared" si="26"/>
        <v>0</v>
      </c>
      <c r="Q318" s="49">
        <f t="shared" si="27"/>
        <v>0</v>
      </c>
      <c r="R318" s="48">
        <f t="shared" si="28"/>
        <v>0</v>
      </c>
      <c r="S318" s="106"/>
      <c r="T318" s="106"/>
      <c r="U318" s="138"/>
      <c r="V318" s="133"/>
      <c r="W318" s="3" t="str">
        <f t="shared" si="29"/>
        <v/>
      </c>
    </row>
    <row r="319" spans="3:23" ht="30" customHeight="1" thickTop="1" thickBot="1" x14ac:dyDescent="0.3">
      <c r="C319" s="137"/>
      <c r="D319" s="106"/>
      <c r="E319" s="106"/>
      <c r="F319" s="106"/>
      <c r="G319" s="138"/>
      <c r="H319" s="138"/>
      <c r="I319" s="46" t="str">
        <f t="shared" si="24"/>
        <v/>
      </c>
      <c r="J319" s="139"/>
      <c r="K319" s="139"/>
      <c r="L319" s="47">
        <f t="shared" si="25"/>
        <v>0</v>
      </c>
      <c r="M319" s="106"/>
      <c r="N319" s="106"/>
      <c r="O319" s="106"/>
      <c r="P319" s="50">
        <f t="shared" si="26"/>
        <v>0</v>
      </c>
      <c r="Q319" s="49">
        <f t="shared" si="27"/>
        <v>0</v>
      </c>
      <c r="R319" s="48">
        <f t="shared" si="28"/>
        <v>0</v>
      </c>
      <c r="S319" s="106"/>
      <c r="T319" s="106"/>
      <c r="U319" s="138"/>
      <c r="V319" s="133"/>
      <c r="W319" s="3" t="str">
        <f t="shared" si="29"/>
        <v/>
      </c>
    </row>
    <row r="320" spans="3:23" ht="30" customHeight="1" thickTop="1" thickBot="1" x14ac:dyDescent="0.3">
      <c r="C320" s="137"/>
      <c r="D320" s="106"/>
      <c r="E320" s="106"/>
      <c r="F320" s="106"/>
      <c r="G320" s="138"/>
      <c r="H320" s="138"/>
      <c r="I320" s="46" t="str">
        <f t="shared" si="24"/>
        <v/>
      </c>
      <c r="J320" s="139"/>
      <c r="K320" s="139"/>
      <c r="L320" s="47">
        <f t="shared" si="25"/>
        <v>0</v>
      </c>
      <c r="M320" s="106"/>
      <c r="N320" s="106"/>
      <c r="O320" s="106"/>
      <c r="P320" s="50">
        <f t="shared" si="26"/>
        <v>0</v>
      </c>
      <c r="Q320" s="49">
        <f t="shared" si="27"/>
        <v>0</v>
      </c>
      <c r="R320" s="48">
        <f t="shared" si="28"/>
        <v>0</v>
      </c>
      <c r="S320" s="106"/>
      <c r="T320" s="106"/>
      <c r="U320" s="138"/>
      <c r="V320" s="133"/>
      <c r="W320" s="3" t="str">
        <f t="shared" si="29"/>
        <v/>
      </c>
    </row>
    <row r="321" spans="3:23" ht="30" customHeight="1" thickTop="1" thickBot="1" x14ac:dyDescent="0.3">
      <c r="C321" s="137"/>
      <c r="D321" s="106"/>
      <c r="E321" s="106"/>
      <c r="F321" s="106"/>
      <c r="G321" s="138"/>
      <c r="H321" s="138"/>
      <c r="I321" s="46" t="str">
        <f t="shared" si="24"/>
        <v/>
      </c>
      <c r="J321" s="139"/>
      <c r="K321" s="139"/>
      <c r="L321" s="47">
        <f t="shared" si="25"/>
        <v>0</v>
      </c>
      <c r="M321" s="106"/>
      <c r="N321" s="106"/>
      <c r="O321" s="106"/>
      <c r="P321" s="50">
        <f t="shared" si="26"/>
        <v>0</v>
      </c>
      <c r="Q321" s="49">
        <f t="shared" si="27"/>
        <v>0</v>
      </c>
      <c r="R321" s="48">
        <f t="shared" si="28"/>
        <v>0</v>
      </c>
      <c r="S321" s="106"/>
      <c r="T321" s="106"/>
      <c r="U321" s="138"/>
      <c r="V321" s="133"/>
      <c r="W321" s="3" t="str">
        <f t="shared" si="29"/>
        <v/>
      </c>
    </row>
    <row r="322" spans="3:23" ht="30" customHeight="1" thickTop="1" thickBot="1" x14ac:dyDescent="0.3">
      <c r="C322" s="137"/>
      <c r="D322" s="106"/>
      <c r="E322" s="106"/>
      <c r="F322" s="106"/>
      <c r="G322" s="138"/>
      <c r="H322" s="138"/>
      <c r="I322" s="46" t="str">
        <f t="shared" si="24"/>
        <v/>
      </c>
      <c r="J322" s="139"/>
      <c r="K322" s="139"/>
      <c r="L322" s="47">
        <f t="shared" si="25"/>
        <v>0</v>
      </c>
      <c r="M322" s="106"/>
      <c r="N322" s="106"/>
      <c r="O322" s="106"/>
      <c r="P322" s="50">
        <f t="shared" si="26"/>
        <v>0</v>
      </c>
      <c r="Q322" s="49">
        <f t="shared" si="27"/>
        <v>0</v>
      </c>
      <c r="R322" s="48">
        <f t="shared" si="28"/>
        <v>0</v>
      </c>
      <c r="S322" s="106"/>
      <c r="T322" s="106"/>
      <c r="U322" s="138"/>
      <c r="V322" s="133"/>
      <c r="W322" s="3" t="str">
        <f t="shared" si="29"/>
        <v/>
      </c>
    </row>
    <row r="323" spans="3:23" ht="30" customHeight="1" thickTop="1" thickBot="1" x14ac:dyDescent="0.3">
      <c r="C323" s="137"/>
      <c r="D323" s="106"/>
      <c r="E323" s="106"/>
      <c r="F323" s="106"/>
      <c r="G323" s="138"/>
      <c r="H323" s="138"/>
      <c r="I323" s="46" t="str">
        <f t="shared" si="24"/>
        <v/>
      </c>
      <c r="J323" s="139"/>
      <c r="K323" s="139"/>
      <c r="L323" s="47">
        <f t="shared" si="25"/>
        <v>0</v>
      </c>
      <c r="M323" s="106"/>
      <c r="N323" s="106"/>
      <c r="O323" s="106"/>
      <c r="P323" s="50">
        <f t="shared" si="26"/>
        <v>0</v>
      </c>
      <c r="Q323" s="49">
        <f t="shared" si="27"/>
        <v>0</v>
      </c>
      <c r="R323" s="48">
        <f t="shared" si="28"/>
        <v>0</v>
      </c>
      <c r="S323" s="106"/>
      <c r="T323" s="106"/>
      <c r="U323" s="138"/>
      <c r="V323" s="133"/>
      <c r="W323" s="3" t="str">
        <f t="shared" si="29"/>
        <v/>
      </c>
    </row>
    <row r="324" spans="3:23" ht="30" customHeight="1" thickTop="1" thickBot="1" x14ac:dyDescent="0.3">
      <c r="C324" s="137"/>
      <c r="D324" s="106"/>
      <c r="E324" s="106"/>
      <c r="F324" s="106"/>
      <c r="G324" s="138"/>
      <c r="H324" s="138"/>
      <c r="I324" s="46" t="str">
        <f t="shared" si="24"/>
        <v/>
      </c>
      <c r="J324" s="139"/>
      <c r="K324" s="139"/>
      <c r="L324" s="47">
        <f t="shared" si="25"/>
        <v>0</v>
      </c>
      <c r="M324" s="106"/>
      <c r="N324" s="106"/>
      <c r="O324" s="106"/>
      <c r="P324" s="50">
        <f t="shared" si="26"/>
        <v>0</v>
      </c>
      <c r="Q324" s="49">
        <f t="shared" si="27"/>
        <v>0</v>
      </c>
      <c r="R324" s="48">
        <f t="shared" si="28"/>
        <v>0</v>
      </c>
      <c r="S324" s="106"/>
      <c r="T324" s="106"/>
      <c r="U324" s="138"/>
      <c r="V324" s="133"/>
      <c r="W324" s="3" t="str">
        <f t="shared" si="29"/>
        <v/>
      </c>
    </row>
    <row r="325" spans="3:23" ht="30" customHeight="1" thickTop="1" thickBot="1" x14ac:dyDescent="0.3">
      <c r="C325" s="137"/>
      <c r="D325" s="106"/>
      <c r="E325" s="106"/>
      <c r="F325" s="106"/>
      <c r="G325" s="138"/>
      <c r="H325" s="138"/>
      <c r="I325" s="46" t="str">
        <f t="shared" si="24"/>
        <v/>
      </c>
      <c r="J325" s="139"/>
      <c r="K325" s="139"/>
      <c r="L325" s="47">
        <f t="shared" si="25"/>
        <v>0</v>
      </c>
      <c r="M325" s="106"/>
      <c r="N325" s="106"/>
      <c r="O325" s="106"/>
      <c r="P325" s="50">
        <f t="shared" si="26"/>
        <v>0</v>
      </c>
      <c r="Q325" s="49">
        <f t="shared" si="27"/>
        <v>0</v>
      </c>
      <c r="R325" s="48">
        <f t="shared" si="28"/>
        <v>0</v>
      </c>
      <c r="S325" s="106"/>
      <c r="T325" s="106"/>
      <c r="U325" s="138"/>
      <c r="V325" s="133"/>
      <c r="W325" s="3" t="str">
        <f t="shared" si="29"/>
        <v/>
      </c>
    </row>
    <row r="326" spans="3:23" ht="30" customHeight="1" thickTop="1" thickBot="1" x14ac:dyDescent="0.3">
      <c r="C326" s="137"/>
      <c r="D326" s="106"/>
      <c r="E326" s="106"/>
      <c r="F326" s="106"/>
      <c r="G326" s="138"/>
      <c r="H326" s="138"/>
      <c r="I326" s="46" t="str">
        <f t="shared" si="24"/>
        <v/>
      </c>
      <c r="J326" s="139"/>
      <c r="K326" s="139"/>
      <c r="L326" s="47">
        <f t="shared" si="25"/>
        <v>0</v>
      </c>
      <c r="M326" s="106"/>
      <c r="N326" s="106"/>
      <c r="O326" s="106"/>
      <c r="P326" s="50">
        <f t="shared" si="26"/>
        <v>0</v>
      </c>
      <c r="Q326" s="49">
        <f t="shared" si="27"/>
        <v>0</v>
      </c>
      <c r="R326" s="48">
        <f t="shared" si="28"/>
        <v>0</v>
      </c>
      <c r="S326" s="106"/>
      <c r="T326" s="106"/>
      <c r="U326" s="138"/>
      <c r="V326" s="133"/>
      <c r="W326" s="3" t="str">
        <f t="shared" si="29"/>
        <v/>
      </c>
    </row>
    <row r="327" spans="3:23" ht="30" customHeight="1" thickTop="1" thickBot="1" x14ac:dyDescent="0.3">
      <c r="C327" s="137"/>
      <c r="D327" s="106"/>
      <c r="E327" s="106"/>
      <c r="F327" s="106"/>
      <c r="G327" s="138"/>
      <c r="H327" s="138"/>
      <c r="I327" s="46" t="str">
        <f t="shared" si="24"/>
        <v/>
      </c>
      <c r="J327" s="139"/>
      <c r="K327" s="139"/>
      <c r="L327" s="47">
        <f t="shared" si="25"/>
        <v>0</v>
      </c>
      <c r="M327" s="106"/>
      <c r="N327" s="106"/>
      <c r="O327" s="106"/>
      <c r="P327" s="50">
        <f t="shared" si="26"/>
        <v>0</v>
      </c>
      <c r="Q327" s="49">
        <f t="shared" si="27"/>
        <v>0</v>
      </c>
      <c r="R327" s="48">
        <f t="shared" si="28"/>
        <v>0</v>
      </c>
      <c r="S327" s="106"/>
      <c r="T327" s="106"/>
      <c r="U327" s="138"/>
      <c r="V327" s="133"/>
      <c r="W327" s="3" t="str">
        <f t="shared" si="29"/>
        <v/>
      </c>
    </row>
    <row r="328" spans="3:23" ht="30" customHeight="1" thickTop="1" thickBot="1" x14ac:dyDescent="0.3">
      <c r="C328" s="137"/>
      <c r="D328" s="106"/>
      <c r="E328" s="106"/>
      <c r="F328" s="106"/>
      <c r="G328" s="138"/>
      <c r="H328" s="138"/>
      <c r="I328" s="46" t="str">
        <f t="shared" ref="I328:I391" si="30">IF(G328=0,"",H328/G328)</f>
        <v/>
      </c>
      <c r="J328" s="139"/>
      <c r="K328" s="139"/>
      <c r="L328" s="47">
        <f t="shared" ref="L328:L391" si="31">K328-J328</f>
        <v>0</v>
      </c>
      <c r="M328" s="106"/>
      <c r="N328" s="106"/>
      <c r="O328" s="106"/>
      <c r="P328" s="50">
        <f t="shared" ref="P328:P391" si="32">IF(L328=0,0,R328/L328)</f>
        <v>0</v>
      </c>
      <c r="Q328" s="49">
        <f t="shared" ref="Q328:Q391" si="33">IF(L328=0,0,L328/R328)</f>
        <v>0</v>
      </c>
      <c r="R328" s="48">
        <f t="shared" ref="R328:R391" si="34">H328</f>
        <v>0</v>
      </c>
      <c r="S328" s="106"/>
      <c r="T328" s="106"/>
      <c r="U328" s="138"/>
      <c r="V328" s="133"/>
      <c r="W328" s="3" t="str">
        <f t="shared" si="29"/>
        <v/>
      </c>
    </row>
    <row r="329" spans="3:23" ht="30" customHeight="1" thickTop="1" thickBot="1" x14ac:dyDescent="0.3">
      <c r="C329" s="137"/>
      <c r="D329" s="106"/>
      <c r="E329" s="106"/>
      <c r="F329" s="106"/>
      <c r="G329" s="138"/>
      <c r="H329" s="138"/>
      <c r="I329" s="46" t="str">
        <f t="shared" si="30"/>
        <v/>
      </c>
      <c r="J329" s="139"/>
      <c r="K329" s="139"/>
      <c r="L329" s="47">
        <f t="shared" si="31"/>
        <v>0</v>
      </c>
      <c r="M329" s="106"/>
      <c r="N329" s="106"/>
      <c r="O329" s="106"/>
      <c r="P329" s="50">
        <f t="shared" si="32"/>
        <v>0</v>
      </c>
      <c r="Q329" s="49">
        <f t="shared" si="33"/>
        <v>0</v>
      </c>
      <c r="R329" s="48">
        <f t="shared" si="34"/>
        <v>0</v>
      </c>
      <c r="S329" s="106"/>
      <c r="T329" s="106"/>
      <c r="U329" s="138"/>
      <c r="V329" s="133"/>
      <c r="W329" s="3" t="str">
        <f t="shared" ref="W329:W392" si="35">IF(V329="","",TEXT(V329,"MMMM"))</f>
        <v/>
      </c>
    </row>
    <row r="330" spans="3:23" ht="30" customHeight="1" thickTop="1" thickBot="1" x14ac:dyDescent="0.3">
      <c r="C330" s="137"/>
      <c r="D330" s="106"/>
      <c r="E330" s="106"/>
      <c r="F330" s="106"/>
      <c r="G330" s="138"/>
      <c r="H330" s="138"/>
      <c r="I330" s="46" t="str">
        <f t="shared" si="30"/>
        <v/>
      </c>
      <c r="J330" s="139"/>
      <c r="K330" s="139"/>
      <c r="L330" s="47">
        <f t="shared" si="31"/>
        <v>0</v>
      </c>
      <c r="M330" s="106"/>
      <c r="N330" s="106"/>
      <c r="O330" s="106"/>
      <c r="P330" s="50">
        <f t="shared" si="32"/>
        <v>0</v>
      </c>
      <c r="Q330" s="49">
        <f t="shared" si="33"/>
        <v>0</v>
      </c>
      <c r="R330" s="48">
        <f t="shared" si="34"/>
        <v>0</v>
      </c>
      <c r="S330" s="106"/>
      <c r="T330" s="106"/>
      <c r="U330" s="138"/>
      <c r="V330" s="133"/>
      <c r="W330" s="3" t="str">
        <f t="shared" si="35"/>
        <v/>
      </c>
    </row>
    <row r="331" spans="3:23" ht="30" customHeight="1" thickTop="1" thickBot="1" x14ac:dyDescent="0.3">
      <c r="C331" s="137"/>
      <c r="D331" s="106"/>
      <c r="E331" s="106"/>
      <c r="F331" s="106"/>
      <c r="G331" s="138"/>
      <c r="H331" s="138"/>
      <c r="I331" s="46" t="str">
        <f t="shared" si="30"/>
        <v/>
      </c>
      <c r="J331" s="139"/>
      <c r="K331" s="139"/>
      <c r="L331" s="47">
        <f t="shared" si="31"/>
        <v>0</v>
      </c>
      <c r="M331" s="106"/>
      <c r="N331" s="106"/>
      <c r="O331" s="106"/>
      <c r="P331" s="50">
        <f t="shared" si="32"/>
        <v>0</v>
      </c>
      <c r="Q331" s="49">
        <f t="shared" si="33"/>
        <v>0</v>
      </c>
      <c r="R331" s="48">
        <f t="shared" si="34"/>
        <v>0</v>
      </c>
      <c r="S331" s="106"/>
      <c r="T331" s="106"/>
      <c r="U331" s="138"/>
      <c r="V331" s="133"/>
      <c r="W331" s="3" t="str">
        <f t="shared" si="35"/>
        <v/>
      </c>
    </row>
    <row r="332" spans="3:23" ht="30" customHeight="1" thickTop="1" thickBot="1" x14ac:dyDescent="0.3">
      <c r="C332" s="137"/>
      <c r="D332" s="106"/>
      <c r="E332" s="106"/>
      <c r="F332" s="106"/>
      <c r="G332" s="138"/>
      <c r="H332" s="138"/>
      <c r="I332" s="46" t="str">
        <f t="shared" si="30"/>
        <v/>
      </c>
      <c r="J332" s="139"/>
      <c r="K332" s="139"/>
      <c r="L332" s="47">
        <f t="shared" si="31"/>
        <v>0</v>
      </c>
      <c r="M332" s="106"/>
      <c r="N332" s="106"/>
      <c r="O332" s="106"/>
      <c r="P332" s="50">
        <f t="shared" si="32"/>
        <v>0</v>
      </c>
      <c r="Q332" s="49">
        <f t="shared" si="33"/>
        <v>0</v>
      </c>
      <c r="R332" s="48">
        <f t="shared" si="34"/>
        <v>0</v>
      </c>
      <c r="S332" s="106"/>
      <c r="T332" s="106"/>
      <c r="U332" s="138"/>
      <c r="V332" s="133"/>
      <c r="W332" s="3" t="str">
        <f t="shared" si="35"/>
        <v/>
      </c>
    </row>
    <row r="333" spans="3:23" ht="30" customHeight="1" thickTop="1" thickBot="1" x14ac:dyDescent="0.3">
      <c r="C333" s="137"/>
      <c r="D333" s="106"/>
      <c r="E333" s="106"/>
      <c r="F333" s="106"/>
      <c r="G333" s="138"/>
      <c r="H333" s="138"/>
      <c r="I333" s="46" t="str">
        <f t="shared" si="30"/>
        <v/>
      </c>
      <c r="J333" s="139"/>
      <c r="K333" s="139"/>
      <c r="L333" s="47">
        <f t="shared" si="31"/>
        <v>0</v>
      </c>
      <c r="M333" s="106"/>
      <c r="N333" s="106"/>
      <c r="O333" s="106"/>
      <c r="P333" s="50">
        <f t="shared" si="32"/>
        <v>0</v>
      </c>
      <c r="Q333" s="49">
        <f t="shared" si="33"/>
        <v>0</v>
      </c>
      <c r="R333" s="48">
        <f t="shared" si="34"/>
        <v>0</v>
      </c>
      <c r="S333" s="106"/>
      <c r="T333" s="106"/>
      <c r="U333" s="138"/>
      <c r="V333" s="133"/>
      <c r="W333" s="3" t="str">
        <f t="shared" si="35"/>
        <v/>
      </c>
    </row>
    <row r="334" spans="3:23" ht="30" customHeight="1" thickTop="1" thickBot="1" x14ac:dyDescent="0.3">
      <c r="C334" s="137"/>
      <c r="D334" s="106"/>
      <c r="E334" s="106"/>
      <c r="F334" s="106"/>
      <c r="G334" s="138"/>
      <c r="H334" s="138"/>
      <c r="I334" s="46" t="str">
        <f t="shared" si="30"/>
        <v/>
      </c>
      <c r="J334" s="139"/>
      <c r="K334" s="139"/>
      <c r="L334" s="47">
        <f t="shared" si="31"/>
        <v>0</v>
      </c>
      <c r="M334" s="106"/>
      <c r="N334" s="106"/>
      <c r="O334" s="106"/>
      <c r="P334" s="50">
        <f t="shared" si="32"/>
        <v>0</v>
      </c>
      <c r="Q334" s="49">
        <f t="shared" si="33"/>
        <v>0</v>
      </c>
      <c r="R334" s="48">
        <f t="shared" si="34"/>
        <v>0</v>
      </c>
      <c r="S334" s="106"/>
      <c r="T334" s="106"/>
      <c r="U334" s="138"/>
      <c r="V334" s="133"/>
      <c r="W334" s="3" t="str">
        <f t="shared" si="35"/>
        <v/>
      </c>
    </row>
    <row r="335" spans="3:23" ht="30" customHeight="1" thickTop="1" thickBot="1" x14ac:dyDescent="0.3">
      <c r="C335" s="137"/>
      <c r="D335" s="106"/>
      <c r="E335" s="106"/>
      <c r="F335" s="106"/>
      <c r="G335" s="138"/>
      <c r="H335" s="138"/>
      <c r="I335" s="46" t="str">
        <f t="shared" si="30"/>
        <v/>
      </c>
      <c r="J335" s="139"/>
      <c r="K335" s="139"/>
      <c r="L335" s="47">
        <f t="shared" si="31"/>
        <v>0</v>
      </c>
      <c r="M335" s="106"/>
      <c r="N335" s="106"/>
      <c r="O335" s="106"/>
      <c r="P335" s="50">
        <f t="shared" si="32"/>
        <v>0</v>
      </c>
      <c r="Q335" s="49">
        <f t="shared" si="33"/>
        <v>0</v>
      </c>
      <c r="R335" s="48">
        <f t="shared" si="34"/>
        <v>0</v>
      </c>
      <c r="S335" s="106"/>
      <c r="T335" s="106"/>
      <c r="U335" s="138"/>
      <c r="V335" s="133"/>
      <c r="W335" s="3" t="str">
        <f t="shared" si="35"/>
        <v/>
      </c>
    </row>
    <row r="336" spans="3:23" ht="30" customHeight="1" thickTop="1" thickBot="1" x14ac:dyDescent="0.3">
      <c r="C336" s="137"/>
      <c r="D336" s="106"/>
      <c r="E336" s="106"/>
      <c r="F336" s="106"/>
      <c r="G336" s="138"/>
      <c r="H336" s="138"/>
      <c r="I336" s="46" t="str">
        <f t="shared" si="30"/>
        <v/>
      </c>
      <c r="J336" s="139"/>
      <c r="K336" s="139"/>
      <c r="L336" s="47">
        <f t="shared" si="31"/>
        <v>0</v>
      </c>
      <c r="M336" s="106"/>
      <c r="N336" s="106"/>
      <c r="O336" s="106"/>
      <c r="P336" s="50">
        <f t="shared" si="32"/>
        <v>0</v>
      </c>
      <c r="Q336" s="49">
        <f t="shared" si="33"/>
        <v>0</v>
      </c>
      <c r="R336" s="48">
        <f t="shared" si="34"/>
        <v>0</v>
      </c>
      <c r="S336" s="106"/>
      <c r="T336" s="106"/>
      <c r="U336" s="138"/>
      <c r="V336" s="133"/>
      <c r="W336" s="3" t="str">
        <f t="shared" si="35"/>
        <v/>
      </c>
    </row>
    <row r="337" spans="3:23" ht="30" customHeight="1" thickTop="1" thickBot="1" x14ac:dyDescent="0.3">
      <c r="C337" s="137"/>
      <c r="D337" s="106"/>
      <c r="E337" s="106"/>
      <c r="F337" s="106"/>
      <c r="G337" s="138"/>
      <c r="H337" s="138"/>
      <c r="I337" s="46" t="str">
        <f t="shared" si="30"/>
        <v/>
      </c>
      <c r="J337" s="139"/>
      <c r="K337" s="139"/>
      <c r="L337" s="47">
        <f t="shared" si="31"/>
        <v>0</v>
      </c>
      <c r="M337" s="106"/>
      <c r="N337" s="106"/>
      <c r="O337" s="106"/>
      <c r="P337" s="50">
        <f t="shared" si="32"/>
        <v>0</v>
      </c>
      <c r="Q337" s="49">
        <f t="shared" si="33"/>
        <v>0</v>
      </c>
      <c r="R337" s="48">
        <f t="shared" si="34"/>
        <v>0</v>
      </c>
      <c r="S337" s="106"/>
      <c r="T337" s="106"/>
      <c r="U337" s="138"/>
      <c r="V337" s="133"/>
      <c r="W337" s="3" t="str">
        <f t="shared" si="35"/>
        <v/>
      </c>
    </row>
    <row r="338" spans="3:23" ht="30" customHeight="1" thickTop="1" thickBot="1" x14ac:dyDescent="0.3">
      <c r="C338" s="137"/>
      <c r="D338" s="106"/>
      <c r="E338" s="106"/>
      <c r="F338" s="106"/>
      <c r="G338" s="138"/>
      <c r="H338" s="138"/>
      <c r="I338" s="46" t="str">
        <f t="shared" si="30"/>
        <v/>
      </c>
      <c r="J338" s="139"/>
      <c r="K338" s="139"/>
      <c r="L338" s="47">
        <f t="shared" si="31"/>
        <v>0</v>
      </c>
      <c r="M338" s="106"/>
      <c r="N338" s="106"/>
      <c r="O338" s="106"/>
      <c r="P338" s="50">
        <f t="shared" si="32"/>
        <v>0</v>
      </c>
      <c r="Q338" s="49">
        <f t="shared" si="33"/>
        <v>0</v>
      </c>
      <c r="R338" s="48">
        <f t="shared" si="34"/>
        <v>0</v>
      </c>
      <c r="S338" s="106"/>
      <c r="T338" s="106"/>
      <c r="U338" s="138"/>
      <c r="V338" s="133"/>
      <c r="W338" s="3" t="str">
        <f t="shared" si="35"/>
        <v/>
      </c>
    </row>
    <row r="339" spans="3:23" ht="30" customHeight="1" thickTop="1" thickBot="1" x14ac:dyDescent="0.3">
      <c r="C339" s="137"/>
      <c r="D339" s="106"/>
      <c r="E339" s="106"/>
      <c r="F339" s="106"/>
      <c r="G339" s="138"/>
      <c r="H339" s="138"/>
      <c r="I339" s="46" t="str">
        <f t="shared" si="30"/>
        <v/>
      </c>
      <c r="J339" s="139"/>
      <c r="K339" s="139"/>
      <c r="L339" s="47">
        <f t="shared" si="31"/>
        <v>0</v>
      </c>
      <c r="M339" s="106"/>
      <c r="N339" s="106"/>
      <c r="O339" s="106"/>
      <c r="P339" s="50">
        <f t="shared" si="32"/>
        <v>0</v>
      </c>
      <c r="Q339" s="49">
        <f t="shared" si="33"/>
        <v>0</v>
      </c>
      <c r="R339" s="48">
        <f t="shared" si="34"/>
        <v>0</v>
      </c>
      <c r="S339" s="106"/>
      <c r="T339" s="106"/>
      <c r="U339" s="138"/>
      <c r="V339" s="133"/>
      <c r="W339" s="3" t="str">
        <f t="shared" si="35"/>
        <v/>
      </c>
    </row>
    <row r="340" spans="3:23" ht="30" customHeight="1" thickTop="1" thickBot="1" x14ac:dyDescent="0.3">
      <c r="C340" s="137"/>
      <c r="D340" s="106"/>
      <c r="E340" s="106"/>
      <c r="F340" s="106"/>
      <c r="G340" s="138"/>
      <c r="H340" s="138"/>
      <c r="I340" s="46" t="str">
        <f t="shared" si="30"/>
        <v/>
      </c>
      <c r="J340" s="139"/>
      <c r="K340" s="139"/>
      <c r="L340" s="47">
        <f t="shared" si="31"/>
        <v>0</v>
      </c>
      <c r="M340" s="106"/>
      <c r="N340" s="106"/>
      <c r="O340" s="106"/>
      <c r="P340" s="50">
        <f t="shared" si="32"/>
        <v>0</v>
      </c>
      <c r="Q340" s="49">
        <f t="shared" si="33"/>
        <v>0</v>
      </c>
      <c r="R340" s="48">
        <f t="shared" si="34"/>
        <v>0</v>
      </c>
      <c r="S340" s="106"/>
      <c r="T340" s="106"/>
      <c r="U340" s="138"/>
      <c r="V340" s="133"/>
      <c r="W340" s="3" t="str">
        <f t="shared" si="35"/>
        <v/>
      </c>
    </row>
    <row r="341" spans="3:23" ht="30" customHeight="1" thickTop="1" thickBot="1" x14ac:dyDescent="0.3">
      <c r="C341" s="137"/>
      <c r="D341" s="106"/>
      <c r="E341" s="106"/>
      <c r="F341" s="106"/>
      <c r="G341" s="138"/>
      <c r="H341" s="138"/>
      <c r="I341" s="46" t="str">
        <f t="shared" si="30"/>
        <v/>
      </c>
      <c r="J341" s="139"/>
      <c r="K341" s="139"/>
      <c r="L341" s="47">
        <f t="shared" si="31"/>
        <v>0</v>
      </c>
      <c r="M341" s="106"/>
      <c r="N341" s="106"/>
      <c r="O341" s="106"/>
      <c r="P341" s="50">
        <f t="shared" si="32"/>
        <v>0</v>
      </c>
      <c r="Q341" s="49">
        <f t="shared" si="33"/>
        <v>0</v>
      </c>
      <c r="R341" s="48">
        <f t="shared" si="34"/>
        <v>0</v>
      </c>
      <c r="S341" s="106"/>
      <c r="T341" s="106"/>
      <c r="U341" s="138"/>
      <c r="V341" s="133"/>
      <c r="W341" s="3" t="str">
        <f t="shared" si="35"/>
        <v/>
      </c>
    </row>
    <row r="342" spans="3:23" ht="30" customHeight="1" thickTop="1" thickBot="1" x14ac:dyDescent="0.3">
      <c r="C342" s="137"/>
      <c r="D342" s="106"/>
      <c r="E342" s="106"/>
      <c r="F342" s="106"/>
      <c r="G342" s="138"/>
      <c r="H342" s="138"/>
      <c r="I342" s="46" t="str">
        <f t="shared" si="30"/>
        <v/>
      </c>
      <c r="J342" s="139"/>
      <c r="K342" s="139"/>
      <c r="L342" s="47">
        <f t="shared" si="31"/>
        <v>0</v>
      </c>
      <c r="M342" s="106"/>
      <c r="N342" s="106"/>
      <c r="O342" s="106"/>
      <c r="P342" s="50">
        <f t="shared" si="32"/>
        <v>0</v>
      </c>
      <c r="Q342" s="49">
        <f t="shared" si="33"/>
        <v>0</v>
      </c>
      <c r="R342" s="48">
        <f t="shared" si="34"/>
        <v>0</v>
      </c>
      <c r="S342" s="106"/>
      <c r="T342" s="106"/>
      <c r="U342" s="138"/>
      <c r="V342" s="133"/>
      <c r="W342" s="3" t="str">
        <f t="shared" si="35"/>
        <v/>
      </c>
    </row>
    <row r="343" spans="3:23" ht="30" customHeight="1" thickTop="1" thickBot="1" x14ac:dyDescent="0.3">
      <c r="C343" s="137"/>
      <c r="D343" s="106"/>
      <c r="E343" s="106"/>
      <c r="F343" s="106"/>
      <c r="G343" s="138"/>
      <c r="H343" s="138"/>
      <c r="I343" s="46" t="str">
        <f t="shared" si="30"/>
        <v/>
      </c>
      <c r="J343" s="139"/>
      <c r="K343" s="139"/>
      <c r="L343" s="47">
        <f t="shared" si="31"/>
        <v>0</v>
      </c>
      <c r="M343" s="106"/>
      <c r="N343" s="106"/>
      <c r="O343" s="106"/>
      <c r="P343" s="50">
        <f t="shared" si="32"/>
        <v>0</v>
      </c>
      <c r="Q343" s="49">
        <f t="shared" si="33"/>
        <v>0</v>
      </c>
      <c r="R343" s="48">
        <f t="shared" si="34"/>
        <v>0</v>
      </c>
      <c r="S343" s="106"/>
      <c r="T343" s="106"/>
      <c r="U343" s="138"/>
      <c r="V343" s="133"/>
      <c r="W343" s="3" t="str">
        <f t="shared" si="35"/>
        <v/>
      </c>
    </row>
    <row r="344" spans="3:23" ht="30" customHeight="1" thickTop="1" thickBot="1" x14ac:dyDescent="0.3">
      <c r="C344" s="137"/>
      <c r="D344" s="106"/>
      <c r="E344" s="106"/>
      <c r="F344" s="106"/>
      <c r="G344" s="138"/>
      <c r="H344" s="138"/>
      <c r="I344" s="46" t="str">
        <f t="shared" si="30"/>
        <v/>
      </c>
      <c r="J344" s="139"/>
      <c r="K344" s="139"/>
      <c r="L344" s="47">
        <f t="shared" si="31"/>
        <v>0</v>
      </c>
      <c r="M344" s="106"/>
      <c r="N344" s="106"/>
      <c r="O344" s="106"/>
      <c r="P344" s="50">
        <f t="shared" si="32"/>
        <v>0</v>
      </c>
      <c r="Q344" s="49">
        <f t="shared" si="33"/>
        <v>0</v>
      </c>
      <c r="R344" s="48">
        <f t="shared" si="34"/>
        <v>0</v>
      </c>
      <c r="S344" s="106"/>
      <c r="T344" s="106"/>
      <c r="U344" s="138"/>
      <c r="V344" s="133"/>
      <c r="W344" s="3" t="str">
        <f t="shared" si="35"/>
        <v/>
      </c>
    </row>
    <row r="345" spans="3:23" ht="30" customHeight="1" thickTop="1" thickBot="1" x14ac:dyDescent="0.3">
      <c r="C345" s="137"/>
      <c r="D345" s="106"/>
      <c r="E345" s="106"/>
      <c r="F345" s="106"/>
      <c r="G345" s="138"/>
      <c r="H345" s="138"/>
      <c r="I345" s="46" t="str">
        <f t="shared" si="30"/>
        <v/>
      </c>
      <c r="J345" s="139"/>
      <c r="K345" s="139"/>
      <c r="L345" s="47">
        <f t="shared" si="31"/>
        <v>0</v>
      </c>
      <c r="M345" s="106"/>
      <c r="N345" s="106"/>
      <c r="O345" s="106"/>
      <c r="P345" s="50">
        <f t="shared" si="32"/>
        <v>0</v>
      </c>
      <c r="Q345" s="49">
        <f t="shared" si="33"/>
        <v>0</v>
      </c>
      <c r="R345" s="48">
        <f t="shared" si="34"/>
        <v>0</v>
      </c>
      <c r="S345" s="106"/>
      <c r="T345" s="106"/>
      <c r="U345" s="138"/>
      <c r="V345" s="133"/>
      <c r="W345" s="3" t="str">
        <f t="shared" si="35"/>
        <v/>
      </c>
    </row>
    <row r="346" spans="3:23" ht="30" customHeight="1" thickTop="1" thickBot="1" x14ac:dyDescent="0.3">
      <c r="C346" s="137"/>
      <c r="D346" s="106"/>
      <c r="E346" s="106"/>
      <c r="F346" s="106"/>
      <c r="G346" s="138"/>
      <c r="H346" s="138"/>
      <c r="I346" s="46" t="str">
        <f t="shared" si="30"/>
        <v/>
      </c>
      <c r="J346" s="139"/>
      <c r="K346" s="139"/>
      <c r="L346" s="47">
        <f t="shared" si="31"/>
        <v>0</v>
      </c>
      <c r="M346" s="106"/>
      <c r="N346" s="106"/>
      <c r="O346" s="106"/>
      <c r="P346" s="50">
        <f t="shared" si="32"/>
        <v>0</v>
      </c>
      <c r="Q346" s="49">
        <f t="shared" si="33"/>
        <v>0</v>
      </c>
      <c r="R346" s="48">
        <f t="shared" si="34"/>
        <v>0</v>
      </c>
      <c r="S346" s="106"/>
      <c r="T346" s="106"/>
      <c r="U346" s="138"/>
      <c r="V346" s="133"/>
      <c r="W346" s="3" t="str">
        <f t="shared" si="35"/>
        <v/>
      </c>
    </row>
    <row r="347" spans="3:23" ht="30" customHeight="1" thickTop="1" thickBot="1" x14ac:dyDescent="0.3">
      <c r="C347" s="137"/>
      <c r="D347" s="106"/>
      <c r="E347" s="106"/>
      <c r="F347" s="106"/>
      <c r="G347" s="138"/>
      <c r="H347" s="138"/>
      <c r="I347" s="46" t="str">
        <f t="shared" si="30"/>
        <v/>
      </c>
      <c r="J347" s="139"/>
      <c r="K347" s="139"/>
      <c r="L347" s="47">
        <f t="shared" si="31"/>
        <v>0</v>
      </c>
      <c r="M347" s="106"/>
      <c r="N347" s="106"/>
      <c r="O347" s="106"/>
      <c r="P347" s="50">
        <f t="shared" si="32"/>
        <v>0</v>
      </c>
      <c r="Q347" s="49">
        <f t="shared" si="33"/>
        <v>0</v>
      </c>
      <c r="R347" s="48">
        <f t="shared" si="34"/>
        <v>0</v>
      </c>
      <c r="S347" s="106"/>
      <c r="T347" s="106"/>
      <c r="U347" s="138"/>
      <c r="V347" s="133"/>
      <c r="W347" s="3" t="str">
        <f t="shared" si="35"/>
        <v/>
      </c>
    </row>
    <row r="348" spans="3:23" ht="30" customHeight="1" thickTop="1" thickBot="1" x14ac:dyDescent="0.3">
      <c r="C348" s="137"/>
      <c r="D348" s="106"/>
      <c r="E348" s="106"/>
      <c r="F348" s="106"/>
      <c r="G348" s="138"/>
      <c r="H348" s="138"/>
      <c r="I348" s="46" t="str">
        <f t="shared" si="30"/>
        <v/>
      </c>
      <c r="J348" s="139"/>
      <c r="K348" s="139"/>
      <c r="L348" s="47">
        <f t="shared" si="31"/>
        <v>0</v>
      </c>
      <c r="M348" s="106"/>
      <c r="N348" s="106"/>
      <c r="O348" s="106"/>
      <c r="P348" s="50">
        <f t="shared" si="32"/>
        <v>0</v>
      </c>
      <c r="Q348" s="49">
        <f t="shared" si="33"/>
        <v>0</v>
      </c>
      <c r="R348" s="48">
        <f t="shared" si="34"/>
        <v>0</v>
      </c>
      <c r="S348" s="106"/>
      <c r="T348" s="106"/>
      <c r="U348" s="138"/>
      <c r="V348" s="133"/>
      <c r="W348" s="3" t="str">
        <f t="shared" si="35"/>
        <v/>
      </c>
    </row>
    <row r="349" spans="3:23" ht="30" customHeight="1" thickTop="1" thickBot="1" x14ac:dyDescent="0.3">
      <c r="C349" s="137"/>
      <c r="D349" s="106"/>
      <c r="E349" s="106"/>
      <c r="F349" s="106"/>
      <c r="G349" s="138"/>
      <c r="H349" s="138"/>
      <c r="I349" s="46" t="str">
        <f t="shared" si="30"/>
        <v/>
      </c>
      <c r="J349" s="139"/>
      <c r="K349" s="139"/>
      <c r="L349" s="47">
        <f t="shared" si="31"/>
        <v>0</v>
      </c>
      <c r="M349" s="106"/>
      <c r="N349" s="106"/>
      <c r="O349" s="106"/>
      <c r="P349" s="50">
        <f t="shared" si="32"/>
        <v>0</v>
      </c>
      <c r="Q349" s="49">
        <f t="shared" si="33"/>
        <v>0</v>
      </c>
      <c r="R349" s="48">
        <f t="shared" si="34"/>
        <v>0</v>
      </c>
      <c r="S349" s="106"/>
      <c r="T349" s="106"/>
      <c r="U349" s="138"/>
      <c r="V349" s="133"/>
      <c r="W349" s="3" t="str">
        <f t="shared" si="35"/>
        <v/>
      </c>
    </row>
    <row r="350" spans="3:23" ht="30" customHeight="1" thickTop="1" thickBot="1" x14ac:dyDescent="0.3">
      <c r="C350" s="137"/>
      <c r="D350" s="106"/>
      <c r="E350" s="106"/>
      <c r="F350" s="106"/>
      <c r="G350" s="138"/>
      <c r="H350" s="138"/>
      <c r="I350" s="46" t="str">
        <f t="shared" si="30"/>
        <v/>
      </c>
      <c r="J350" s="139"/>
      <c r="K350" s="139"/>
      <c r="L350" s="47">
        <f t="shared" si="31"/>
        <v>0</v>
      </c>
      <c r="M350" s="106"/>
      <c r="N350" s="106"/>
      <c r="O350" s="106"/>
      <c r="P350" s="50">
        <f t="shared" si="32"/>
        <v>0</v>
      </c>
      <c r="Q350" s="49">
        <f t="shared" si="33"/>
        <v>0</v>
      </c>
      <c r="R350" s="48">
        <f t="shared" si="34"/>
        <v>0</v>
      </c>
      <c r="S350" s="106"/>
      <c r="T350" s="106"/>
      <c r="U350" s="138"/>
      <c r="V350" s="133"/>
      <c r="W350" s="3" t="str">
        <f t="shared" si="35"/>
        <v/>
      </c>
    </row>
    <row r="351" spans="3:23" ht="30" customHeight="1" thickTop="1" thickBot="1" x14ac:dyDescent="0.3">
      <c r="C351" s="137"/>
      <c r="D351" s="106"/>
      <c r="E351" s="106"/>
      <c r="F351" s="106"/>
      <c r="G351" s="138"/>
      <c r="H351" s="138"/>
      <c r="I351" s="46" t="str">
        <f t="shared" si="30"/>
        <v/>
      </c>
      <c r="J351" s="139"/>
      <c r="K351" s="139"/>
      <c r="L351" s="47">
        <f t="shared" si="31"/>
        <v>0</v>
      </c>
      <c r="M351" s="106"/>
      <c r="N351" s="106"/>
      <c r="O351" s="106"/>
      <c r="P351" s="50">
        <f t="shared" si="32"/>
        <v>0</v>
      </c>
      <c r="Q351" s="49">
        <f t="shared" si="33"/>
        <v>0</v>
      </c>
      <c r="R351" s="48">
        <f t="shared" si="34"/>
        <v>0</v>
      </c>
      <c r="S351" s="106"/>
      <c r="T351" s="106"/>
      <c r="U351" s="138"/>
      <c r="V351" s="133"/>
      <c r="W351" s="3" t="str">
        <f t="shared" si="35"/>
        <v/>
      </c>
    </row>
    <row r="352" spans="3:23" ht="30" customHeight="1" thickTop="1" thickBot="1" x14ac:dyDescent="0.3">
      <c r="C352" s="137"/>
      <c r="D352" s="106"/>
      <c r="E352" s="106"/>
      <c r="F352" s="106"/>
      <c r="G352" s="138"/>
      <c r="H352" s="138"/>
      <c r="I352" s="46" t="str">
        <f t="shared" si="30"/>
        <v/>
      </c>
      <c r="J352" s="139"/>
      <c r="K352" s="139"/>
      <c r="L352" s="47">
        <f t="shared" si="31"/>
        <v>0</v>
      </c>
      <c r="M352" s="106"/>
      <c r="N352" s="106"/>
      <c r="O352" s="106"/>
      <c r="P352" s="50">
        <f t="shared" si="32"/>
        <v>0</v>
      </c>
      <c r="Q352" s="49">
        <f t="shared" si="33"/>
        <v>0</v>
      </c>
      <c r="R352" s="48">
        <f t="shared" si="34"/>
        <v>0</v>
      </c>
      <c r="S352" s="106"/>
      <c r="T352" s="106"/>
      <c r="U352" s="138"/>
      <c r="V352" s="133"/>
      <c r="W352" s="3" t="str">
        <f t="shared" si="35"/>
        <v/>
      </c>
    </row>
    <row r="353" spans="3:23" ht="30" customHeight="1" thickTop="1" thickBot="1" x14ac:dyDescent="0.3">
      <c r="C353" s="137"/>
      <c r="D353" s="106"/>
      <c r="E353" s="106"/>
      <c r="F353" s="106"/>
      <c r="G353" s="138"/>
      <c r="H353" s="138"/>
      <c r="I353" s="46" t="str">
        <f t="shared" si="30"/>
        <v/>
      </c>
      <c r="J353" s="139"/>
      <c r="K353" s="139"/>
      <c r="L353" s="47">
        <f t="shared" si="31"/>
        <v>0</v>
      </c>
      <c r="M353" s="106"/>
      <c r="N353" s="106"/>
      <c r="O353" s="106"/>
      <c r="P353" s="50">
        <f t="shared" si="32"/>
        <v>0</v>
      </c>
      <c r="Q353" s="49">
        <f t="shared" si="33"/>
        <v>0</v>
      </c>
      <c r="R353" s="48">
        <f t="shared" si="34"/>
        <v>0</v>
      </c>
      <c r="S353" s="106"/>
      <c r="T353" s="106"/>
      <c r="U353" s="138"/>
      <c r="V353" s="133"/>
      <c r="W353" s="3" t="str">
        <f t="shared" si="35"/>
        <v/>
      </c>
    </row>
    <row r="354" spans="3:23" ht="30" customHeight="1" thickTop="1" thickBot="1" x14ac:dyDescent="0.3">
      <c r="C354" s="137"/>
      <c r="D354" s="106"/>
      <c r="E354" s="106"/>
      <c r="F354" s="106"/>
      <c r="G354" s="138"/>
      <c r="H354" s="138"/>
      <c r="I354" s="46" t="str">
        <f t="shared" si="30"/>
        <v/>
      </c>
      <c r="J354" s="139"/>
      <c r="K354" s="139"/>
      <c r="L354" s="47">
        <f t="shared" si="31"/>
        <v>0</v>
      </c>
      <c r="M354" s="106"/>
      <c r="N354" s="106"/>
      <c r="O354" s="106"/>
      <c r="P354" s="50">
        <f t="shared" si="32"/>
        <v>0</v>
      </c>
      <c r="Q354" s="49">
        <f t="shared" si="33"/>
        <v>0</v>
      </c>
      <c r="R354" s="48">
        <f t="shared" si="34"/>
        <v>0</v>
      </c>
      <c r="S354" s="106"/>
      <c r="T354" s="106"/>
      <c r="U354" s="138"/>
      <c r="V354" s="133"/>
      <c r="W354" s="3" t="str">
        <f t="shared" si="35"/>
        <v/>
      </c>
    </row>
    <row r="355" spans="3:23" ht="30" customHeight="1" thickTop="1" thickBot="1" x14ac:dyDescent="0.3">
      <c r="C355" s="137"/>
      <c r="D355" s="106"/>
      <c r="E355" s="106"/>
      <c r="F355" s="106"/>
      <c r="G355" s="138"/>
      <c r="H355" s="138"/>
      <c r="I355" s="46" t="str">
        <f t="shared" si="30"/>
        <v/>
      </c>
      <c r="J355" s="139"/>
      <c r="K355" s="139"/>
      <c r="L355" s="47">
        <f t="shared" si="31"/>
        <v>0</v>
      </c>
      <c r="M355" s="106"/>
      <c r="N355" s="106"/>
      <c r="O355" s="106"/>
      <c r="P355" s="50">
        <f t="shared" si="32"/>
        <v>0</v>
      </c>
      <c r="Q355" s="49">
        <f t="shared" si="33"/>
        <v>0</v>
      </c>
      <c r="R355" s="48">
        <f t="shared" si="34"/>
        <v>0</v>
      </c>
      <c r="S355" s="106"/>
      <c r="T355" s="106"/>
      <c r="U355" s="138"/>
      <c r="V355" s="133"/>
      <c r="W355" s="3" t="str">
        <f t="shared" si="35"/>
        <v/>
      </c>
    </row>
    <row r="356" spans="3:23" ht="30" customHeight="1" thickTop="1" thickBot="1" x14ac:dyDescent="0.3">
      <c r="C356" s="137"/>
      <c r="D356" s="106"/>
      <c r="E356" s="106"/>
      <c r="F356" s="106"/>
      <c r="G356" s="138"/>
      <c r="H356" s="138"/>
      <c r="I356" s="46" t="str">
        <f t="shared" si="30"/>
        <v/>
      </c>
      <c r="J356" s="139"/>
      <c r="K356" s="139"/>
      <c r="L356" s="47">
        <f t="shared" si="31"/>
        <v>0</v>
      </c>
      <c r="M356" s="106"/>
      <c r="N356" s="106"/>
      <c r="O356" s="106"/>
      <c r="P356" s="50">
        <f t="shared" si="32"/>
        <v>0</v>
      </c>
      <c r="Q356" s="49">
        <f t="shared" si="33"/>
        <v>0</v>
      </c>
      <c r="R356" s="48">
        <f t="shared" si="34"/>
        <v>0</v>
      </c>
      <c r="S356" s="106"/>
      <c r="T356" s="106"/>
      <c r="U356" s="138"/>
      <c r="V356" s="133"/>
      <c r="W356" s="3" t="str">
        <f t="shared" si="35"/>
        <v/>
      </c>
    </row>
    <row r="357" spans="3:23" ht="30" customHeight="1" thickTop="1" thickBot="1" x14ac:dyDescent="0.3">
      <c r="C357" s="137"/>
      <c r="D357" s="106"/>
      <c r="E357" s="106"/>
      <c r="F357" s="106"/>
      <c r="G357" s="138"/>
      <c r="H357" s="138"/>
      <c r="I357" s="46" t="str">
        <f t="shared" si="30"/>
        <v/>
      </c>
      <c r="J357" s="139"/>
      <c r="K357" s="139"/>
      <c r="L357" s="47">
        <f t="shared" si="31"/>
        <v>0</v>
      </c>
      <c r="M357" s="106"/>
      <c r="N357" s="106"/>
      <c r="O357" s="106"/>
      <c r="P357" s="50">
        <f t="shared" si="32"/>
        <v>0</v>
      </c>
      <c r="Q357" s="49">
        <f t="shared" si="33"/>
        <v>0</v>
      </c>
      <c r="R357" s="48">
        <f t="shared" si="34"/>
        <v>0</v>
      </c>
      <c r="S357" s="106"/>
      <c r="T357" s="106"/>
      <c r="U357" s="138"/>
      <c r="V357" s="133"/>
      <c r="W357" s="3" t="str">
        <f t="shared" si="35"/>
        <v/>
      </c>
    </row>
    <row r="358" spans="3:23" ht="30" customHeight="1" thickTop="1" thickBot="1" x14ac:dyDescent="0.3">
      <c r="C358" s="137"/>
      <c r="D358" s="106"/>
      <c r="E358" s="106"/>
      <c r="F358" s="106"/>
      <c r="G358" s="138"/>
      <c r="H358" s="138"/>
      <c r="I358" s="46" t="str">
        <f t="shared" si="30"/>
        <v/>
      </c>
      <c r="J358" s="139"/>
      <c r="K358" s="139"/>
      <c r="L358" s="47">
        <f t="shared" si="31"/>
        <v>0</v>
      </c>
      <c r="M358" s="106"/>
      <c r="N358" s="106"/>
      <c r="O358" s="106"/>
      <c r="P358" s="50">
        <f t="shared" si="32"/>
        <v>0</v>
      </c>
      <c r="Q358" s="49">
        <f t="shared" si="33"/>
        <v>0</v>
      </c>
      <c r="R358" s="48">
        <f t="shared" si="34"/>
        <v>0</v>
      </c>
      <c r="S358" s="106"/>
      <c r="T358" s="106"/>
      <c r="U358" s="138"/>
      <c r="V358" s="133"/>
      <c r="W358" s="3" t="str">
        <f t="shared" si="35"/>
        <v/>
      </c>
    </row>
    <row r="359" spans="3:23" ht="30" customHeight="1" thickTop="1" thickBot="1" x14ac:dyDescent="0.3">
      <c r="C359" s="137"/>
      <c r="D359" s="106"/>
      <c r="E359" s="106"/>
      <c r="F359" s="106"/>
      <c r="G359" s="138"/>
      <c r="H359" s="138"/>
      <c r="I359" s="46" t="str">
        <f t="shared" si="30"/>
        <v/>
      </c>
      <c r="J359" s="139"/>
      <c r="K359" s="139"/>
      <c r="L359" s="47">
        <f t="shared" si="31"/>
        <v>0</v>
      </c>
      <c r="M359" s="106"/>
      <c r="N359" s="106"/>
      <c r="O359" s="106"/>
      <c r="P359" s="50">
        <f t="shared" si="32"/>
        <v>0</v>
      </c>
      <c r="Q359" s="49">
        <f t="shared" si="33"/>
        <v>0</v>
      </c>
      <c r="R359" s="48">
        <f t="shared" si="34"/>
        <v>0</v>
      </c>
      <c r="S359" s="106"/>
      <c r="T359" s="106"/>
      <c r="U359" s="138"/>
      <c r="V359" s="133"/>
      <c r="W359" s="3" t="str">
        <f t="shared" si="35"/>
        <v/>
      </c>
    </row>
    <row r="360" spans="3:23" ht="30" customHeight="1" thickTop="1" thickBot="1" x14ac:dyDescent="0.3">
      <c r="C360" s="137"/>
      <c r="D360" s="106"/>
      <c r="E360" s="106"/>
      <c r="F360" s="106"/>
      <c r="G360" s="138"/>
      <c r="H360" s="138"/>
      <c r="I360" s="46" t="str">
        <f t="shared" si="30"/>
        <v/>
      </c>
      <c r="J360" s="139"/>
      <c r="K360" s="139"/>
      <c r="L360" s="47">
        <f t="shared" si="31"/>
        <v>0</v>
      </c>
      <c r="M360" s="106"/>
      <c r="N360" s="106"/>
      <c r="O360" s="106"/>
      <c r="P360" s="50">
        <f t="shared" si="32"/>
        <v>0</v>
      </c>
      <c r="Q360" s="49">
        <f t="shared" si="33"/>
        <v>0</v>
      </c>
      <c r="R360" s="48">
        <f t="shared" si="34"/>
        <v>0</v>
      </c>
      <c r="S360" s="106"/>
      <c r="T360" s="106"/>
      <c r="U360" s="138"/>
      <c r="V360" s="133"/>
      <c r="W360" s="3" t="str">
        <f t="shared" si="35"/>
        <v/>
      </c>
    </row>
    <row r="361" spans="3:23" ht="30" customHeight="1" thickTop="1" thickBot="1" x14ac:dyDescent="0.3">
      <c r="C361" s="137"/>
      <c r="D361" s="106"/>
      <c r="E361" s="106"/>
      <c r="F361" s="106"/>
      <c r="G361" s="138"/>
      <c r="H361" s="138"/>
      <c r="I361" s="46" t="str">
        <f t="shared" si="30"/>
        <v/>
      </c>
      <c r="J361" s="139"/>
      <c r="K361" s="139"/>
      <c r="L361" s="47">
        <f t="shared" si="31"/>
        <v>0</v>
      </c>
      <c r="M361" s="106"/>
      <c r="N361" s="106"/>
      <c r="O361" s="106"/>
      <c r="P361" s="50">
        <f t="shared" si="32"/>
        <v>0</v>
      </c>
      <c r="Q361" s="49">
        <f t="shared" si="33"/>
        <v>0</v>
      </c>
      <c r="R361" s="48">
        <f t="shared" si="34"/>
        <v>0</v>
      </c>
      <c r="S361" s="106"/>
      <c r="T361" s="106"/>
      <c r="U361" s="138"/>
      <c r="V361" s="133"/>
      <c r="W361" s="3" t="str">
        <f t="shared" si="35"/>
        <v/>
      </c>
    </row>
    <row r="362" spans="3:23" ht="30" customHeight="1" thickTop="1" thickBot="1" x14ac:dyDescent="0.3">
      <c r="C362" s="137"/>
      <c r="D362" s="106"/>
      <c r="E362" s="106"/>
      <c r="F362" s="106"/>
      <c r="G362" s="138"/>
      <c r="H362" s="138"/>
      <c r="I362" s="46" t="str">
        <f t="shared" si="30"/>
        <v/>
      </c>
      <c r="J362" s="139"/>
      <c r="K362" s="139"/>
      <c r="L362" s="47">
        <f t="shared" si="31"/>
        <v>0</v>
      </c>
      <c r="M362" s="106"/>
      <c r="N362" s="106"/>
      <c r="O362" s="106"/>
      <c r="P362" s="50">
        <f t="shared" si="32"/>
        <v>0</v>
      </c>
      <c r="Q362" s="49">
        <f t="shared" si="33"/>
        <v>0</v>
      </c>
      <c r="R362" s="48">
        <f t="shared" si="34"/>
        <v>0</v>
      </c>
      <c r="S362" s="106"/>
      <c r="T362" s="106"/>
      <c r="U362" s="138"/>
      <c r="V362" s="133"/>
      <c r="W362" s="3" t="str">
        <f t="shared" si="35"/>
        <v/>
      </c>
    </row>
    <row r="363" spans="3:23" ht="30" customHeight="1" thickTop="1" thickBot="1" x14ac:dyDescent="0.3">
      <c r="C363" s="137"/>
      <c r="D363" s="106"/>
      <c r="E363" s="106"/>
      <c r="F363" s="106"/>
      <c r="G363" s="138"/>
      <c r="H363" s="138"/>
      <c r="I363" s="46" t="str">
        <f t="shared" si="30"/>
        <v/>
      </c>
      <c r="J363" s="139"/>
      <c r="K363" s="139"/>
      <c r="L363" s="47">
        <f t="shared" si="31"/>
        <v>0</v>
      </c>
      <c r="M363" s="106"/>
      <c r="N363" s="106"/>
      <c r="O363" s="106"/>
      <c r="P363" s="50">
        <f t="shared" si="32"/>
        <v>0</v>
      </c>
      <c r="Q363" s="49">
        <f t="shared" si="33"/>
        <v>0</v>
      </c>
      <c r="R363" s="48">
        <f t="shared" si="34"/>
        <v>0</v>
      </c>
      <c r="S363" s="106"/>
      <c r="T363" s="106"/>
      <c r="U363" s="138"/>
      <c r="V363" s="133"/>
      <c r="W363" s="3" t="str">
        <f t="shared" si="35"/>
        <v/>
      </c>
    </row>
    <row r="364" spans="3:23" ht="30" customHeight="1" thickTop="1" thickBot="1" x14ac:dyDescent="0.3">
      <c r="C364" s="137"/>
      <c r="D364" s="106"/>
      <c r="E364" s="106"/>
      <c r="F364" s="106"/>
      <c r="G364" s="138"/>
      <c r="H364" s="138"/>
      <c r="I364" s="46" t="str">
        <f t="shared" si="30"/>
        <v/>
      </c>
      <c r="J364" s="139"/>
      <c r="K364" s="139"/>
      <c r="L364" s="47">
        <f t="shared" si="31"/>
        <v>0</v>
      </c>
      <c r="M364" s="106"/>
      <c r="N364" s="106"/>
      <c r="O364" s="106"/>
      <c r="P364" s="50">
        <f t="shared" si="32"/>
        <v>0</v>
      </c>
      <c r="Q364" s="49">
        <f t="shared" si="33"/>
        <v>0</v>
      </c>
      <c r="R364" s="48">
        <f t="shared" si="34"/>
        <v>0</v>
      </c>
      <c r="S364" s="106"/>
      <c r="T364" s="106"/>
      <c r="U364" s="138"/>
      <c r="V364" s="133"/>
      <c r="W364" s="3" t="str">
        <f t="shared" si="35"/>
        <v/>
      </c>
    </row>
    <row r="365" spans="3:23" ht="30" customHeight="1" thickTop="1" thickBot="1" x14ac:dyDescent="0.3">
      <c r="C365" s="137"/>
      <c r="D365" s="106"/>
      <c r="E365" s="106"/>
      <c r="F365" s="106"/>
      <c r="G365" s="138"/>
      <c r="H365" s="138"/>
      <c r="I365" s="46" t="str">
        <f t="shared" si="30"/>
        <v/>
      </c>
      <c r="J365" s="139"/>
      <c r="K365" s="139"/>
      <c r="L365" s="47">
        <f t="shared" si="31"/>
        <v>0</v>
      </c>
      <c r="M365" s="106"/>
      <c r="N365" s="106"/>
      <c r="O365" s="106"/>
      <c r="P365" s="50">
        <f t="shared" si="32"/>
        <v>0</v>
      </c>
      <c r="Q365" s="49">
        <f t="shared" si="33"/>
        <v>0</v>
      </c>
      <c r="R365" s="48">
        <f t="shared" si="34"/>
        <v>0</v>
      </c>
      <c r="S365" s="106"/>
      <c r="T365" s="106"/>
      <c r="U365" s="138"/>
      <c r="V365" s="133"/>
      <c r="W365" s="3" t="str">
        <f t="shared" si="35"/>
        <v/>
      </c>
    </row>
    <row r="366" spans="3:23" ht="30" customHeight="1" thickTop="1" thickBot="1" x14ac:dyDescent="0.3">
      <c r="C366" s="137"/>
      <c r="D366" s="106"/>
      <c r="E366" s="106"/>
      <c r="F366" s="106"/>
      <c r="G366" s="138"/>
      <c r="H366" s="138"/>
      <c r="I366" s="46" t="str">
        <f t="shared" si="30"/>
        <v/>
      </c>
      <c r="J366" s="139"/>
      <c r="K366" s="139"/>
      <c r="L366" s="47">
        <f t="shared" si="31"/>
        <v>0</v>
      </c>
      <c r="M366" s="106"/>
      <c r="N366" s="106"/>
      <c r="O366" s="106"/>
      <c r="P366" s="50">
        <f t="shared" si="32"/>
        <v>0</v>
      </c>
      <c r="Q366" s="49">
        <f t="shared" si="33"/>
        <v>0</v>
      </c>
      <c r="R366" s="48">
        <f t="shared" si="34"/>
        <v>0</v>
      </c>
      <c r="S366" s="106"/>
      <c r="T366" s="106"/>
      <c r="U366" s="138"/>
      <c r="V366" s="133"/>
      <c r="W366" s="3" t="str">
        <f t="shared" si="35"/>
        <v/>
      </c>
    </row>
    <row r="367" spans="3:23" ht="30" customHeight="1" thickTop="1" thickBot="1" x14ac:dyDescent="0.3">
      <c r="C367" s="137"/>
      <c r="D367" s="106"/>
      <c r="E367" s="106"/>
      <c r="F367" s="106"/>
      <c r="G367" s="138"/>
      <c r="H367" s="138"/>
      <c r="I367" s="46" t="str">
        <f t="shared" si="30"/>
        <v/>
      </c>
      <c r="J367" s="139"/>
      <c r="K367" s="139"/>
      <c r="L367" s="47">
        <f t="shared" si="31"/>
        <v>0</v>
      </c>
      <c r="M367" s="106"/>
      <c r="N367" s="106"/>
      <c r="O367" s="106"/>
      <c r="P367" s="50">
        <f t="shared" si="32"/>
        <v>0</v>
      </c>
      <c r="Q367" s="49">
        <f t="shared" si="33"/>
        <v>0</v>
      </c>
      <c r="R367" s="48">
        <f t="shared" si="34"/>
        <v>0</v>
      </c>
      <c r="S367" s="106"/>
      <c r="T367" s="106"/>
      <c r="U367" s="138"/>
      <c r="V367" s="133"/>
      <c r="W367" s="3" t="str">
        <f t="shared" si="35"/>
        <v/>
      </c>
    </row>
    <row r="368" spans="3:23" ht="30" customHeight="1" thickTop="1" thickBot="1" x14ac:dyDescent="0.3">
      <c r="C368" s="137"/>
      <c r="D368" s="106"/>
      <c r="E368" s="106"/>
      <c r="F368" s="106"/>
      <c r="G368" s="138"/>
      <c r="H368" s="138"/>
      <c r="I368" s="46" t="str">
        <f t="shared" si="30"/>
        <v/>
      </c>
      <c r="J368" s="139"/>
      <c r="K368" s="139"/>
      <c r="L368" s="47">
        <f t="shared" si="31"/>
        <v>0</v>
      </c>
      <c r="M368" s="106"/>
      <c r="N368" s="106"/>
      <c r="O368" s="106"/>
      <c r="P368" s="50">
        <f t="shared" si="32"/>
        <v>0</v>
      </c>
      <c r="Q368" s="49">
        <f t="shared" si="33"/>
        <v>0</v>
      </c>
      <c r="R368" s="48">
        <f t="shared" si="34"/>
        <v>0</v>
      </c>
      <c r="S368" s="106"/>
      <c r="T368" s="106"/>
      <c r="U368" s="138"/>
      <c r="V368" s="133"/>
      <c r="W368" s="3" t="str">
        <f t="shared" si="35"/>
        <v/>
      </c>
    </row>
    <row r="369" spans="3:23" ht="30" customHeight="1" thickTop="1" thickBot="1" x14ac:dyDescent="0.3">
      <c r="C369" s="137"/>
      <c r="D369" s="106"/>
      <c r="E369" s="106"/>
      <c r="F369" s="106"/>
      <c r="G369" s="138"/>
      <c r="H369" s="138"/>
      <c r="I369" s="46" t="str">
        <f t="shared" si="30"/>
        <v/>
      </c>
      <c r="J369" s="139"/>
      <c r="K369" s="139"/>
      <c r="L369" s="47">
        <f t="shared" si="31"/>
        <v>0</v>
      </c>
      <c r="M369" s="106"/>
      <c r="N369" s="106"/>
      <c r="O369" s="106"/>
      <c r="P369" s="50">
        <f t="shared" si="32"/>
        <v>0</v>
      </c>
      <c r="Q369" s="49">
        <f t="shared" si="33"/>
        <v>0</v>
      </c>
      <c r="R369" s="48">
        <f t="shared" si="34"/>
        <v>0</v>
      </c>
      <c r="S369" s="106"/>
      <c r="T369" s="106"/>
      <c r="U369" s="138"/>
      <c r="V369" s="133"/>
      <c r="W369" s="3" t="str">
        <f t="shared" si="35"/>
        <v/>
      </c>
    </row>
    <row r="370" spans="3:23" ht="30" customHeight="1" thickTop="1" thickBot="1" x14ac:dyDescent="0.3">
      <c r="C370" s="137"/>
      <c r="D370" s="106"/>
      <c r="E370" s="106"/>
      <c r="F370" s="106"/>
      <c r="G370" s="138"/>
      <c r="H370" s="138"/>
      <c r="I370" s="46" t="str">
        <f t="shared" si="30"/>
        <v/>
      </c>
      <c r="J370" s="139"/>
      <c r="K370" s="139"/>
      <c r="L370" s="47">
        <f t="shared" si="31"/>
        <v>0</v>
      </c>
      <c r="M370" s="106"/>
      <c r="N370" s="106"/>
      <c r="O370" s="106"/>
      <c r="P370" s="50">
        <f t="shared" si="32"/>
        <v>0</v>
      </c>
      <c r="Q370" s="49">
        <f t="shared" si="33"/>
        <v>0</v>
      </c>
      <c r="R370" s="48">
        <f t="shared" si="34"/>
        <v>0</v>
      </c>
      <c r="S370" s="106"/>
      <c r="T370" s="106"/>
      <c r="U370" s="138"/>
      <c r="V370" s="133"/>
      <c r="W370" s="3" t="str">
        <f t="shared" si="35"/>
        <v/>
      </c>
    </row>
    <row r="371" spans="3:23" ht="30" customHeight="1" thickTop="1" thickBot="1" x14ac:dyDescent="0.3">
      <c r="C371" s="137"/>
      <c r="D371" s="106"/>
      <c r="E371" s="106"/>
      <c r="F371" s="106"/>
      <c r="G371" s="138"/>
      <c r="H371" s="138"/>
      <c r="I371" s="46" t="str">
        <f t="shared" si="30"/>
        <v/>
      </c>
      <c r="J371" s="139"/>
      <c r="K371" s="139"/>
      <c r="L371" s="47">
        <f t="shared" si="31"/>
        <v>0</v>
      </c>
      <c r="M371" s="106"/>
      <c r="N371" s="106"/>
      <c r="O371" s="106"/>
      <c r="P371" s="50">
        <f t="shared" si="32"/>
        <v>0</v>
      </c>
      <c r="Q371" s="49">
        <f t="shared" si="33"/>
        <v>0</v>
      </c>
      <c r="R371" s="48">
        <f t="shared" si="34"/>
        <v>0</v>
      </c>
      <c r="S371" s="106"/>
      <c r="T371" s="106"/>
      <c r="U371" s="138"/>
      <c r="V371" s="133"/>
      <c r="W371" s="3" t="str">
        <f t="shared" si="35"/>
        <v/>
      </c>
    </row>
    <row r="372" spans="3:23" ht="30" customHeight="1" thickTop="1" thickBot="1" x14ac:dyDescent="0.3">
      <c r="C372" s="137"/>
      <c r="D372" s="106"/>
      <c r="E372" s="106"/>
      <c r="F372" s="106"/>
      <c r="G372" s="138"/>
      <c r="H372" s="138"/>
      <c r="I372" s="46" t="str">
        <f t="shared" si="30"/>
        <v/>
      </c>
      <c r="J372" s="139"/>
      <c r="K372" s="139"/>
      <c r="L372" s="47">
        <f t="shared" si="31"/>
        <v>0</v>
      </c>
      <c r="M372" s="106"/>
      <c r="N372" s="106"/>
      <c r="O372" s="106"/>
      <c r="P372" s="50">
        <f t="shared" si="32"/>
        <v>0</v>
      </c>
      <c r="Q372" s="49">
        <f t="shared" si="33"/>
        <v>0</v>
      </c>
      <c r="R372" s="48">
        <f t="shared" si="34"/>
        <v>0</v>
      </c>
      <c r="S372" s="106"/>
      <c r="T372" s="106"/>
      <c r="U372" s="138"/>
      <c r="V372" s="133"/>
      <c r="W372" s="3" t="str">
        <f t="shared" si="35"/>
        <v/>
      </c>
    </row>
    <row r="373" spans="3:23" ht="30" customHeight="1" thickTop="1" thickBot="1" x14ac:dyDescent="0.3">
      <c r="C373" s="137"/>
      <c r="D373" s="106"/>
      <c r="E373" s="106"/>
      <c r="F373" s="106"/>
      <c r="G373" s="138"/>
      <c r="H373" s="138"/>
      <c r="I373" s="46" t="str">
        <f t="shared" si="30"/>
        <v/>
      </c>
      <c r="J373" s="139"/>
      <c r="K373" s="139"/>
      <c r="L373" s="47">
        <f t="shared" si="31"/>
        <v>0</v>
      </c>
      <c r="M373" s="106"/>
      <c r="N373" s="106"/>
      <c r="O373" s="106"/>
      <c r="P373" s="50">
        <f t="shared" si="32"/>
        <v>0</v>
      </c>
      <c r="Q373" s="49">
        <f t="shared" si="33"/>
        <v>0</v>
      </c>
      <c r="R373" s="48">
        <f t="shared" si="34"/>
        <v>0</v>
      </c>
      <c r="S373" s="106"/>
      <c r="T373" s="106"/>
      <c r="U373" s="138"/>
      <c r="V373" s="133"/>
      <c r="W373" s="3" t="str">
        <f t="shared" si="35"/>
        <v/>
      </c>
    </row>
    <row r="374" spans="3:23" ht="30" customHeight="1" thickTop="1" thickBot="1" x14ac:dyDescent="0.3">
      <c r="C374" s="137"/>
      <c r="D374" s="106"/>
      <c r="E374" s="106"/>
      <c r="F374" s="106"/>
      <c r="G374" s="138"/>
      <c r="H374" s="138"/>
      <c r="I374" s="46" t="str">
        <f t="shared" si="30"/>
        <v/>
      </c>
      <c r="J374" s="139"/>
      <c r="K374" s="139"/>
      <c r="L374" s="47">
        <f t="shared" si="31"/>
        <v>0</v>
      </c>
      <c r="M374" s="106"/>
      <c r="N374" s="106"/>
      <c r="O374" s="106"/>
      <c r="P374" s="50">
        <f t="shared" si="32"/>
        <v>0</v>
      </c>
      <c r="Q374" s="49">
        <f t="shared" si="33"/>
        <v>0</v>
      </c>
      <c r="R374" s="48">
        <f t="shared" si="34"/>
        <v>0</v>
      </c>
      <c r="S374" s="106"/>
      <c r="T374" s="106"/>
      <c r="U374" s="138"/>
      <c r="V374" s="133"/>
      <c r="W374" s="3" t="str">
        <f t="shared" si="35"/>
        <v/>
      </c>
    </row>
    <row r="375" spans="3:23" ht="30" customHeight="1" thickTop="1" thickBot="1" x14ac:dyDescent="0.3">
      <c r="C375" s="137"/>
      <c r="D375" s="106"/>
      <c r="E375" s="106"/>
      <c r="F375" s="106"/>
      <c r="G375" s="138"/>
      <c r="H375" s="138"/>
      <c r="I375" s="46" t="str">
        <f t="shared" si="30"/>
        <v/>
      </c>
      <c r="J375" s="139"/>
      <c r="K375" s="139"/>
      <c r="L375" s="47">
        <f t="shared" si="31"/>
        <v>0</v>
      </c>
      <c r="M375" s="106"/>
      <c r="N375" s="106"/>
      <c r="O375" s="106"/>
      <c r="P375" s="50">
        <f t="shared" si="32"/>
        <v>0</v>
      </c>
      <c r="Q375" s="49">
        <f t="shared" si="33"/>
        <v>0</v>
      </c>
      <c r="R375" s="48">
        <f t="shared" si="34"/>
        <v>0</v>
      </c>
      <c r="S375" s="106"/>
      <c r="T375" s="106"/>
      <c r="U375" s="138"/>
      <c r="V375" s="133"/>
      <c r="W375" s="3" t="str">
        <f t="shared" si="35"/>
        <v/>
      </c>
    </row>
    <row r="376" spans="3:23" ht="30" customHeight="1" thickTop="1" thickBot="1" x14ac:dyDescent="0.3">
      <c r="C376" s="137"/>
      <c r="D376" s="106"/>
      <c r="E376" s="106"/>
      <c r="F376" s="106"/>
      <c r="G376" s="138"/>
      <c r="H376" s="138"/>
      <c r="I376" s="46" t="str">
        <f t="shared" si="30"/>
        <v/>
      </c>
      <c r="J376" s="139"/>
      <c r="K376" s="139"/>
      <c r="L376" s="47">
        <f t="shared" si="31"/>
        <v>0</v>
      </c>
      <c r="M376" s="106"/>
      <c r="N376" s="106"/>
      <c r="O376" s="106"/>
      <c r="P376" s="50">
        <f t="shared" si="32"/>
        <v>0</v>
      </c>
      <c r="Q376" s="49">
        <f t="shared" si="33"/>
        <v>0</v>
      </c>
      <c r="R376" s="48">
        <f t="shared" si="34"/>
        <v>0</v>
      </c>
      <c r="S376" s="106"/>
      <c r="T376" s="106"/>
      <c r="U376" s="138"/>
      <c r="V376" s="133"/>
      <c r="W376" s="3" t="str">
        <f t="shared" si="35"/>
        <v/>
      </c>
    </row>
    <row r="377" spans="3:23" ht="30" customHeight="1" thickTop="1" thickBot="1" x14ac:dyDescent="0.3">
      <c r="C377" s="137"/>
      <c r="D377" s="106"/>
      <c r="E377" s="106"/>
      <c r="F377" s="106"/>
      <c r="G377" s="138"/>
      <c r="H377" s="138"/>
      <c r="I377" s="46" t="str">
        <f t="shared" si="30"/>
        <v/>
      </c>
      <c r="J377" s="139"/>
      <c r="K377" s="139"/>
      <c r="L377" s="47">
        <f t="shared" si="31"/>
        <v>0</v>
      </c>
      <c r="M377" s="106"/>
      <c r="N377" s="106"/>
      <c r="O377" s="106"/>
      <c r="P377" s="50">
        <f t="shared" si="32"/>
        <v>0</v>
      </c>
      <c r="Q377" s="49">
        <f t="shared" si="33"/>
        <v>0</v>
      </c>
      <c r="R377" s="48">
        <f t="shared" si="34"/>
        <v>0</v>
      </c>
      <c r="S377" s="106"/>
      <c r="T377" s="106"/>
      <c r="U377" s="138"/>
      <c r="V377" s="133"/>
      <c r="W377" s="3" t="str">
        <f t="shared" si="35"/>
        <v/>
      </c>
    </row>
    <row r="378" spans="3:23" ht="30" customHeight="1" thickTop="1" thickBot="1" x14ac:dyDescent="0.3">
      <c r="C378" s="137"/>
      <c r="D378" s="106"/>
      <c r="E378" s="106"/>
      <c r="F378" s="106"/>
      <c r="G378" s="138"/>
      <c r="H378" s="138"/>
      <c r="I378" s="46" t="str">
        <f t="shared" si="30"/>
        <v/>
      </c>
      <c r="J378" s="139"/>
      <c r="K378" s="139"/>
      <c r="L378" s="47">
        <f t="shared" si="31"/>
        <v>0</v>
      </c>
      <c r="M378" s="106"/>
      <c r="N378" s="106"/>
      <c r="O378" s="106"/>
      <c r="P378" s="50">
        <f t="shared" si="32"/>
        <v>0</v>
      </c>
      <c r="Q378" s="49">
        <f t="shared" si="33"/>
        <v>0</v>
      </c>
      <c r="R378" s="48">
        <f t="shared" si="34"/>
        <v>0</v>
      </c>
      <c r="S378" s="106"/>
      <c r="T378" s="106"/>
      <c r="U378" s="138"/>
      <c r="V378" s="133"/>
      <c r="W378" s="3" t="str">
        <f t="shared" si="35"/>
        <v/>
      </c>
    </row>
    <row r="379" spans="3:23" ht="30" customHeight="1" thickTop="1" thickBot="1" x14ac:dyDescent="0.3">
      <c r="C379" s="137"/>
      <c r="D379" s="106"/>
      <c r="E379" s="106"/>
      <c r="F379" s="106"/>
      <c r="G379" s="138"/>
      <c r="H379" s="138"/>
      <c r="I379" s="46" t="str">
        <f t="shared" si="30"/>
        <v/>
      </c>
      <c r="J379" s="139"/>
      <c r="K379" s="139"/>
      <c r="L379" s="47">
        <f t="shared" si="31"/>
        <v>0</v>
      </c>
      <c r="M379" s="106"/>
      <c r="N379" s="106"/>
      <c r="O379" s="106"/>
      <c r="P379" s="50">
        <f t="shared" si="32"/>
        <v>0</v>
      </c>
      <c r="Q379" s="49">
        <f t="shared" si="33"/>
        <v>0</v>
      </c>
      <c r="R379" s="48">
        <f t="shared" si="34"/>
        <v>0</v>
      </c>
      <c r="S379" s="106"/>
      <c r="T379" s="106"/>
      <c r="U379" s="138"/>
      <c r="V379" s="133"/>
      <c r="W379" s="3" t="str">
        <f t="shared" si="35"/>
        <v/>
      </c>
    </row>
    <row r="380" spans="3:23" ht="30" customHeight="1" thickTop="1" thickBot="1" x14ac:dyDescent="0.3">
      <c r="C380" s="137"/>
      <c r="D380" s="106"/>
      <c r="E380" s="106"/>
      <c r="F380" s="106"/>
      <c r="G380" s="138"/>
      <c r="H380" s="138"/>
      <c r="I380" s="46" t="str">
        <f t="shared" si="30"/>
        <v/>
      </c>
      <c r="J380" s="139"/>
      <c r="K380" s="139"/>
      <c r="L380" s="47">
        <f t="shared" si="31"/>
        <v>0</v>
      </c>
      <c r="M380" s="106"/>
      <c r="N380" s="106"/>
      <c r="O380" s="106"/>
      <c r="P380" s="50">
        <f t="shared" si="32"/>
        <v>0</v>
      </c>
      <c r="Q380" s="49">
        <f t="shared" si="33"/>
        <v>0</v>
      </c>
      <c r="R380" s="48">
        <f t="shared" si="34"/>
        <v>0</v>
      </c>
      <c r="S380" s="106"/>
      <c r="T380" s="106"/>
      <c r="U380" s="138"/>
      <c r="V380" s="133"/>
      <c r="W380" s="3" t="str">
        <f t="shared" si="35"/>
        <v/>
      </c>
    </row>
    <row r="381" spans="3:23" ht="30" customHeight="1" thickTop="1" thickBot="1" x14ac:dyDescent="0.3">
      <c r="C381" s="137"/>
      <c r="D381" s="106"/>
      <c r="E381" s="106"/>
      <c r="F381" s="106"/>
      <c r="G381" s="138"/>
      <c r="H381" s="138"/>
      <c r="I381" s="46" t="str">
        <f t="shared" si="30"/>
        <v/>
      </c>
      <c r="J381" s="139"/>
      <c r="K381" s="139"/>
      <c r="L381" s="47">
        <f t="shared" si="31"/>
        <v>0</v>
      </c>
      <c r="M381" s="106"/>
      <c r="N381" s="106"/>
      <c r="O381" s="106"/>
      <c r="P381" s="50">
        <f t="shared" si="32"/>
        <v>0</v>
      </c>
      <c r="Q381" s="49">
        <f t="shared" si="33"/>
        <v>0</v>
      </c>
      <c r="R381" s="48">
        <f t="shared" si="34"/>
        <v>0</v>
      </c>
      <c r="S381" s="106"/>
      <c r="T381" s="106"/>
      <c r="U381" s="138"/>
      <c r="V381" s="133"/>
      <c r="W381" s="3" t="str">
        <f t="shared" si="35"/>
        <v/>
      </c>
    </row>
    <row r="382" spans="3:23" ht="30" customHeight="1" thickTop="1" thickBot="1" x14ac:dyDescent="0.3">
      <c r="C382" s="137"/>
      <c r="D382" s="106"/>
      <c r="E382" s="106"/>
      <c r="F382" s="106"/>
      <c r="G382" s="138"/>
      <c r="H382" s="138"/>
      <c r="I382" s="46" t="str">
        <f t="shared" si="30"/>
        <v/>
      </c>
      <c r="J382" s="139"/>
      <c r="K382" s="139"/>
      <c r="L382" s="47">
        <f t="shared" si="31"/>
        <v>0</v>
      </c>
      <c r="M382" s="106"/>
      <c r="N382" s="106"/>
      <c r="O382" s="106"/>
      <c r="P382" s="50">
        <f t="shared" si="32"/>
        <v>0</v>
      </c>
      <c r="Q382" s="49">
        <f t="shared" si="33"/>
        <v>0</v>
      </c>
      <c r="R382" s="48">
        <f t="shared" si="34"/>
        <v>0</v>
      </c>
      <c r="S382" s="106"/>
      <c r="T382" s="106"/>
      <c r="U382" s="138"/>
      <c r="V382" s="133"/>
      <c r="W382" s="3" t="str">
        <f t="shared" si="35"/>
        <v/>
      </c>
    </row>
    <row r="383" spans="3:23" ht="30" customHeight="1" thickTop="1" thickBot="1" x14ac:dyDescent="0.3">
      <c r="C383" s="137"/>
      <c r="D383" s="106"/>
      <c r="E383" s="106"/>
      <c r="F383" s="106"/>
      <c r="G383" s="138"/>
      <c r="H383" s="138"/>
      <c r="I383" s="46" t="str">
        <f t="shared" si="30"/>
        <v/>
      </c>
      <c r="J383" s="139"/>
      <c r="K383" s="139"/>
      <c r="L383" s="47">
        <f t="shared" si="31"/>
        <v>0</v>
      </c>
      <c r="M383" s="106"/>
      <c r="N383" s="106"/>
      <c r="O383" s="106"/>
      <c r="P383" s="50">
        <f t="shared" si="32"/>
        <v>0</v>
      </c>
      <c r="Q383" s="49">
        <f t="shared" si="33"/>
        <v>0</v>
      </c>
      <c r="R383" s="48">
        <f t="shared" si="34"/>
        <v>0</v>
      </c>
      <c r="S383" s="106"/>
      <c r="T383" s="106"/>
      <c r="U383" s="138"/>
      <c r="V383" s="133"/>
      <c r="W383" s="3" t="str">
        <f t="shared" si="35"/>
        <v/>
      </c>
    </row>
    <row r="384" spans="3:23" ht="30" customHeight="1" thickTop="1" thickBot="1" x14ac:dyDescent="0.3">
      <c r="C384" s="137"/>
      <c r="D384" s="106"/>
      <c r="E384" s="106"/>
      <c r="F384" s="106"/>
      <c r="G384" s="138"/>
      <c r="H384" s="138"/>
      <c r="I384" s="46" t="str">
        <f t="shared" si="30"/>
        <v/>
      </c>
      <c r="J384" s="139"/>
      <c r="K384" s="139"/>
      <c r="L384" s="47">
        <f t="shared" si="31"/>
        <v>0</v>
      </c>
      <c r="M384" s="106"/>
      <c r="N384" s="106"/>
      <c r="O384" s="106"/>
      <c r="P384" s="50">
        <f t="shared" si="32"/>
        <v>0</v>
      </c>
      <c r="Q384" s="49">
        <f t="shared" si="33"/>
        <v>0</v>
      </c>
      <c r="R384" s="48">
        <f t="shared" si="34"/>
        <v>0</v>
      </c>
      <c r="S384" s="106"/>
      <c r="T384" s="106"/>
      <c r="U384" s="138"/>
      <c r="V384" s="133"/>
      <c r="W384" s="3" t="str">
        <f t="shared" si="35"/>
        <v/>
      </c>
    </row>
    <row r="385" spans="3:23" ht="30" customHeight="1" thickTop="1" thickBot="1" x14ac:dyDescent="0.3">
      <c r="C385" s="137"/>
      <c r="D385" s="106"/>
      <c r="E385" s="106"/>
      <c r="F385" s="106"/>
      <c r="G385" s="138"/>
      <c r="H385" s="138"/>
      <c r="I385" s="46" t="str">
        <f t="shared" si="30"/>
        <v/>
      </c>
      <c r="J385" s="139"/>
      <c r="K385" s="139"/>
      <c r="L385" s="47">
        <f t="shared" si="31"/>
        <v>0</v>
      </c>
      <c r="M385" s="106"/>
      <c r="N385" s="106"/>
      <c r="O385" s="106"/>
      <c r="P385" s="50">
        <f t="shared" si="32"/>
        <v>0</v>
      </c>
      <c r="Q385" s="49">
        <f t="shared" si="33"/>
        <v>0</v>
      </c>
      <c r="R385" s="48">
        <f t="shared" si="34"/>
        <v>0</v>
      </c>
      <c r="S385" s="106"/>
      <c r="T385" s="106"/>
      <c r="U385" s="138"/>
      <c r="V385" s="133"/>
      <c r="W385" s="3" t="str">
        <f t="shared" si="35"/>
        <v/>
      </c>
    </row>
    <row r="386" spans="3:23" ht="30" customHeight="1" thickTop="1" thickBot="1" x14ac:dyDescent="0.3">
      <c r="C386" s="137"/>
      <c r="D386" s="106"/>
      <c r="E386" s="106"/>
      <c r="F386" s="106"/>
      <c r="G386" s="138"/>
      <c r="H386" s="138"/>
      <c r="I386" s="46" t="str">
        <f t="shared" si="30"/>
        <v/>
      </c>
      <c r="J386" s="139"/>
      <c r="K386" s="139"/>
      <c r="L386" s="47">
        <f t="shared" si="31"/>
        <v>0</v>
      </c>
      <c r="M386" s="106"/>
      <c r="N386" s="106"/>
      <c r="O386" s="106"/>
      <c r="P386" s="50">
        <f t="shared" si="32"/>
        <v>0</v>
      </c>
      <c r="Q386" s="49">
        <f t="shared" si="33"/>
        <v>0</v>
      </c>
      <c r="R386" s="48">
        <f t="shared" si="34"/>
        <v>0</v>
      </c>
      <c r="S386" s="106"/>
      <c r="T386" s="106"/>
      <c r="U386" s="138"/>
      <c r="V386" s="133"/>
      <c r="W386" s="3" t="str">
        <f t="shared" si="35"/>
        <v/>
      </c>
    </row>
    <row r="387" spans="3:23" ht="30" customHeight="1" thickTop="1" thickBot="1" x14ac:dyDescent="0.3">
      <c r="C387" s="137"/>
      <c r="D387" s="106"/>
      <c r="E387" s="106"/>
      <c r="F387" s="106"/>
      <c r="G387" s="138"/>
      <c r="H387" s="138"/>
      <c r="I387" s="46" t="str">
        <f t="shared" si="30"/>
        <v/>
      </c>
      <c r="J387" s="139"/>
      <c r="K387" s="139"/>
      <c r="L387" s="47">
        <f t="shared" si="31"/>
        <v>0</v>
      </c>
      <c r="M387" s="106"/>
      <c r="N387" s="106"/>
      <c r="O387" s="106"/>
      <c r="P387" s="50">
        <f t="shared" si="32"/>
        <v>0</v>
      </c>
      <c r="Q387" s="49">
        <f t="shared" si="33"/>
        <v>0</v>
      </c>
      <c r="R387" s="48">
        <f t="shared" si="34"/>
        <v>0</v>
      </c>
      <c r="S387" s="106"/>
      <c r="T387" s="106"/>
      <c r="U387" s="138"/>
      <c r="V387" s="133"/>
      <c r="W387" s="3" t="str">
        <f t="shared" si="35"/>
        <v/>
      </c>
    </row>
    <row r="388" spans="3:23" ht="30" customHeight="1" thickTop="1" thickBot="1" x14ac:dyDescent="0.3">
      <c r="C388" s="137"/>
      <c r="D388" s="106"/>
      <c r="E388" s="106"/>
      <c r="F388" s="106"/>
      <c r="G388" s="138"/>
      <c r="H388" s="138"/>
      <c r="I388" s="46" t="str">
        <f t="shared" si="30"/>
        <v/>
      </c>
      <c r="J388" s="139"/>
      <c r="K388" s="139"/>
      <c r="L388" s="47">
        <f t="shared" si="31"/>
        <v>0</v>
      </c>
      <c r="M388" s="106"/>
      <c r="N388" s="106"/>
      <c r="O388" s="106"/>
      <c r="P388" s="50">
        <f t="shared" si="32"/>
        <v>0</v>
      </c>
      <c r="Q388" s="49">
        <f t="shared" si="33"/>
        <v>0</v>
      </c>
      <c r="R388" s="48">
        <f t="shared" si="34"/>
        <v>0</v>
      </c>
      <c r="S388" s="106"/>
      <c r="T388" s="106"/>
      <c r="U388" s="138"/>
      <c r="V388" s="133"/>
      <c r="W388" s="3" t="str">
        <f t="shared" si="35"/>
        <v/>
      </c>
    </row>
    <row r="389" spans="3:23" ht="30" customHeight="1" thickTop="1" thickBot="1" x14ac:dyDescent="0.3">
      <c r="C389" s="137"/>
      <c r="D389" s="106"/>
      <c r="E389" s="106"/>
      <c r="F389" s="106"/>
      <c r="G389" s="138"/>
      <c r="H389" s="138"/>
      <c r="I389" s="46" t="str">
        <f t="shared" si="30"/>
        <v/>
      </c>
      <c r="J389" s="139"/>
      <c r="K389" s="139"/>
      <c r="L389" s="47">
        <f t="shared" si="31"/>
        <v>0</v>
      </c>
      <c r="M389" s="106"/>
      <c r="N389" s="106"/>
      <c r="O389" s="106"/>
      <c r="P389" s="50">
        <f t="shared" si="32"/>
        <v>0</v>
      </c>
      <c r="Q389" s="49">
        <f t="shared" si="33"/>
        <v>0</v>
      </c>
      <c r="R389" s="48">
        <f t="shared" si="34"/>
        <v>0</v>
      </c>
      <c r="S389" s="106"/>
      <c r="T389" s="106"/>
      <c r="U389" s="138"/>
      <c r="V389" s="133"/>
      <c r="W389" s="3" t="str">
        <f t="shared" si="35"/>
        <v/>
      </c>
    </row>
    <row r="390" spans="3:23" ht="30" customHeight="1" thickTop="1" thickBot="1" x14ac:dyDescent="0.3">
      <c r="C390" s="137"/>
      <c r="D390" s="106"/>
      <c r="E390" s="106"/>
      <c r="F390" s="106"/>
      <c r="G390" s="138"/>
      <c r="H390" s="138"/>
      <c r="I390" s="46" t="str">
        <f t="shared" si="30"/>
        <v/>
      </c>
      <c r="J390" s="139"/>
      <c r="K390" s="139"/>
      <c r="L390" s="47">
        <f t="shared" si="31"/>
        <v>0</v>
      </c>
      <c r="M390" s="106"/>
      <c r="N390" s="106"/>
      <c r="O390" s="106"/>
      <c r="P390" s="50">
        <f t="shared" si="32"/>
        <v>0</v>
      </c>
      <c r="Q390" s="49">
        <f t="shared" si="33"/>
        <v>0</v>
      </c>
      <c r="R390" s="48">
        <f t="shared" si="34"/>
        <v>0</v>
      </c>
      <c r="S390" s="106"/>
      <c r="T390" s="106"/>
      <c r="U390" s="138"/>
      <c r="V390" s="133"/>
      <c r="W390" s="3" t="str">
        <f t="shared" si="35"/>
        <v/>
      </c>
    </row>
    <row r="391" spans="3:23" ht="30" customHeight="1" thickTop="1" thickBot="1" x14ac:dyDescent="0.3">
      <c r="C391" s="137"/>
      <c r="D391" s="106"/>
      <c r="E391" s="106"/>
      <c r="F391" s="106"/>
      <c r="G391" s="138"/>
      <c r="H391" s="138"/>
      <c r="I391" s="46" t="str">
        <f t="shared" si="30"/>
        <v/>
      </c>
      <c r="J391" s="139"/>
      <c r="K391" s="139"/>
      <c r="L391" s="47">
        <f t="shared" si="31"/>
        <v>0</v>
      </c>
      <c r="M391" s="106"/>
      <c r="N391" s="106"/>
      <c r="O391" s="106"/>
      <c r="P391" s="50">
        <f t="shared" si="32"/>
        <v>0</v>
      </c>
      <c r="Q391" s="49">
        <f t="shared" si="33"/>
        <v>0</v>
      </c>
      <c r="R391" s="48">
        <f t="shared" si="34"/>
        <v>0</v>
      </c>
      <c r="S391" s="106"/>
      <c r="T391" s="106"/>
      <c r="U391" s="138"/>
      <c r="V391" s="133"/>
      <c r="W391" s="3" t="str">
        <f t="shared" si="35"/>
        <v/>
      </c>
    </row>
    <row r="392" spans="3:23" ht="30" customHeight="1" thickTop="1" thickBot="1" x14ac:dyDescent="0.3">
      <c r="C392" s="137"/>
      <c r="D392" s="106"/>
      <c r="E392" s="106"/>
      <c r="F392" s="106"/>
      <c r="G392" s="138"/>
      <c r="H392" s="138"/>
      <c r="I392" s="46" t="str">
        <f t="shared" ref="I392:I455" si="36">IF(G392=0,"",H392/G392)</f>
        <v/>
      </c>
      <c r="J392" s="139"/>
      <c r="K392" s="139"/>
      <c r="L392" s="47">
        <f t="shared" ref="L392:L455" si="37">K392-J392</f>
        <v>0</v>
      </c>
      <c r="M392" s="106"/>
      <c r="N392" s="106"/>
      <c r="O392" s="106"/>
      <c r="P392" s="50">
        <f t="shared" ref="P392:P455" si="38">IF(L392=0,0,R392/L392)</f>
        <v>0</v>
      </c>
      <c r="Q392" s="49">
        <f t="shared" ref="Q392:Q455" si="39">IF(L392=0,0,L392/R392)</f>
        <v>0</v>
      </c>
      <c r="R392" s="48">
        <f t="shared" ref="R392:R455" si="40">H392</f>
        <v>0</v>
      </c>
      <c r="S392" s="106"/>
      <c r="T392" s="106"/>
      <c r="U392" s="138"/>
      <c r="V392" s="133"/>
      <c r="W392" s="3" t="str">
        <f t="shared" si="35"/>
        <v/>
      </c>
    </row>
    <row r="393" spans="3:23" ht="30" customHeight="1" thickTop="1" thickBot="1" x14ac:dyDescent="0.3">
      <c r="C393" s="137"/>
      <c r="D393" s="106"/>
      <c r="E393" s="106"/>
      <c r="F393" s="106"/>
      <c r="G393" s="138"/>
      <c r="H393" s="138"/>
      <c r="I393" s="46" t="str">
        <f t="shared" si="36"/>
        <v/>
      </c>
      <c r="J393" s="139"/>
      <c r="K393" s="139"/>
      <c r="L393" s="47">
        <f t="shared" si="37"/>
        <v>0</v>
      </c>
      <c r="M393" s="106"/>
      <c r="N393" s="106"/>
      <c r="O393" s="106"/>
      <c r="P393" s="50">
        <f t="shared" si="38"/>
        <v>0</v>
      </c>
      <c r="Q393" s="49">
        <f t="shared" si="39"/>
        <v>0</v>
      </c>
      <c r="R393" s="48">
        <f t="shared" si="40"/>
        <v>0</v>
      </c>
      <c r="S393" s="106"/>
      <c r="T393" s="106"/>
      <c r="U393" s="138"/>
      <c r="V393" s="133"/>
      <c r="W393" s="3" t="str">
        <f t="shared" ref="W393:W456" si="41">IF(V393="","",TEXT(V393,"MMMM"))</f>
        <v/>
      </c>
    </row>
    <row r="394" spans="3:23" ht="30" customHeight="1" thickTop="1" thickBot="1" x14ac:dyDescent="0.3">
      <c r="C394" s="137"/>
      <c r="D394" s="106"/>
      <c r="E394" s="106"/>
      <c r="F394" s="106"/>
      <c r="G394" s="138"/>
      <c r="H394" s="138"/>
      <c r="I394" s="46" t="str">
        <f t="shared" si="36"/>
        <v/>
      </c>
      <c r="J394" s="139"/>
      <c r="K394" s="139"/>
      <c r="L394" s="47">
        <f t="shared" si="37"/>
        <v>0</v>
      </c>
      <c r="M394" s="106"/>
      <c r="N394" s="106"/>
      <c r="O394" s="106"/>
      <c r="P394" s="50">
        <f t="shared" si="38"/>
        <v>0</v>
      </c>
      <c r="Q394" s="49">
        <f t="shared" si="39"/>
        <v>0</v>
      </c>
      <c r="R394" s="48">
        <f t="shared" si="40"/>
        <v>0</v>
      </c>
      <c r="S394" s="106"/>
      <c r="T394" s="106"/>
      <c r="U394" s="138"/>
      <c r="V394" s="133"/>
      <c r="W394" s="3" t="str">
        <f t="shared" si="41"/>
        <v/>
      </c>
    </row>
    <row r="395" spans="3:23" ht="30" customHeight="1" thickTop="1" thickBot="1" x14ac:dyDescent="0.3">
      <c r="C395" s="137"/>
      <c r="D395" s="106"/>
      <c r="E395" s="106"/>
      <c r="F395" s="106"/>
      <c r="G395" s="138"/>
      <c r="H395" s="138"/>
      <c r="I395" s="46" t="str">
        <f t="shared" si="36"/>
        <v/>
      </c>
      <c r="J395" s="139"/>
      <c r="K395" s="139"/>
      <c r="L395" s="47">
        <f t="shared" si="37"/>
        <v>0</v>
      </c>
      <c r="M395" s="106"/>
      <c r="N395" s="106"/>
      <c r="O395" s="106"/>
      <c r="P395" s="50">
        <f t="shared" si="38"/>
        <v>0</v>
      </c>
      <c r="Q395" s="49">
        <f t="shared" si="39"/>
        <v>0</v>
      </c>
      <c r="R395" s="48">
        <f t="shared" si="40"/>
        <v>0</v>
      </c>
      <c r="S395" s="106"/>
      <c r="T395" s="106"/>
      <c r="U395" s="138"/>
      <c r="V395" s="133"/>
      <c r="W395" s="3" t="str">
        <f t="shared" si="41"/>
        <v/>
      </c>
    </row>
    <row r="396" spans="3:23" ht="30" customHeight="1" thickTop="1" thickBot="1" x14ac:dyDescent="0.3">
      <c r="C396" s="137"/>
      <c r="D396" s="106"/>
      <c r="E396" s="106"/>
      <c r="F396" s="106"/>
      <c r="G396" s="138"/>
      <c r="H396" s="138"/>
      <c r="I396" s="46" t="str">
        <f t="shared" si="36"/>
        <v/>
      </c>
      <c r="J396" s="139"/>
      <c r="K396" s="139"/>
      <c r="L396" s="47">
        <f t="shared" si="37"/>
        <v>0</v>
      </c>
      <c r="M396" s="106"/>
      <c r="N396" s="106"/>
      <c r="O396" s="106"/>
      <c r="P396" s="50">
        <f t="shared" si="38"/>
        <v>0</v>
      </c>
      <c r="Q396" s="49">
        <f t="shared" si="39"/>
        <v>0</v>
      </c>
      <c r="R396" s="48">
        <f t="shared" si="40"/>
        <v>0</v>
      </c>
      <c r="S396" s="106"/>
      <c r="T396" s="106"/>
      <c r="U396" s="138"/>
      <c r="V396" s="133"/>
      <c r="W396" s="3" t="str">
        <f t="shared" si="41"/>
        <v/>
      </c>
    </row>
    <row r="397" spans="3:23" ht="30" customHeight="1" thickTop="1" thickBot="1" x14ac:dyDescent="0.3">
      <c r="C397" s="137"/>
      <c r="D397" s="106"/>
      <c r="E397" s="106"/>
      <c r="F397" s="106"/>
      <c r="G397" s="138"/>
      <c r="H397" s="138"/>
      <c r="I397" s="46" t="str">
        <f t="shared" si="36"/>
        <v/>
      </c>
      <c r="J397" s="139"/>
      <c r="K397" s="139"/>
      <c r="L397" s="47">
        <f t="shared" si="37"/>
        <v>0</v>
      </c>
      <c r="M397" s="106"/>
      <c r="N397" s="106"/>
      <c r="O397" s="106"/>
      <c r="P397" s="50">
        <f t="shared" si="38"/>
        <v>0</v>
      </c>
      <c r="Q397" s="49">
        <f t="shared" si="39"/>
        <v>0</v>
      </c>
      <c r="R397" s="48">
        <f t="shared" si="40"/>
        <v>0</v>
      </c>
      <c r="S397" s="106"/>
      <c r="T397" s="106"/>
      <c r="U397" s="138"/>
      <c r="V397" s="133"/>
      <c r="W397" s="3" t="str">
        <f t="shared" si="41"/>
        <v/>
      </c>
    </row>
    <row r="398" spans="3:23" ht="30" customHeight="1" thickTop="1" thickBot="1" x14ac:dyDescent="0.3">
      <c r="C398" s="137"/>
      <c r="D398" s="106"/>
      <c r="E398" s="106"/>
      <c r="F398" s="106"/>
      <c r="G398" s="138"/>
      <c r="H398" s="138"/>
      <c r="I398" s="46" t="str">
        <f t="shared" si="36"/>
        <v/>
      </c>
      <c r="J398" s="139"/>
      <c r="K398" s="139"/>
      <c r="L398" s="47">
        <f t="shared" si="37"/>
        <v>0</v>
      </c>
      <c r="M398" s="106"/>
      <c r="N398" s="106"/>
      <c r="O398" s="106"/>
      <c r="P398" s="50">
        <f t="shared" si="38"/>
        <v>0</v>
      </c>
      <c r="Q398" s="49">
        <f t="shared" si="39"/>
        <v>0</v>
      </c>
      <c r="R398" s="48">
        <f t="shared" si="40"/>
        <v>0</v>
      </c>
      <c r="S398" s="106"/>
      <c r="T398" s="106"/>
      <c r="U398" s="138"/>
      <c r="V398" s="133"/>
      <c r="W398" s="3" t="str">
        <f t="shared" si="41"/>
        <v/>
      </c>
    </row>
    <row r="399" spans="3:23" ht="30" customHeight="1" thickTop="1" thickBot="1" x14ac:dyDescent="0.3">
      <c r="C399" s="137"/>
      <c r="D399" s="106"/>
      <c r="E399" s="106"/>
      <c r="F399" s="106"/>
      <c r="G399" s="138"/>
      <c r="H399" s="138"/>
      <c r="I399" s="46" t="str">
        <f t="shared" si="36"/>
        <v/>
      </c>
      <c r="J399" s="139"/>
      <c r="K399" s="139"/>
      <c r="L399" s="47">
        <f t="shared" si="37"/>
        <v>0</v>
      </c>
      <c r="M399" s="106"/>
      <c r="N399" s="106"/>
      <c r="O399" s="106"/>
      <c r="P399" s="50">
        <f t="shared" si="38"/>
        <v>0</v>
      </c>
      <c r="Q399" s="49">
        <f t="shared" si="39"/>
        <v>0</v>
      </c>
      <c r="R399" s="48">
        <f t="shared" si="40"/>
        <v>0</v>
      </c>
      <c r="S399" s="106"/>
      <c r="T399" s="106"/>
      <c r="U399" s="138"/>
      <c r="V399" s="133"/>
      <c r="W399" s="3" t="str">
        <f t="shared" si="41"/>
        <v/>
      </c>
    </row>
    <row r="400" spans="3:23" ht="30" customHeight="1" thickTop="1" thickBot="1" x14ac:dyDescent="0.3">
      <c r="C400" s="137"/>
      <c r="D400" s="106"/>
      <c r="E400" s="106"/>
      <c r="F400" s="106"/>
      <c r="G400" s="138"/>
      <c r="H400" s="138"/>
      <c r="I400" s="46" t="str">
        <f t="shared" si="36"/>
        <v/>
      </c>
      <c r="J400" s="139"/>
      <c r="K400" s="139"/>
      <c r="L400" s="47">
        <f t="shared" si="37"/>
        <v>0</v>
      </c>
      <c r="M400" s="106"/>
      <c r="N400" s="106"/>
      <c r="O400" s="106"/>
      <c r="P400" s="50">
        <f t="shared" si="38"/>
        <v>0</v>
      </c>
      <c r="Q400" s="49">
        <f t="shared" si="39"/>
        <v>0</v>
      </c>
      <c r="R400" s="48">
        <f t="shared" si="40"/>
        <v>0</v>
      </c>
      <c r="S400" s="106"/>
      <c r="T400" s="106"/>
      <c r="U400" s="138"/>
      <c r="V400" s="133"/>
      <c r="W400" s="3" t="str">
        <f t="shared" si="41"/>
        <v/>
      </c>
    </row>
    <row r="401" spans="3:23" ht="30" customHeight="1" thickTop="1" thickBot="1" x14ac:dyDescent="0.3">
      <c r="C401" s="137"/>
      <c r="D401" s="106"/>
      <c r="E401" s="106"/>
      <c r="F401" s="106"/>
      <c r="G401" s="138"/>
      <c r="H401" s="138"/>
      <c r="I401" s="46" t="str">
        <f t="shared" si="36"/>
        <v/>
      </c>
      <c r="J401" s="139"/>
      <c r="K401" s="139"/>
      <c r="L401" s="47">
        <f t="shared" si="37"/>
        <v>0</v>
      </c>
      <c r="M401" s="106"/>
      <c r="N401" s="106"/>
      <c r="O401" s="106"/>
      <c r="P401" s="50">
        <f t="shared" si="38"/>
        <v>0</v>
      </c>
      <c r="Q401" s="49">
        <f t="shared" si="39"/>
        <v>0</v>
      </c>
      <c r="R401" s="48">
        <f t="shared" si="40"/>
        <v>0</v>
      </c>
      <c r="S401" s="106"/>
      <c r="T401" s="106"/>
      <c r="U401" s="138"/>
      <c r="V401" s="133"/>
      <c r="W401" s="3" t="str">
        <f t="shared" si="41"/>
        <v/>
      </c>
    </row>
    <row r="402" spans="3:23" ht="30" customHeight="1" thickTop="1" thickBot="1" x14ac:dyDescent="0.3">
      <c r="C402" s="137"/>
      <c r="D402" s="106"/>
      <c r="E402" s="106"/>
      <c r="F402" s="106"/>
      <c r="G402" s="138"/>
      <c r="H402" s="138"/>
      <c r="I402" s="46" t="str">
        <f t="shared" si="36"/>
        <v/>
      </c>
      <c r="J402" s="139"/>
      <c r="K402" s="139"/>
      <c r="L402" s="47">
        <f t="shared" si="37"/>
        <v>0</v>
      </c>
      <c r="M402" s="106"/>
      <c r="N402" s="106"/>
      <c r="O402" s="106"/>
      <c r="P402" s="50">
        <f t="shared" si="38"/>
        <v>0</v>
      </c>
      <c r="Q402" s="49">
        <f t="shared" si="39"/>
        <v>0</v>
      </c>
      <c r="R402" s="48">
        <f t="shared" si="40"/>
        <v>0</v>
      </c>
      <c r="S402" s="106"/>
      <c r="T402" s="106"/>
      <c r="U402" s="138"/>
      <c r="V402" s="133"/>
      <c r="W402" s="3" t="str">
        <f t="shared" si="41"/>
        <v/>
      </c>
    </row>
    <row r="403" spans="3:23" ht="30" customHeight="1" thickTop="1" thickBot="1" x14ac:dyDescent="0.3">
      <c r="C403" s="137"/>
      <c r="D403" s="106"/>
      <c r="E403" s="106"/>
      <c r="F403" s="106"/>
      <c r="G403" s="138"/>
      <c r="H403" s="138"/>
      <c r="I403" s="46" t="str">
        <f t="shared" si="36"/>
        <v/>
      </c>
      <c r="J403" s="139"/>
      <c r="K403" s="139"/>
      <c r="L403" s="47">
        <f t="shared" si="37"/>
        <v>0</v>
      </c>
      <c r="M403" s="106"/>
      <c r="N403" s="106"/>
      <c r="O403" s="106"/>
      <c r="P403" s="50">
        <f t="shared" si="38"/>
        <v>0</v>
      </c>
      <c r="Q403" s="49">
        <f t="shared" si="39"/>
        <v>0</v>
      </c>
      <c r="R403" s="48">
        <f t="shared" si="40"/>
        <v>0</v>
      </c>
      <c r="S403" s="106"/>
      <c r="T403" s="106"/>
      <c r="U403" s="138"/>
      <c r="V403" s="133"/>
      <c r="W403" s="3" t="str">
        <f t="shared" si="41"/>
        <v/>
      </c>
    </row>
    <row r="404" spans="3:23" ht="30" customHeight="1" thickTop="1" thickBot="1" x14ac:dyDescent="0.3">
      <c r="C404" s="137"/>
      <c r="D404" s="106"/>
      <c r="E404" s="106"/>
      <c r="F404" s="106"/>
      <c r="G404" s="138"/>
      <c r="H404" s="138"/>
      <c r="I404" s="46" t="str">
        <f t="shared" si="36"/>
        <v/>
      </c>
      <c r="J404" s="139"/>
      <c r="K404" s="139"/>
      <c r="L404" s="47">
        <f t="shared" si="37"/>
        <v>0</v>
      </c>
      <c r="M404" s="106"/>
      <c r="N404" s="106"/>
      <c r="O404" s="106"/>
      <c r="P404" s="50">
        <f t="shared" si="38"/>
        <v>0</v>
      </c>
      <c r="Q404" s="49">
        <f t="shared" si="39"/>
        <v>0</v>
      </c>
      <c r="R404" s="48">
        <f t="shared" si="40"/>
        <v>0</v>
      </c>
      <c r="S404" s="106"/>
      <c r="T404" s="106"/>
      <c r="U404" s="138"/>
      <c r="V404" s="133"/>
      <c r="W404" s="3" t="str">
        <f t="shared" si="41"/>
        <v/>
      </c>
    </row>
    <row r="405" spans="3:23" ht="30" customHeight="1" thickTop="1" thickBot="1" x14ac:dyDescent="0.3">
      <c r="C405" s="137"/>
      <c r="D405" s="106"/>
      <c r="E405" s="106"/>
      <c r="F405" s="106"/>
      <c r="G405" s="138"/>
      <c r="H405" s="138"/>
      <c r="I405" s="46" t="str">
        <f t="shared" si="36"/>
        <v/>
      </c>
      <c r="J405" s="139"/>
      <c r="K405" s="139"/>
      <c r="L405" s="47">
        <f t="shared" si="37"/>
        <v>0</v>
      </c>
      <c r="M405" s="106"/>
      <c r="N405" s="106"/>
      <c r="O405" s="106"/>
      <c r="P405" s="50">
        <f t="shared" si="38"/>
        <v>0</v>
      </c>
      <c r="Q405" s="49">
        <f t="shared" si="39"/>
        <v>0</v>
      </c>
      <c r="R405" s="48">
        <f t="shared" si="40"/>
        <v>0</v>
      </c>
      <c r="S405" s="106"/>
      <c r="T405" s="106"/>
      <c r="U405" s="138"/>
      <c r="V405" s="133"/>
      <c r="W405" s="3" t="str">
        <f t="shared" si="41"/>
        <v/>
      </c>
    </row>
    <row r="406" spans="3:23" ht="30" customHeight="1" thickTop="1" thickBot="1" x14ac:dyDescent="0.3">
      <c r="C406" s="137"/>
      <c r="D406" s="106"/>
      <c r="E406" s="106"/>
      <c r="F406" s="106"/>
      <c r="G406" s="138"/>
      <c r="H406" s="138"/>
      <c r="I406" s="46" t="str">
        <f t="shared" si="36"/>
        <v/>
      </c>
      <c r="J406" s="139"/>
      <c r="K406" s="139"/>
      <c r="L406" s="47">
        <f t="shared" si="37"/>
        <v>0</v>
      </c>
      <c r="M406" s="106"/>
      <c r="N406" s="106"/>
      <c r="O406" s="106"/>
      <c r="P406" s="50">
        <f t="shared" si="38"/>
        <v>0</v>
      </c>
      <c r="Q406" s="49">
        <f t="shared" si="39"/>
        <v>0</v>
      </c>
      <c r="R406" s="48">
        <f t="shared" si="40"/>
        <v>0</v>
      </c>
      <c r="S406" s="106"/>
      <c r="T406" s="106"/>
      <c r="U406" s="138"/>
      <c r="V406" s="133"/>
      <c r="W406" s="3" t="str">
        <f t="shared" si="41"/>
        <v/>
      </c>
    </row>
    <row r="407" spans="3:23" ht="30" customHeight="1" thickTop="1" thickBot="1" x14ac:dyDescent="0.3">
      <c r="C407" s="137"/>
      <c r="D407" s="106"/>
      <c r="E407" s="106"/>
      <c r="F407" s="106"/>
      <c r="G407" s="138"/>
      <c r="H407" s="138"/>
      <c r="I407" s="46" t="str">
        <f t="shared" si="36"/>
        <v/>
      </c>
      <c r="J407" s="139"/>
      <c r="K407" s="139"/>
      <c r="L407" s="47">
        <f t="shared" si="37"/>
        <v>0</v>
      </c>
      <c r="M407" s="106"/>
      <c r="N407" s="106"/>
      <c r="O407" s="106"/>
      <c r="P407" s="50">
        <f t="shared" si="38"/>
        <v>0</v>
      </c>
      <c r="Q407" s="49">
        <f t="shared" si="39"/>
        <v>0</v>
      </c>
      <c r="R407" s="48">
        <f t="shared" si="40"/>
        <v>0</v>
      </c>
      <c r="S407" s="106"/>
      <c r="T407" s="106"/>
      <c r="U407" s="138"/>
      <c r="V407" s="133"/>
      <c r="W407" s="3" t="str">
        <f t="shared" si="41"/>
        <v/>
      </c>
    </row>
    <row r="408" spans="3:23" ht="30" customHeight="1" thickTop="1" thickBot="1" x14ac:dyDescent="0.3">
      <c r="C408" s="137"/>
      <c r="D408" s="106"/>
      <c r="E408" s="106"/>
      <c r="F408" s="106"/>
      <c r="G408" s="138"/>
      <c r="H408" s="138"/>
      <c r="I408" s="46" t="str">
        <f t="shared" si="36"/>
        <v/>
      </c>
      <c r="J408" s="139"/>
      <c r="K408" s="139"/>
      <c r="L408" s="47">
        <f t="shared" si="37"/>
        <v>0</v>
      </c>
      <c r="M408" s="106"/>
      <c r="N408" s="106"/>
      <c r="O408" s="106"/>
      <c r="P408" s="50">
        <f t="shared" si="38"/>
        <v>0</v>
      </c>
      <c r="Q408" s="49">
        <f t="shared" si="39"/>
        <v>0</v>
      </c>
      <c r="R408" s="48">
        <f t="shared" si="40"/>
        <v>0</v>
      </c>
      <c r="S408" s="106"/>
      <c r="T408" s="106"/>
      <c r="U408" s="138"/>
      <c r="V408" s="133"/>
      <c r="W408" s="3" t="str">
        <f t="shared" si="41"/>
        <v/>
      </c>
    </row>
    <row r="409" spans="3:23" ht="30" customHeight="1" thickTop="1" thickBot="1" x14ac:dyDescent="0.3">
      <c r="C409" s="137"/>
      <c r="D409" s="106"/>
      <c r="E409" s="106"/>
      <c r="F409" s="106"/>
      <c r="G409" s="138"/>
      <c r="H409" s="138"/>
      <c r="I409" s="46" t="str">
        <f t="shared" si="36"/>
        <v/>
      </c>
      <c r="J409" s="139"/>
      <c r="K409" s="139"/>
      <c r="L409" s="47">
        <f t="shared" si="37"/>
        <v>0</v>
      </c>
      <c r="M409" s="106"/>
      <c r="N409" s="106"/>
      <c r="O409" s="106"/>
      <c r="P409" s="50">
        <f t="shared" si="38"/>
        <v>0</v>
      </c>
      <c r="Q409" s="49">
        <f t="shared" si="39"/>
        <v>0</v>
      </c>
      <c r="R409" s="48">
        <f t="shared" si="40"/>
        <v>0</v>
      </c>
      <c r="S409" s="106"/>
      <c r="T409" s="106"/>
      <c r="U409" s="138"/>
      <c r="V409" s="133"/>
      <c r="W409" s="3" t="str">
        <f t="shared" si="41"/>
        <v/>
      </c>
    </row>
    <row r="410" spans="3:23" ht="30" customHeight="1" thickTop="1" thickBot="1" x14ac:dyDescent="0.3">
      <c r="C410" s="137"/>
      <c r="D410" s="106"/>
      <c r="E410" s="106"/>
      <c r="F410" s="106"/>
      <c r="G410" s="138"/>
      <c r="H410" s="138"/>
      <c r="I410" s="46" t="str">
        <f t="shared" si="36"/>
        <v/>
      </c>
      <c r="J410" s="139"/>
      <c r="K410" s="139"/>
      <c r="L410" s="47">
        <f t="shared" si="37"/>
        <v>0</v>
      </c>
      <c r="M410" s="106"/>
      <c r="N410" s="106"/>
      <c r="O410" s="106"/>
      <c r="P410" s="50">
        <f t="shared" si="38"/>
        <v>0</v>
      </c>
      <c r="Q410" s="49">
        <f t="shared" si="39"/>
        <v>0</v>
      </c>
      <c r="R410" s="48">
        <f t="shared" si="40"/>
        <v>0</v>
      </c>
      <c r="S410" s="106"/>
      <c r="T410" s="106"/>
      <c r="U410" s="138"/>
      <c r="V410" s="133"/>
      <c r="W410" s="3" t="str">
        <f t="shared" si="41"/>
        <v/>
      </c>
    </row>
    <row r="411" spans="3:23" ht="30" customHeight="1" thickTop="1" thickBot="1" x14ac:dyDescent="0.3">
      <c r="C411" s="137"/>
      <c r="D411" s="106"/>
      <c r="E411" s="106"/>
      <c r="F411" s="106"/>
      <c r="G411" s="138"/>
      <c r="H411" s="138"/>
      <c r="I411" s="46" t="str">
        <f t="shared" si="36"/>
        <v/>
      </c>
      <c r="J411" s="139"/>
      <c r="K411" s="139"/>
      <c r="L411" s="47">
        <f t="shared" si="37"/>
        <v>0</v>
      </c>
      <c r="M411" s="106"/>
      <c r="N411" s="106"/>
      <c r="O411" s="106"/>
      <c r="P411" s="50">
        <f t="shared" si="38"/>
        <v>0</v>
      </c>
      <c r="Q411" s="49">
        <f t="shared" si="39"/>
        <v>0</v>
      </c>
      <c r="R411" s="48">
        <f t="shared" si="40"/>
        <v>0</v>
      </c>
      <c r="S411" s="106"/>
      <c r="T411" s="106"/>
      <c r="U411" s="138"/>
      <c r="V411" s="133"/>
      <c r="W411" s="3" t="str">
        <f t="shared" si="41"/>
        <v/>
      </c>
    </row>
    <row r="412" spans="3:23" ht="30" customHeight="1" thickTop="1" thickBot="1" x14ac:dyDescent="0.3">
      <c r="C412" s="137"/>
      <c r="D412" s="106"/>
      <c r="E412" s="106"/>
      <c r="F412" s="106"/>
      <c r="G412" s="138"/>
      <c r="H412" s="138"/>
      <c r="I412" s="46" t="str">
        <f t="shared" si="36"/>
        <v/>
      </c>
      <c r="J412" s="139"/>
      <c r="K412" s="139"/>
      <c r="L412" s="47">
        <f t="shared" si="37"/>
        <v>0</v>
      </c>
      <c r="M412" s="106"/>
      <c r="N412" s="106"/>
      <c r="O412" s="106"/>
      <c r="P412" s="50">
        <f t="shared" si="38"/>
        <v>0</v>
      </c>
      <c r="Q412" s="49">
        <f t="shared" si="39"/>
        <v>0</v>
      </c>
      <c r="R412" s="48">
        <f t="shared" si="40"/>
        <v>0</v>
      </c>
      <c r="S412" s="106"/>
      <c r="T412" s="106"/>
      <c r="U412" s="138"/>
      <c r="V412" s="133"/>
      <c r="W412" s="3" t="str">
        <f t="shared" si="41"/>
        <v/>
      </c>
    </row>
    <row r="413" spans="3:23" ht="30" customHeight="1" thickTop="1" thickBot="1" x14ac:dyDescent="0.3">
      <c r="C413" s="137"/>
      <c r="D413" s="106"/>
      <c r="E413" s="106"/>
      <c r="F413" s="106"/>
      <c r="G413" s="138"/>
      <c r="H413" s="138"/>
      <c r="I413" s="46" t="str">
        <f t="shared" si="36"/>
        <v/>
      </c>
      <c r="J413" s="139"/>
      <c r="K413" s="139"/>
      <c r="L413" s="47">
        <f t="shared" si="37"/>
        <v>0</v>
      </c>
      <c r="M413" s="106"/>
      <c r="N413" s="106"/>
      <c r="O413" s="106"/>
      <c r="P413" s="50">
        <f t="shared" si="38"/>
        <v>0</v>
      </c>
      <c r="Q413" s="49">
        <f t="shared" si="39"/>
        <v>0</v>
      </c>
      <c r="R413" s="48">
        <f t="shared" si="40"/>
        <v>0</v>
      </c>
      <c r="S413" s="106"/>
      <c r="T413" s="106"/>
      <c r="U413" s="138"/>
      <c r="V413" s="133"/>
      <c r="W413" s="3" t="str">
        <f t="shared" si="41"/>
        <v/>
      </c>
    </row>
    <row r="414" spans="3:23" ht="30" customHeight="1" thickTop="1" thickBot="1" x14ac:dyDescent="0.3">
      <c r="C414" s="137"/>
      <c r="D414" s="106"/>
      <c r="E414" s="106"/>
      <c r="F414" s="106"/>
      <c r="G414" s="138"/>
      <c r="H414" s="138"/>
      <c r="I414" s="46" t="str">
        <f t="shared" si="36"/>
        <v/>
      </c>
      <c r="J414" s="139"/>
      <c r="K414" s="139"/>
      <c r="L414" s="47">
        <f t="shared" si="37"/>
        <v>0</v>
      </c>
      <c r="M414" s="106"/>
      <c r="N414" s="106"/>
      <c r="O414" s="106"/>
      <c r="P414" s="50">
        <f t="shared" si="38"/>
        <v>0</v>
      </c>
      <c r="Q414" s="49">
        <f t="shared" si="39"/>
        <v>0</v>
      </c>
      <c r="R414" s="48">
        <f t="shared" si="40"/>
        <v>0</v>
      </c>
      <c r="S414" s="106"/>
      <c r="T414" s="106"/>
      <c r="U414" s="138"/>
      <c r="V414" s="133"/>
      <c r="W414" s="3" t="str">
        <f t="shared" si="41"/>
        <v/>
      </c>
    </row>
    <row r="415" spans="3:23" ht="30" customHeight="1" thickTop="1" thickBot="1" x14ac:dyDescent="0.3">
      <c r="C415" s="137"/>
      <c r="D415" s="106"/>
      <c r="E415" s="106"/>
      <c r="F415" s="106"/>
      <c r="G415" s="138"/>
      <c r="H415" s="138"/>
      <c r="I415" s="46" t="str">
        <f t="shared" si="36"/>
        <v/>
      </c>
      <c r="J415" s="139"/>
      <c r="K415" s="139"/>
      <c r="L415" s="47">
        <f t="shared" si="37"/>
        <v>0</v>
      </c>
      <c r="M415" s="106"/>
      <c r="N415" s="106"/>
      <c r="O415" s="106"/>
      <c r="P415" s="50">
        <f t="shared" si="38"/>
        <v>0</v>
      </c>
      <c r="Q415" s="49">
        <f t="shared" si="39"/>
        <v>0</v>
      </c>
      <c r="R415" s="48">
        <f t="shared" si="40"/>
        <v>0</v>
      </c>
      <c r="S415" s="106"/>
      <c r="T415" s="106"/>
      <c r="U415" s="138"/>
      <c r="V415" s="133"/>
      <c r="W415" s="3" t="str">
        <f t="shared" si="41"/>
        <v/>
      </c>
    </row>
    <row r="416" spans="3:23" ht="30" customHeight="1" thickTop="1" thickBot="1" x14ac:dyDescent="0.3">
      <c r="C416" s="137"/>
      <c r="D416" s="106"/>
      <c r="E416" s="106"/>
      <c r="F416" s="106"/>
      <c r="G416" s="138"/>
      <c r="H416" s="138"/>
      <c r="I416" s="46" t="str">
        <f t="shared" si="36"/>
        <v/>
      </c>
      <c r="J416" s="139"/>
      <c r="K416" s="139"/>
      <c r="L416" s="47">
        <f t="shared" si="37"/>
        <v>0</v>
      </c>
      <c r="M416" s="106"/>
      <c r="N416" s="106"/>
      <c r="O416" s="106"/>
      <c r="P416" s="50">
        <f t="shared" si="38"/>
        <v>0</v>
      </c>
      <c r="Q416" s="49">
        <f t="shared" si="39"/>
        <v>0</v>
      </c>
      <c r="R416" s="48">
        <f t="shared" si="40"/>
        <v>0</v>
      </c>
      <c r="S416" s="106"/>
      <c r="T416" s="106"/>
      <c r="U416" s="138"/>
      <c r="V416" s="133"/>
      <c r="W416" s="3" t="str">
        <f t="shared" si="41"/>
        <v/>
      </c>
    </row>
    <row r="417" spans="3:23" ht="30" customHeight="1" thickTop="1" thickBot="1" x14ac:dyDescent="0.3">
      <c r="C417" s="137"/>
      <c r="D417" s="106"/>
      <c r="E417" s="106"/>
      <c r="F417" s="106"/>
      <c r="G417" s="138"/>
      <c r="H417" s="138"/>
      <c r="I417" s="46" t="str">
        <f t="shared" si="36"/>
        <v/>
      </c>
      <c r="J417" s="139"/>
      <c r="K417" s="139"/>
      <c r="L417" s="47">
        <f t="shared" si="37"/>
        <v>0</v>
      </c>
      <c r="M417" s="106"/>
      <c r="N417" s="106"/>
      <c r="O417" s="106"/>
      <c r="P417" s="50">
        <f t="shared" si="38"/>
        <v>0</v>
      </c>
      <c r="Q417" s="49">
        <f t="shared" si="39"/>
        <v>0</v>
      </c>
      <c r="R417" s="48">
        <f t="shared" si="40"/>
        <v>0</v>
      </c>
      <c r="S417" s="106"/>
      <c r="T417" s="106"/>
      <c r="U417" s="138"/>
      <c r="V417" s="133"/>
      <c r="W417" s="3" t="str">
        <f t="shared" si="41"/>
        <v/>
      </c>
    </row>
    <row r="418" spans="3:23" ht="30" customHeight="1" thickTop="1" thickBot="1" x14ac:dyDescent="0.3">
      <c r="C418" s="137"/>
      <c r="D418" s="106"/>
      <c r="E418" s="106"/>
      <c r="F418" s="106"/>
      <c r="G418" s="138"/>
      <c r="H418" s="138"/>
      <c r="I418" s="46" t="str">
        <f t="shared" si="36"/>
        <v/>
      </c>
      <c r="J418" s="139"/>
      <c r="K418" s="139"/>
      <c r="L418" s="47">
        <f t="shared" si="37"/>
        <v>0</v>
      </c>
      <c r="M418" s="106"/>
      <c r="N418" s="106"/>
      <c r="O418" s="106"/>
      <c r="P418" s="50">
        <f t="shared" si="38"/>
        <v>0</v>
      </c>
      <c r="Q418" s="49">
        <f t="shared" si="39"/>
        <v>0</v>
      </c>
      <c r="R418" s="48">
        <f t="shared" si="40"/>
        <v>0</v>
      </c>
      <c r="S418" s="106"/>
      <c r="T418" s="106"/>
      <c r="U418" s="138"/>
      <c r="V418" s="133"/>
      <c r="W418" s="3" t="str">
        <f t="shared" si="41"/>
        <v/>
      </c>
    </row>
    <row r="419" spans="3:23" ht="30" customHeight="1" thickTop="1" thickBot="1" x14ac:dyDescent="0.3">
      <c r="C419" s="137"/>
      <c r="D419" s="106"/>
      <c r="E419" s="106"/>
      <c r="F419" s="106"/>
      <c r="G419" s="138"/>
      <c r="H419" s="138"/>
      <c r="I419" s="46" t="str">
        <f t="shared" si="36"/>
        <v/>
      </c>
      <c r="J419" s="139"/>
      <c r="K419" s="139"/>
      <c r="L419" s="47">
        <f t="shared" si="37"/>
        <v>0</v>
      </c>
      <c r="M419" s="106"/>
      <c r="N419" s="106"/>
      <c r="O419" s="106"/>
      <c r="P419" s="50">
        <f t="shared" si="38"/>
        <v>0</v>
      </c>
      <c r="Q419" s="49">
        <f t="shared" si="39"/>
        <v>0</v>
      </c>
      <c r="R419" s="48">
        <f t="shared" si="40"/>
        <v>0</v>
      </c>
      <c r="S419" s="106"/>
      <c r="T419" s="106"/>
      <c r="U419" s="138"/>
      <c r="V419" s="133"/>
      <c r="W419" s="3" t="str">
        <f t="shared" si="41"/>
        <v/>
      </c>
    </row>
    <row r="420" spans="3:23" ht="30" customHeight="1" thickTop="1" thickBot="1" x14ac:dyDescent="0.3">
      <c r="C420" s="137"/>
      <c r="D420" s="106"/>
      <c r="E420" s="106"/>
      <c r="F420" s="106"/>
      <c r="G420" s="138"/>
      <c r="H420" s="138"/>
      <c r="I420" s="46" t="str">
        <f t="shared" si="36"/>
        <v/>
      </c>
      <c r="J420" s="139"/>
      <c r="K420" s="139"/>
      <c r="L420" s="47">
        <f t="shared" si="37"/>
        <v>0</v>
      </c>
      <c r="M420" s="106"/>
      <c r="N420" s="106"/>
      <c r="O420" s="106"/>
      <c r="P420" s="50">
        <f t="shared" si="38"/>
        <v>0</v>
      </c>
      <c r="Q420" s="49">
        <f t="shared" si="39"/>
        <v>0</v>
      </c>
      <c r="R420" s="48">
        <f t="shared" si="40"/>
        <v>0</v>
      </c>
      <c r="S420" s="106"/>
      <c r="T420" s="106"/>
      <c r="U420" s="138"/>
      <c r="V420" s="133"/>
      <c r="W420" s="3" t="str">
        <f t="shared" si="41"/>
        <v/>
      </c>
    </row>
    <row r="421" spans="3:23" ht="30" customHeight="1" thickTop="1" thickBot="1" x14ac:dyDescent="0.3">
      <c r="C421" s="137"/>
      <c r="D421" s="106"/>
      <c r="E421" s="106"/>
      <c r="F421" s="106"/>
      <c r="G421" s="138"/>
      <c r="H421" s="138"/>
      <c r="I421" s="46" t="str">
        <f t="shared" si="36"/>
        <v/>
      </c>
      <c r="J421" s="139"/>
      <c r="K421" s="139"/>
      <c r="L421" s="47">
        <f t="shared" si="37"/>
        <v>0</v>
      </c>
      <c r="M421" s="106"/>
      <c r="N421" s="106"/>
      <c r="O421" s="106"/>
      <c r="P421" s="50">
        <f t="shared" si="38"/>
        <v>0</v>
      </c>
      <c r="Q421" s="49">
        <f t="shared" si="39"/>
        <v>0</v>
      </c>
      <c r="R421" s="48">
        <f t="shared" si="40"/>
        <v>0</v>
      </c>
      <c r="S421" s="106"/>
      <c r="T421" s="106"/>
      <c r="U421" s="138"/>
      <c r="V421" s="133"/>
      <c r="W421" s="3" t="str">
        <f t="shared" si="41"/>
        <v/>
      </c>
    </row>
    <row r="422" spans="3:23" ht="30" customHeight="1" thickTop="1" thickBot="1" x14ac:dyDescent="0.3">
      <c r="C422" s="137"/>
      <c r="D422" s="106"/>
      <c r="E422" s="106"/>
      <c r="F422" s="106"/>
      <c r="G422" s="138"/>
      <c r="H422" s="138"/>
      <c r="I422" s="46" t="str">
        <f t="shared" si="36"/>
        <v/>
      </c>
      <c r="J422" s="139"/>
      <c r="K422" s="139"/>
      <c r="L422" s="47">
        <f t="shared" si="37"/>
        <v>0</v>
      </c>
      <c r="M422" s="106"/>
      <c r="N422" s="106"/>
      <c r="O422" s="106"/>
      <c r="P422" s="50">
        <f t="shared" si="38"/>
        <v>0</v>
      </c>
      <c r="Q422" s="49">
        <f t="shared" si="39"/>
        <v>0</v>
      </c>
      <c r="R422" s="48">
        <f t="shared" si="40"/>
        <v>0</v>
      </c>
      <c r="S422" s="106"/>
      <c r="T422" s="106"/>
      <c r="U422" s="138"/>
      <c r="V422" s="133"/>
      <c r="W422" s="3" t="str">
        <f t="shared" si="41"/>
        <v/>
      </c>
    </row>
    <row r="423" spans="3:23" ht="30" customHeight="1" thickTop="1" thickBot="1" x14ac:dyDescent="0.3">
      <c r="C423" s="137"/>
      <c r="D423" s="106"/>
      <c r="E423" s="106"/>
      <c r="F423" s="106"/>
      <c r="G423" s="138"/>
      <c r="H423" s="138"/>
      <c r="I423" s="46" t="str">
        <f t="shared" si="36"/>
        <v/>
      </c>
      <c r="J423" s="139"/>
      <c r="K423" s="139"/>
      <c r="L423" s="47">
        <f t="shared" si="37"/>
        <v>0</v>
      </c>
      <c r="M423" s="106"/>
      <c r="N423" s="106"/>
      <c r="O423" s="106"/>
      <c r="P423" s="50">
        <f t="shared" si="38"/>
        <v>0</v>
      </c>
      <c r="Q423" s="49">
        <f t="shared" si="39"/>
        <v>0</v>
      </c>
      <c r="R423" s="48">
        <f t="shared" si="40"/>
        <v>0</v>
      </c>
      <c r="S423" s="106"/>
      <c r="T423" s="106"/>
      <c r="U423" s="138"/>
      <c r="V423" s="133"/>
      <c r="W423" s="3" t="str">
        <f t="shared" si="41"/>
        <v/>
      </c>
    </row>
    <row r="424" spans="3:23" ht="30" customHeight="1" thickTop="1" thickBot="1" x14ac:dyDescent="0.3">
      <c r="C424" s="137"/>
      <c r="D424" s="106"/>
      <c r="E424" s="106"/>
      <c r="F424" s="106"/>
      <c r="G424" s="138"/>
      <c r="H424" s="138"/>
      <c r="I424" s="46" t="str">
        <f t="shared" si="36"/>
        <v/>
      </c>
      <c r="J424" s="139"/>
      <c r="K424" s="139"/>
      <c r="L424" s="47">
        <f t="shared" si="37"/>
        <v>0</v>
      </c>
      <c r="M424" s="106"/>
      <c r="N424" s="106"/>
      <c r="O424" s="106"/>
      <c r="P424" s="50">
        <f t="shared" si="38"/>
        <v>0</v>
      </c>
      <c r="Q424" s="49">
        <f t="shared" si="39"/>
        <v>0</v>
      </c>
      <c r="R424" s="48">
        <f t="shared" si="40"/>
        <v>0</v>
      </c>
      <c r="S424" s="106"/>
      <c r="T424" s="106"/>
      <c r="U424" s="138"/>
      <c r="V424" s="133"/>
      <c r="W424" s="3" t="str">
        <f t="shared" si="41"/>
        <v/>
      </c>
    </row>
    <row r="425" spans="3:23" ht="30" customHeight="1" thickTop="1" thickBot="1" x14ac:dyDescent="0.3">
      <c r="C425" s="137"/>
      <c r="D425" s="106"/>
      <c r="E425" s="106"/>
      <c r="F425" s="106"/>
      <c r="G425" s="138"/>
      <c r="H425" s="138"/>
      <c r="I425" s="46" t="str">
        <f t="shared" si="36"/>
        <v/>
      </c>
      <c r="J425" s="139"/>
      <c r="K425" s="139"/>
      <c r="L425" s="47">
        <f t="shared" si="37"/>
        <v>0</v>
      </c>
      <c r="M425" s="106"/>
      <c r="N425" s="106"/>
      <c r="O425" s="106"/>
      <c r="P425" s="50">
        <f t="shared" si="38"/>
        <v>0</v>
      </c>
      <c r="Q425" s="49">
        <f t="shared" si="39"/>
        <v>0</v>
      </c>
      <c r="R425" s="48">
        <f t="shared" si="40"/>
        <v>0</v>
      </c>
      <c r="S425" s="106"/>
      <c r="T425" s="106"/>
      <c r="U425" s="138"/>
      <c r="V425" s="133"/>
      <c r="W425" s="3" t="str">
        <f t="shared" si="41"/>
        <v/>
      </c>
    </row>
    <row r="426" spans="3:23" ht="30" customHeight="1" thickTop="1" thickBot="1" x14ac:dyDescent="0.3">
      <c r="C426" s="137"/>
      <c r="D426" s="106"/>
      <c r="E426" s="106"/>
      <c r="F426" s="106"/>
      <c r="G426" s="138"/>
      <c r="H426" s="138"/>
      <c r="I426" s="46" t="str">
        <f t="shared" si="36"/>
        <v/>
      </c>
      <c r="J426" s="139"/>
      <c r="K426" s="139"/>
      <c r="L426" s="47">
        <f t="shared" si="37"/>
        <v>0</v>
      </c>
      <c r="M426" s="106"/>
      <c r="N426" s="106"/>
      <c r="O426" s="106"/>
      <c r="P426" s="50">
        <f t="shared" si="38"/>
        <v>0</v>
      </c>
      <c r="Q426" s="49">
        <f t="shared" si="39"/>
        <v>0</v>
      </c>
      <c r="R426" s="48">
        <f t="shared" si="40"/>
        <v>0</v>
      </c>
      <c r="S426" s="106"/>
      <c r="T426" s="106"/>
      <c r="U426" s="138"/>
      <c r="V426" s="133"/>
      <c r="W426" s="3" t="str">
        <f t="shared" si="41"/>
        <v/>
      </c>
    </row>
    <row r="427" spans="3:23" ht="30" customHeight="1" thickTop="1" thickBot="1" x14ac:dyDescent="0.3">
      <c r="C427" s="137"/>
      <c r="D427" s="106"/>
      <c r="E427" s="106"/>
      <c r="F427" s="106"/>
      <c r="G427" s="138"/>
      <c r="H427" s="138"/>
      <c r="I427" s="46" t="str">
        <f t="shared" si="36"/>
        <v/>
      </c>
      <c r="J427" s="139"/>
      <c r="K427" s="139"/>
      <c r="L427" s="47">
        <f t="shared" si="37"/>
        <v>0</v>
      </c>
      <c r="M427" s="106"/>
      <c r="N427" s="106"/>
      <c r="O427" s="106"/>
      <c r="P427" s="50">
        <f t="shared" si="38"/>
        <v>0</v>
      </c>
      <c r="Q427" s="49">
        <f t="shared" si="39"/>
        <v>0</v>
      </c>
      <c r="R427" s="48">
        <f t="shared" si="40"/>
        <v>0</v>
      </c>
      <c r="S427" s="106"/>
      <c r="T427" s="106"/>
      <c r="U427" s="138"/>
      <c r="V427" s="133"/>
      <c r="W427" s="3" t="str">
        <f t="shared" si="41"/>
        <v/>
      </c>
    </row>
    <row r="428" spans="3:23" ht="30" customHeight="1" thickTop="1" thickBot="1" x14ac:dyDescent="0.3">
      <c r="C428" s="137"/>
      <c r="D428" s="106"/>
      <c r="E428" s="106"/>
      <c r="F428" s="106"/>
      <c r="G428" s="138"/>
      <c r="H428" s="138"/>
      <c r="I428" s="46" t="str">
        <f t="shared" si="36"/>
        <v/>
      </c>
      <c r="J428" s="139"/>
      <c r="K428" s="139"/>
      <c r="L428" s="47">
        <f t="shared" si="37"/>
        <v>0</v>
      </c>
      <c r="M428" s="106"/>
      <c r="N428" s="106"/>
      <c r="O428" s="106"/>
      <c r="P428" s="50">
        <f t="shared" si="38"/>
        <v>0</v>
      </c>
      <c r="Q428" s="49">
        <f t="shared" si="39"/>
        <v>0</v>
      </c>
      <c r="R428" s="48">
        <f t="shared" si="40"/>
        <v>0</v>
      </c>
      <c r="S428" s="106"/>
      <c r="T428" s="106"/>
      <c r="U428" s="138"/>
      <c r="V428" s="133"/>
      <c r="W428" s="3" t="str">
        <f t="shared" si="41"/>
        <v/>
      </c>
    </row>
    <row r="429" spans="3:23" ht="30" customHeight="1" thickTop="1" thickBot="1" x14ac:dyDescent="0.3">
      <c r="C429" s="137"/>
      <c r="D429" s="106"/>
      <c r="E429" s="106"/>
      <c r="F429" s="106"/>
      <c r="G429" s="138"/>
      <c r="H429" s="138"/>
      <c r="I429" s="46" t="str">
        <f t="shared" si="36"/>
        <v/>
      </c>
      <c r="J429" s="139"/>
      <c r="K429" s="139"/>
      <c r="L429" s="47">
        <f t="shared" si="37"/>
        <v>0</v>
      </c>
      <c r="M429" s="106"/>
      <c r="N429" s="106"/>
      <c r="O429" s="106"/>
      <c r="P429" s="50">
        <f t="shared" si="38"/>
        <v>0</v>
      </c>
      <c r="Q429" s="49">
        <f t="shared" si="39"/>
        <v>0</v>
      </c>
      <c r="R429" s="48">
        <f t="shared" si="40"/>
        <v>0</v>
      </c>
      <c r="S429" s="106"/>
      <c r="T429" s="106"/>
      <c r="U429" s="138"/>
      <c r="V429" s="133"/>
      <c r="W429" s="3" t="str">
        <f t="shared" si="41"/>
        <v/>
      </c>
    </row>
    <row r="430" spans="3:23" ht="30" customHeight="1" thickTop="1" thickBot="1" x14ac:dyDescent="0.3">
      <c r="C430" s="137"/>
      <c r="D430" s="106"/>
      <c r="E430" s="106"/>
      <c r="F430" s="106"/>
      <c r="G430" s="138"/>
      <c r="H430" s="138"/>
      <c r="I430" s="46" t="str">
        <f t="shared" si="36"/>
        <v/>
      </c>
      <c r="J430" s="139"/>
      <c r="K430" s="139"/>
      <c r="L430" s="47">
        <f t="shared" si="37"/>
        <v>0</v>
      </c>
      <c r="M430" s="106"/>
      <c r="N430" s="106"/>
      <c r="O430" s="106"/>
      <c r="P430" s="50">
        <f t="shared" si="38"/>
        <v>0</v>
      </c>
      <c r="Q430" s="49">
        <f t="shared" si="39"/>
        <v>0</v>
      </c>
      <c r="R430" s="48">
        <f t="shared" si="40"/>
        <v>0</v>
      </c>
      <c r="S430" s="106"/>
      <c r="T430" s="106"/>
      <c r="U430" s="138"/>
      <c r="V430" s="133"/>
      <c r="W430" s="3" t="str">
        <f t="shared" si="41"/>
        <v/>
      </c>
    </row>
    <row r="431" spans="3:23" ht="30" customHeight="1" thickTop="1" thickBot="1" x14ac:dyDescent="0.3">
      <c r="C431" s="137"/>
      <c r="D431" s="106"/>
      <c r="E431" s="106"/>
      <c r="F431" s="106"/>
      <c r="G431" s="138"/>
      <c r="H431" s="138"/>
      <c r="I431" s="46" t="str">
        <f t="shared" si="36"/>
        <v/>
      </c>
      <c r="J431" s="139"/>
      <c r="K431" s="139"/>
      <c r="L431" s="47">
        <f t="shared" si="37"/>
        <v>0</v>
      </c>
      <c r="M431" s="106"/>
      <c r="N431" s="106"/>
      <c r="O431" s="106"/>
      <c r="P431" s="50">
        <f t="shared" si="38"/>
        <v>0</v>
      </c>
      <c r="Q431" s="49">
        <f t="shared" si="39"/>
        <v>0</v>
      </c>
      <c r="R431" s="48">
        <f t="shared" si="40"/>
        <v>0</v>
      </c>
      <c r="S431" s="106"/>
      <c r="T431" s="106"/>
      <c r="U431" s="138"/>
      <c r="V431" s="133"/>
      <c r="W431" s="3" t="str">
        <f t="shared" si="41"/>
        <v/>
      </c>
    </row>
    <row r="432" spans="3:23" ht="30" customHeight="1" thickTop="1" thickBot="1" x14ac:dyDescent="0.3">
      <c r="C432" s="137"/>
      <c r="D432" s="106"/>
      <c r="E432" s="106"/>
      <c r="F432" s="106"/>
      <c r="G432" s="138"/>
      <c r="H432" s="138"/>
      <c r="I432" s="46" t="str">
        <f t="shared" si="36"/>
        <v/>
      </c>
      <c r="J432" s="139"/>
      <c r="K432" s="139"/>
      <c r="L432" s="47">
        <f t="shared" si="37"/>
        <v>0</v>
      </c>
      <c r="M432" s="106"/>
      <c r="N432" s="106"/>
      <c r="O432" s="106"/>
      <c r="P432" s="50">
        <f t="shared" si="38"/>
        <v>0</v>
      </c>
      <c r="Q432" s="49">
        <f t="shared" si="39"/>
        <v>0</v>
      </c>
      <c r="R432" s="48">
        <f t="shared" si="40"/>
        <v>0</v>
      </c>
      <c r="S432" s="106"/>
      <c r="T432" s="106"/>
      <c r="U432" s="138"/>
      <c r="V432" s="133"/>
      <c r="W432" s="3" t="str">
        <f t="shared" si="41"/>
        <v/>
      </c>
    </row>
    <row r="433" spans="3:23" ht="30" customHeight="1" thickTop="1" thickBot="1" x14ac:dyDescent="0.3">
      <c r="C433" s="137"/>
      <c r="D433" s="106"/>
      <c r="E433" s="106"/>
      <c r="F433" s="106"/>
      <c r="G433" s="138"/>
      <c r="H433" s="138"/>
      <c r="I433" s="46" t="str">
        <f t="shared" si="36"/>
        <v/>
      </c>
      <c r="J433" s="139"/>
      <c r="K433" s="139"/>
      <c r="L433" s="47">
        <f t="shared" si="37"/>
        <v>0</v>
      </c>
      <c r="M433" s="106"/>
      <c r="N433" s="106"/>
      <c r="O433" s="106"/>
      <c r="P433" s="50">
        <f t="shared" si="38"/>
        <v>0</v>
      </c>
      <c r="Q433" s="49">
        <f t="shared" si="39"/>
        <v>0</v>
      </c>
      <c r="R433" s="48">
        <f t="shared" si="40"/>
        <v>0</v>
      </c>
      <c r="S433" s="106"/>
      <c r="T433" s="106"/>
      <c r="U433" s="138"/>
      <c r="V433" s="133"/>
      <c r="W433" s="3" t="str">
        <f t="shared" si="41"/>
        <v/>
      </c>
    </row>
    <row r="434" spans="3:23" ht="30" customHeight="1" thickTop="1" thickBot="1" x14ac:dyDescent="0.3">
      <c r="C434" s="137"/>
      <c r="D434" s="106"/>
      <c r="E434" s="106"/>
      <c r="F434" s="106"/>
      <c r="G434" s="138"/>
      <c r="H434" s="138"/>
      <c r="I434" s="46" t="str">
        <f t="shared" si="36"/>
        <v/>
      </c>
      <c r="J434" s="139"/>
      <c r="K434" s="139"/>
      <c r="L434" s="47">
        <f t="shared" si="37"/>
        <v>0</v>
      </c>
      <c r="M434" s="106"/>
      <c r="N434" s="106"/>
      <c r="O434" s="106"/>
      <c r="P434" s="50">
        <f t="shared" si="38"/>
        <v>0</v>
      </c>
      <c r="Q434" s="49">
        <f t="shared" si="39"/>
        <v>0</v>
      </c>
      <c r="R434" s="48">
        <f t="shared" si="40"/>
        <v>0</v>
      </c>
      <c r="S434" s="106"/>
      <c r="T434" s="106"/>
      <c r="U434" s="138"/>
      <c r="V434" s="133"/>
      <c r="W434" s="3" t="str">
        <f t="shared" si="41"/>
        <v/>
      </c>
    </row>
    <row r="435" spans="3:23" ht="30" customHeight="1" thickTop="1" thickBot="1" x14ac:dyDescent="0.3">
      <c r="C435" s="137"/>
      <c r="D435" s="106"/>
      <c r="E435" s="106"/>
      <c r="F435" s="106"/>
      <c r="G435" s="138"/>
      <c r="H435" s="138"/>
      <c r="I435" s="46" t="str">
        <f t="shared" si="36"/>
        <v/>
      </c>
      <c r="J435" s="139"/>
      <c r="K435" s="139"/>
      <c r="L435" s="47">
        <f t="shared" si="37"/>
        <v>0</v>
      </c>
      <c r="M435" s="106"/>
      <c r="N435" s="106"/>
      <c r="O435" s="106"/>
      <c r="P435" s="50">
        <f t="shared" si="38"/>
        <v>0</v>
      </c>
      <c r="Q435" s="49">
        <f t="shared" si="39"/>
        <v>0</v>
      </c>
      <c r="R435" s="48">
        <f t="shared" si="40"/>
        <v>0</v>
      </c>
      <c r="S435" s="106"/>
      <c r="T435" s="106"/>
      <c r="U435" s="138"/>
      <c r="V435" s="133"/>
      <c r="W435" s="3" t="str">
        <f t="shared" si="41"/>
        <v/>
      </c>
    </row>
    <row r="436" spans="3:23" ht="30" customHeight="1" thickTop="1" thickBot="1" x14ac:dyDescent="0.3">
      <c r="C436" s="137"/>
      <c r="D436" s="106"/>
      <c r="E436" s="106"/>
      <c r="F436" s="106"/>
      <c r="G436" s="138"/>
      <c r="H436" s="138"/>
      <c r="I436" s="46" t="str">
        <f t="shared" si="36"/>
        <v/>
      </c>
      <c r="J436" s="139"/>
      <c r="K436" s="139"/>
      <c r="L436" s="47">
        <f t="shared" si="37"/>
        <v>0</v>
      </c>
      <c r="M436" s="106"/>
      <c r="N436" s="106"/>
      <c r="O436" s="106"/>
      <c r="P436" s="50">
        <f t="shared" si="38"/>
        <v>0</v>
      </c>
      <c r="Q436" s="49">
        <f t="shared" si="39"/>
        <v>0</v>
      </c>
      <c r="R436" s="48">
        <f t="shared" si="40"/>
        <v>0</v>
      </c>
      <c r="S436" s="106"/>
      <c r="T436" s="106"/>
      <c r="U436" s="138"/>
      <c r="V436" s="133"/>
      <c r="W436" s="3" t="str">
        <f t="shared" si="41"/>
        <v/>
      </c>
    </row>
    <row r="437" spans="3:23" ht="30" customHeight="1" thickTop="1" thickBot="1" x14ac:dyDescent="0.3">
      <c r="C437" s="137"/>
      <c r="D437" s="106"/>
      <c r="E437" s="106"/>
      <c r="F437" s="106"/>
      <c r="G437" s="138"/>
      <c r="H437" s="138"/>
      <c r="I437" s="46" t="str">
        <f t="shared" si="36"/>
        <v/>
      </c>
      <c r="J437" s="139"/>
      <c r="K437" s="139"/>
      <c r="L437" s="47">
        <f t="shared" si="37"/>
        <v>0</v>
      </c>
      <c r="M437" s="106"/>
      <c r="N437" s="106"/>
      <c r="O437" s="106"/>
      <c r="P437" s="50">
        <f t="shared" si="38"/>
        <v>0</v>
      </c>
      <c r="Q437" s="49">
        <f t="shared" si="39"/>
        <v>0</v>
      </c>
      <c r="R437" s="48">
        <f t="shared" si="40"/>
        <v>0</v>
      </c>
      <c r="S437" s="106"/>
      <c r="T437" s="106"/>
      <c r="U437" s="138"/>
      <c r="V437" s="133"/>
      <c r="W437" s="3" t="str">
        <f t="shared" si="41"/>
        <v/>
      </c>
    </row>
    <row r="438" spans="3:23" ht="30" customHeight="1" thickTop="1" thickBot="1" x14ac:dyDescent="0.3">
      <c r="C438" s="137"/>
      <c r="D438" s="106"/>
      <c r="E438" s="106"/>
      <c r="F438" s="106"/>
      <c r="G438" s="138"/>
      <c r="H438" s="138"/>
      <c r="I438" s="46" t="str">
        <f t="shared" si="36"/>
        <v/>
      </c>
      <c r="J438" s="139"/>
      <c r="K438" s="139"/>
      <c r="L438" s="47">
        <f t="shared" si="37"/>
        <v>0</v>
      </c>
      <c r="M438" s="106"/>
      <c r="N438" s="106"/>
      <c r="O438" s="106"/>
      <c r="P438" s="50">
        <f t="shared" si="38"/>
        <v>0</v>
      </c>
      <c r="Q438" s="49">
        <f t="shared" si="39"/>
        <v>0</v>
      </c>
      <c r="R438" s="48">
        <f t="shared" si="40"/>
        <v>0</v>
      </c>
      <c r="S438" s="106"/>
      <c r="T438" s="106"/>
      <c r="U438" s="138"/>
      <c r="V438" s="133"/>
      <c r="W438" s="3" t="str">
        <f t="shared" si="41"/>
        <v/>
      </c>
    </row>
    <row r="439" spans="3:23" ht="30" customHeight="1" thickTop="1" thickBot="1" x14ac:dyDescent="0.3">
      <c r="C439" s="137"/>
      <c r="D439" s="106"/>
      <c r="E439" s="106"/>
      <c r="F439" s="106"/>
      <c r="G439" s="138"/>
      <c r="H439" s="138"/>
      <c r="I439" s="46" t="str">
        <f t="shared" si="36"/>
        <v/>
      </c>
      <c r="J439" s="139"/>
      <c r="K439" s="139"/>
      <c r="L439" s="47">
        <f t="shared" si="37"/>
        <v>0</v>
      </c>
      <c r="M439" s="106"/>
      <c r="N439" s="106"/>
      <c r="O439" s="106"/>
      <c r="P439" s="50">
        <f t="shared" si="38"/>
        <v>0</v>
      </c>
      <c r="Q439" s="49">
        <f t="shared" si="39"/>
        <v>0</v>
      </c>
      <c r="R439" s="48">
        <f t="shared" si="40"/>
        <v>0</v>
      </c>
      <c r="S439" s="106"/>
      <c r="T439" s="106"/>
      <c r="U439" s="138"/>
      <c r="V439" s="133"/>
      <c r="W439" s="3" t="str">
        <f t="shared" si="41"/>
        <v/>
      </c>
    </row>
    <row r="440" spans="3:23" ht="30" customHeight="1" thickTop="1" thickBot="1" x14ac:dyDescent="0.3">
      <c r="C440" s="137"/>
      <c r="D440" s="106"/>
      <c r="E440" s="106"/>
      <c r="F440" s="106"/>
      <c r="G440" s="138"/>
      <c r="H440" s="138"/>
      <c r="I440" s="46" t="str">
        <f t="shared" si="36"/>
        <v/>
      </c>
      <c r="J440" s="139"/>
      <c r="K440" s="139"/>
      <c r="L440" s="47">
        <f t="shared" si="37"/>
        <v>0</v>
      </c>
      <c r="M440" s="106"/>
      <c r="N440" s="106"/>
      <c r="O440" s="106"/>
      <c r="P440" s="50">
        <f t="shared" si="38"/>
        <v>0</v>
      </c>
      <c r="Q440" s="49">
        <f t="shared" si="39"/>
        <v>0</v>
      </c>
      <c r="R440" s="48">
        <f t="shared" si="40"/>
        <v>0</v>
      </c>
      <c r="S440" s="106"/>
      <c r="T440" s="106"/>
      <c r="U440" s="138"/>
      <c r="V440" s="133"/>
      <c r="W440" s="3" t="str">
        <f t="shared" si="41"/>
        <v/>
      </c>
    </row>
    <row r="441" spans="3:23" ht="30" customHeight="1" thickTop="1" thickBot="1" x14ac:dyDescent="0.3">
      <c r="C441" s="137"/>
      <c r="D441" s="106"/>
      <c r="E441" s="106"/>
      <c r="F441" s="106"/>
      <c r="G441" s="138"/>
      <c r="H441" s="138"/>
      <c r="I441" s="46" t="str">
        <f t="shared" si="36"/>
        <v/>
      </c>
      <c r="J441" s="139"/>
      <c r="K441" s="139"/>
      <c r="L441" s="47">
        <f t="shared" si="37"/>
        <v>0</v>
      </c>
      <c r="M441" s="106"/>
      <c r="N441" s="106"/>
      <c r="O441" s="106"/>
      <c r="P441" s="50">
        <f t="shared" si="38"/>
        <v>0</v>
      </c>
      <c r="Q441" s="49">
        <f t="shared" si="39"/>
        <v>0</v>
      </c>
      <c r="R441" s="48">
        <f t="shared" si="40"/>
        <v>0</v>
      </c>
      <c r="S441" s="106"/>
      <c r="T441" s="106"/>
      <c r="U441" s="138"/>
      <c r="V441" s="133"/>
      <c r="W441" s="3" t="str">
        <f t="shared" si="41"/>
        <v/>
      </c>
    </row>
    <row r="442" spans="3:23" ht="30" customHeight="1" thickTop="1" thickBot="1" x14ac:dyDescent="0.3">
      <c r="C442" s="137"/>
      <c r="D442" s="106"/>
      <c r="E442" s="106"/>
      <c r="F442" s="106"/>
      <c r="G442" s="138"/>
      <c r="H442" s="138"/>
      <c r="I442" s="46" t="str">
        <f t="shared" si="36"/>
        <v/>
      </c>
      <c r="J442" s="139"/>
      <c r="K442" s="139"/>
      <c r="L442" s="47">
        <f t="shared" si="37"/>
        <v>0</v>
      </c>
      <c r="M442" s="106"/>
      <c r="N442" s="106"/>
      <c r="O442" s="106"/>
      <c r="P442" s="50">
        <f t="shared" si="38"/>
        <v>0</v>
      </c>
      <c r="Q442" s="49">
        <f t="shared" si="39"/>
        <v>0</v>
      </c>
      <c r="R442" s="48">
        <f t="shared" si="40"/>
        <v>0</v>
      </c>
      <c r="S442" s="106"/>
      <c r="T442" s="106"/>
      <c r="U442" s="138"/>
      <c r="V442" s="133"/>
      <c r="W442" s="3" t="str">
        <f t="shared" si="41"/>
        <v/>
      </c>
    </row>
    <row r="443" spans="3:23" ht="30" customHeight="1" thickTop="1" thickBot="1" x14ac:dyDescent="0.3">
      <c r="C443" s="137"/>
      <c r="D443" s="106"/>
      <c r="E443" s="106"/>
      <c r="F443" s="106"/>
      <c r="G443" s="138"/>
      <c r="H443" s="138"/>
      <c r="I443" s="46" t="str">
        <f t="shared" si="36"/>
        <v/>
      </c>
      <c r="J443" s="139"/>
      <c r="K443" s="139"/>
      <c r="L443" s="47">
        <f t="shared" si="37"/>
        <v>0</v>
      </c>
      <c r="M443" s="106"/>
      <c r="N443" s="106"/>
      <c r="O443" s="106"/>
      <c r="P443" s="50">
        <f t="shared" si="38"/>
        <v>0</v>
      </c>
      <c r="Q443" s="49">
        <f t="shared" si="39"/>
        <v>0</v>
      </c>
      <c r="R443" s="48">
        <f t="shared" si="40"/>
        <v>0</v>
      </c>
      <c r="S443" s="106"/>
      <c r="T443" s="106"/>
      <c r="U443" s="138"/>
      <c r="V443" s="133"/>
      <c r="W443" s="3" t="str">
        <f t="shared" si="41"/>
        <v/>
      </c>
    </row>
    <row r="444" spans="3:23" ht="30" customHeight="1" thickTop="1" thickBot="1" x14ac:dyDescent="0.3">
      <c r="C444" s="137"/>
      <c r="D444" s="106"/>
      <c r="E444" s="106"/>
      <c r="F444" s="106"/>
      <c r="G444" s="138"/>
      <c r="H444" s="138"/>
      <c r="I444" s="46" t="str">
        <f t="shared" si="36"/>
        <v/>
      </c>
      <c r="J444" s="139"/>
      <c r="K444" s="139"/>
      <c r="L444" s="47">
        <f t="shared" si="37"/>
        <v>0</v>
      </c>
      <c r="M444" s="106"/>
      <c r="N444" s="106"/>
      <c r="O444" s="106"/>
      <c r="P444" s="50">
        <f t="shared" si="38"/>
        <v>0</v>
      </c>
      <c r="Q444" s="49">
        <f t="shared" si="39"/>
        <v>0</v>
      </c>
      <c r="R444" s="48">
        <f t="shared" si="40"/>
        <v>0</v>
      </c>
      <c r="S444" s="106"/>
      <c r="T444" s="106"/>
      <c r="U444" s="138"/>
      <c r="V444" s="133"/>
      <c r="W444" s="3" t="str">
        <f t="shared" si="41"/>
        <v/>
      </c>
    </row>
    <row r="445" spans="3:23" ht="30" customHeight="1" thickTop="1" thickBot="1" x14ac:dyDescent="0.3">
      <c r="C445" s="137"/>
      <c r="D445" s="106"/>
      <c r="E445" s="106"/>
      <c r="F445" s="106"/>
      <c r="G445" s="138"/>
      <c r="H445" s="138"/>
      <c r="I445" s="46" t="str">
        <f t="shared" si="36"/>
        <v/>
      </c>
      <c r="J445" s="139"/>
      <c r="K445" s="139"/>
      <c r="L445" s="47">
        <f t="shared" si="37"/>
        <v>0</v>
      </c>
      <c r="M445" s="106"/>
      <c r="N445" s="106"/>
      <c r="O445" s="106"/>
      <c r="P445" s="50">
        <f t="shared" si="38"/>
        <v>0</v>
      </c>
      <c r="Q445" s="49">
        <f t="shared" si="39"/>
        <v>0</v>
      </c>
      <c r="R445" s="48">
        <f t="shared" si="40"/>
        <v>0</v>
      </c>
      <c r="S445" s="106"/>
      <c r="T445" s="106"/>
      <c r="U445" s="138"/>
      <c r="V445" s="133"/>
      <c r="W445" s="3" t="str">
        <f t="shared" si="41"/>
        <v/>
      </c>
    </row>
    <row r="446" spans="3:23" ht="30" customHeight="1" thickTop="1" thickBot="1" x14ac:dyDescent="0.3">
      <c r="C446" s="137"/>
      <c r="D446" s="106"/>
      <c r="E446" s="106"/>
      <c r="F446" s="106"/>
      <c r="G446" s="138"/>
      <c r="H446" s="138"/>
      <c r="I446" s="46" t="str">
        <f t="shared" si="36"/>
        <v/>
      </c>
      <c r="J446" s="139"/>
      <c r="K446" s="139"/>
      <c r="L446" s="47">
        <f t="shared" si="37"/>
        <v>0</v>
      </c>
      <c r="M446" s="106"/>
      <c r="N446" s="106"/>
      <c r="O446" s="106"/>
      <c r="P446" s="50">
        <f t="shared" si="38"/>
        <v>0</v>
      </c>
      <c r="Q446" s="49">
        <f t="shared" si="39"/>
        <v>0</v>
      </c>
      <c r="R446" s="48">
        <f t="shared" si="40"/>
        <v>0</v>
      </c>
      <c r="S446" s="106"/>
      <c r="T446" s="106"/>
      <c r="U446" s="138"/>
      <c r="V446" s="133"/>
      <c r="W446" s="3" t="str">
        <f t="shared" si="41"/>
        <v/>
      </c>
    </row>
    <row r="447" spans="3:23" ht="30" customHeight="1" thickTop="1" thickBot="1" x14ac:dyDescent="0.3">
      <c r="C447" s="137"/>
      <c r="D447" s="106"/>
      <c r="E447" s="106"/>
      <c r="F447" s="106"/>
      <c r="G447" s="138"/>
      <c r="H447" s="138"/>
      <c r="I447" s="46" t="str">
        <f t="shared" si="36"/>
        <v/>
      </c>
      <c r="J447" s="139"/>
      <c r="K447" s="139"/>
      <c r="L447" s="47">
        <f t="shared" si="37"/>
        <v>0</v>
      </c>
      <c r="M447" s="106"/>
      <c r="N447" s="106"/>
      <c r="O447" s="106"/>
      <c r="P447" s="50">
        <f t="shared" si="38"/>
        <v>0</v>
      </c>
      <c r="Q447" s="49">
        <f t="shared" si="39"/>
        <v>0</v>
      </c>
      <c r="R447" s="48">
        <f t="shared" si="40"/>
        <v>0</v>
      </c>
      <c r="S447" s="106"/>
      <c r="T447" s="106"/>
      <c r="U447" s="138"/>
      <c r="V447" s="133"/>
      <c r="W447" s="3" t="str">
        <f t="shared" si="41"/>
        <v/>
      </c>
    </row>
    <row r="448" spans="3:23" ht="30" customHeight="1" thickTop="1" thickBot="1" x14ac:dyDescent="0.3">
      <c r="C448" s="137"/>
      <c r="D448" s="106"/>
      <c r="E448" s="106"/>
      <c r="F448" s="106"/>
      <c r="G448" s="138"/>
      <c r="H448" s="138"/>
      <c r="I448" s="46" t="str">
        <f t="shared" si="36"/>
        <v/>
      </c>
      <c r="J448" s="139"/>
      <c r="K448" s="139"/>
      <c r="L448" s="47">
        <f t="shared" si="37"/>
        <v>0</v>
      </c>
      <c r="M448" s="106"/>
      <c r="N448" s="106"/>
      <c r="O448" s="106"/>
      <c r="P448" s="50">
        <f t="shared" si="38"/>
        <v>0</v>
      </c>
      <c r="Q448" s="49">
        <f t="shared" si="39"/>
        <v>0</v>
      </c>
      <c r="R448" s="48">
        <f t="shared" si="40"/>
        <v>0</v>
      </c>
      <c r="S448" s="106"/>
      <c r="T448" s="106"/>
      <c r="U448" s="138"/>
      <c r="V448" s="133"/>
      <c r="W448" s="3" t="str">
        <f t="shared" si="41"/>
        <v/>
      </c>
    </row>
    <row r="449" spans="3:23" ht="30" customHeight="1" thickTop="1" thickBot="1" x14ac:dyDescent="0.3">
      <c r="C449" s="137"/>
      <c r="D449" s="106"/>
      <c r="E449" s="106"/>
      <c r="F449" s="106"/>
      <c r="G449" s="138"/>
      <c r="H449" s="138"/>
      <c r="I449" s="46" t="str">
        <f t="shared" si="36"/>
        <v/>
      </c>
      <c r="J449" s="139"/>
      <c r="K449" s="139"/>
      <c r="L449" s="47">
        <f t="shared" si="37"/>
        <v>0</v>
      </c>
      <c r="M449" s="106"/>
      <c r="N449" s="106"/>
      <c r="O449" s="106"/>
      <c r="P449" s="50">
        <f t="shared" si="38"/>
        <v>0</v>
      </c>
      <c r="Q449" s="49">
        <f t="shared" si="39"/>
        <v>0</v>
      </c>
      <c r="R449" s="48">
        <f t="shared" si="40"/>
        <v>0</v>
      </c>
      <c r="S449" s="106"/>
      <c r="T449" s="106"/>
      <c r="U449" s="138"/>
      <c r="V449" s="133"/>
      <c r="W449" s="3" t="str">
        <f t="shared" si="41"/>
        <v/>
      </c>
    </row>
    <row r="450" spans="3:23" ht="30" customHeight="1" thickTop="1" thickBot="1" x14ac:dyDescent="0.3">
      <c r="C450" s="137"/>
      <c r="D450" s="106"/>
      <c r="E450" s="106"/>
      <c r="F450" s="106"/>
      <c r="G450" s="138"/>
      <c r="H450" s="138"/>
      <c r="I450" s="46" t="str">
        <f t="shared" si="36"/>
        <v/>
      </c>
      <c r="J450" s="139"/>
      <c r="K450" s="139"/>
      <c r="L450" s="47">
        <f t="shared" si="37"/>
        <v>0</v>
      </c>
      <c r="M450" s="106"/>
      <c r="N450" s="106"/>
      <c r="O450" s="106"/>
      <c r="P450" s="50">
        <f t="shared" si="38"/>
        <v>0</v>
      </c>
      <c r="Q450" s="49">
        <f t="shared" si="39"/>
        <v>0</v>
      </c>
      <c r="R450" s="48">
        <f t="shared" si="40"/>
        <v>0</v>
      </c>
      <c r="S450" s="106"/>
      <c r="T450" s="106"/>
      <c r="U450" s="138"/>
      <c r="V450" s="133"/>
      <c r="W450" s="3" t="str">
        <f t="shared" si="41"/>
        <v/>
      </c>
    </row>
    <row r="451" spans="3:23" ht="30" customHeight="1" thickTop="1" thickBot="1" x14ac:dyDescent="0.3">
      <c r="C451" s="137"/>
      <c r="D451" s="106"/>
      <c r="E451" s="106"/>
      <c r="F451" s="106"/>
      <c r="G451" s="138"/>
      <c r="H451" s="138"/>
      <c r="I451" s="46" t="str">
        <f t="shared" si="36"/>
        <v/>
      </c>
      <c r="J451" s="139"/>
      <c r="K451" s="139"/>
      <c r="L451" s="47">
        <f t="shared" si="37"/>
        <v>0</v>
      </c>
      <c r="M451" s="106"/>
      <c r="N451" s="106"/>
      <c r="O451" s="106"/>
      <c r="P451" s="50">
        <f t="shared" si="38"/>
        <v>0</v>
      </c>
      <c r="Q451" s="49">
        <f t="shared" si="39"/>
        <v>0</v>
      </c>
      <c r="R451" s="48">
        <f t="shared" si="40"/>
        <v>0</v>
      </c>
      <c r="S451" s="106"/>
      <c r="T451" s="106"/>
      <c r="U451" s="138"/>
      <c r="V451" s="133"/>
      <c r="W451" s="3" t="str">
        <f t="shared" si="41"/>
        <v/>
      </c>
    </row>
    <row r="452" spans="3:23" ht="30" customHeight="1" thickTop="1" thickBot="1" x14ac:dyDescent="0.3">
      <c r="C452" s="137"/>
      <c r="D452" s="106"/>
      <c r="E452" s="106"/>
      <c r="F452" s="106"/>
      <c r="G452" s="138"/>
      <c r="H452" s="138"/>
      <c r="I452" s="46" t="str">
        <f t="shared" si="36"/>
        <v/>
      </c>
      <c r="J452" s="139"/>
      <c r="K452" s="139"/>
      <c r="L452" s="47">
        <f t="shared" si="37"/>
        <v>0</v>
      </c>
      <c r="M452" s="106"/>
      <c r="N452" s="106"/>
      <c r="O452" s="106"/>
      <c r="P452" s="50">
        <f t="shared" si="38"/>
        <v>0</v>
      </c>
      <c r="Q452" s="49">
        <f t="shared" si="39"/>
        <v>0</v>
      </c>
      <c r="R452" s="48">
        <f t="shared" si="40"/>
        <v>0</v>
      </c>
      <c r="S452" s="106"/>
      <c r="T452" s="106"/>
      <c r="U452" s="138"/>
      <c r="V452" s="133"/>
      <c r="W452" s="3" t="str">
        <f t="shared" si="41"/>
        <v/>
      </c>
    </row>
    <row r="453" spans="3:23" ht="30" customHeight="1" thickTop="1" thickBot="1" x14ac:dyDescent="0.3">
      <c r="C453" s="137"/>
      <c r="D453" s="106"/>
      <c r="E453" s="106"/>
      <c r="F453" s="106"/>
      <c r="G453" s="138"/>
      <c r="H453" s="138"/>
      <c r="I453" s="46" t="str">
        <f t="shared" si="36"/>
        <v/>
      </c>
      <c r="J453" s="139"/>
      <c r="K453" s="139"/>
      <c r="L453" s="47">
        <f t="shared" si="37"/>
        <v>0</v>
      </c>
      <c r="M453" s="106"/>
      <c r="N453" s="106"/>
      <c r="O453" s="106"/>
      <c r="P453" s="50">
        <f t="shared" si="38"/>
        <v>0</v>
      </c>
      <c r="Q453" s="49">
        <f t="shared" si="39"/>
        <v>0</v>
      </c>
      <c r="R453" s="48">
        <f t="shared" si="40"/>
        <v>0</v>
      </c>
      <c r="S453" s="106"/>
      <c r="T453" s="106"/>
      <c r="U453" s="138"/>
      <c r="V453" s="133"/>
      <c r="W453" s="3" t="str">
        <f t="shared" si="41"/>
        <v/>
      </c>
    </row>
    <row r="454" spans="3:23" ht="30" customHeight="1" thickTop="1" thickBot="1" x14ac:dyDescent="0.3">
      <c r="C454" s="137"/>
      <c r="D454" s="106"/>
      <c r="E454" s="106"/>
      <c r="F454" s="106"/>
      <c r="G454" s="138"/>
      <c r="H454" s="138"/>
      <c r="I454" s="46" t="str">
        <f t="shared" si="36"/>
        <v/>
      </c>
      <c r="J454" s="139"/>
      <c r="K454" s="139"/>
      <c r="L454" s="47">
        <f t="shared" si="37"/>
        <v>0</v>
      </c>
      <c r="M454" s="106"/>
      <c r="N454" s="106"/>
      <c r="O454" s="106"/>
      <c r="P454" s="50">
        <f t="shared" si="38"/>
        <v>0</v>
      </c>
      <c r="Q454" s="49">
        <f t="shared" si="39"/>
        <v>0</v>
      </c>
      <c r="R454" s="48">
        <f t="shared" si="40"/>
        <v>0</v>
      </c>
      <c r="S454" s="106"/>
      <c r="T454" s="106"/>
      <c r="U454" s="138"/>
      <c r="V454" s="133"/>
      <c r="W454" s="3" t="str">
        <f t="shared" si="41"/>
        <v/>
      </c>
    </row>
    <row r="455" spans="3:23" ht="30" customHeight="1" thickTop="1" thickBot="1" x14ac:dyDescent="0.3">
      <c r="C455" s="137"/>
      <c r="D455" s="106"/>
      <c r="E455" s="106"/>
      <c r="F455" s="106"/>
      <c r="G455" s="138"/>
      <c r="H455" s="138"/>
      <c r="I455" s="46" t="str">
        <f t="shared" si="36"/>
        <v/>
      </c>
      <c r="J455" s="139"/>
      <c r="K455" s="139"/>
      <c r="L455" s="47">
        <f t="shared" si="37"/>
        <v>0</v>
      </c>
      <c r="M455" s="106"/>
      <c r="N455" s="106"/>
      <c r="O455" s="106"/>
      <c r="P455" s="50">
        <f t="shared" si="38"/>
        <v>0</v>
      </c>
      <c r="Q455" s="49">
        <f t="shared" si="39"/>
        <v>0</v>
      </c>
      <c r="R455" s="48">
        <f t="shared" si="40"/>
        <v>0</v>
      </c>
      <c r="S455" s="106"/>
      <c r="T455" s="106"/>
      <c r="U455" s="138"/>
      <c r="V455" s="133"/>
      <c r="W455" s="3" t="str">
        <f t="shared" si="41"/>
        <v/>
      </c>
    </row>
    <row r="456" spans="3:23" ht="30" customHeight="1" thickTop="1" thickBot="1" x14ac:dyDescent="0.3">
      <c r="C456" s="137"/>
      <c r="D456" s="106"/>
      <c r="E456" s="106"/>
      <c r="F456" s="106"/>
      <c r="G456" s="138"/>
      <c r="H456" s="138"/>
      <c r="I456" s="46" t="str">
        <f t="shared" ref="I456:I519" si="42">IF(G456=0,"",H456/G456)</f>
        <v/>
      </c>
      <c r="J456" s="139"/>
      <c r="K456" s="139"/>
      <c r="L456" s="47">
        <f t="shared" ref="L456:L519" si="43">K456-J456</f>
        <v>0</v>
      </c>
      <c r="M456" s="106"/>
      <c r="N456" s="106"/>
      <c r="O456" s="106"/>
      <c r="P456" s="50">
        <f t="shared" ref="P456:P519" si="44">IF(L456=0,0,R456/L456)</f>
        <v>0</v>
      </c>
      <c r="Q456" s="49">
        <f t="shared" ref="Q456:Q519" si="45">IF(L456=0,0,L456/R456)</f>
        <v>0</v>
      </c>
      <c r="R456" s="48">
        <f t="shared" ref="R456:R519" si="46">H456</f>
        <v>0</v>
      </c>
      <c r="S456" s="106"/>
      <c r="T456" s="106"/>
      <c r="U456" s="138"/>
      <c r="V456" s="133"/>
      <c r="W456" s="3" t="str">
        <f t="shared" si="41"/>
        <v/>
      </c>
    </row>
    <row r="457" spans="3:23" ht="30" customHeight="1" thickTop="1" thickBot="1" x14ac:dyDescent="0.3">
      <c r="C457" s="137"/>
      <c r="D457" s="106"/>
      <c r="E457" s="106"/>
      <c r="F457" s="106"/>
      <c r="G457" s="138"/>
      <c r="H457" s="138"/>
      <c r="I457" s="46" t="str">
        <f t="shared" si="42"/>
        <v/>
      </c>
      <c r="J457" s="139"/>
      <c r="K457" s="139"/>
      <c r="L457" s="47">
        <f t="shared" si="43"/>
        <v>0</v>
      </c>
      <c r="M457" s="106"/>
      <c r="N457" s="106"/>
      <c r="O457" s="106"/>
      <c r="P457" s="50">
        <f t="shared" si="44"/>
        <v>0</v>
      </c>
      <c r="Q457" s="49">
        <f t="shared" si="45"/>
        <v>0</v>
      </c>
      <c r="R457" s="48">
        <f t="shared" si="46"/>
        <v>0</v>
      </c>
      <c r="S457" s="106"/>
      <c r="T457" s="106"/>
      <c r="U457" s="138"/>
      <c r="V457" s="133"/>
      <c r="W457" s="3" t="str">
        <f t="shared" ref="W457:W520" si="47">IF(V457="","",TEXT(V457,"MMMM"))</f>
        <v/>
      </c>
    </row>
    <row r="458" spans="3:23" ht="30" customHeight="1" thickTop="1" thickBot="1" x14ac:dyDescent="0.3">
      <c r="C458" s="137"/>
      <c r="D458" s="106"/>
      <c r="E458" s="106"/>
      <c r="F458" s="106"/>
      <c r="G458" s="138"/>
      <c r="H458" s="138"/>
      <c r="I458" s="46" t="str">
        <f t="shared" si="42"/>
        <v/>
      </c>
      <c r="J458" s="139"/>
      <c r="K458" s="139"/>
      <c r="L458" s="47">
        <f t="shared" si="43"/>
        <v>0</v>
      </c>
      <c r="M458" s="106"/>
      <c r="N458" s="106"/>
      <c r="O458" s="106"/>
      <c r="P458" s="50">
        <f t="shared" si="44"/>
        <v>0</v>
      </c>
      <c r="Q458" s="49">
        <f t="shared" si="45"/>
        <v>0</v>
      </c>
      <c r="R458" s="48">
        <f t="shared" si="46"/>
        <v>0</v>
      </c>
      <c r="S458" s="106"/>
      <c r="T458" s="106"/>
      <c r="U458" s="138"/>
      <c r="V458" s="133"/>
      <c r="W458" s="3" t="str">
        <f t="shared" si="47"/>
        <v/>
      </c>
    </row>
    <row r="459" spans="3:23" ht="30" customHeight="1" thickTop="1" thickBot="1" x14ac:dyDescent="0.3">
      <c r="C459" s="137"/>
      <c r="D459" s="106"/>
      <c r="E459" s="106"/>
      <c r="F459" s="106"/>
      <c r="G459" s="138"/>
      <c r="H459" s="138"/>
      <c r="I459" s="46" t="str">
        <f t="shared" si="42"/>
        <v/>
      </c>
      <c r="J459" s="139"/>
      <c r="K459" s="139"/>
      <c r="L459" s="47">
        <f t="shared" si="43"/>
        <v>0</v>
      </c>
      <c r="M459" s="106"/>
      <c r="N459" s="106"/>
      <c r="O459" s="106"/>
      <c r="P459" s="50">
        <f t="shared" si="44"/>
        <v>0</v>
      </c>
      <c r="Q459" s="49">
        <f t="shared" si="45"/>
        <v>0</v>
      </c>
      <c r="R459" s="48">
        <f t="shared" si="46"/>
        <v>0</v>
      </c>
      <c r="S459" s="106"/>
      <c r="T459" s="106"/>
      <c r="U459" s="138"/>
      <c r="V459" s="133"/>
      <c r="W459" s="3" t="str">
        <f t="shared" si="47"/>
        <v/>
      </c>
    </row>
    <row r="460" spans="3:23" ht="30" customHeight="1" thickTop="1" thickBot="1" x14ac:dyDescent="0.3">
      <c r="C460" s="137"/>
      <c r="D460" s="106"/>
      <c r="E460" s="106"/>
      <c r="F460" s="106"/>
      <c r="G460" s="138"/>
      <c r="H460" s="138"/>
      <c r="I460" s="46" t="str">
        <f t="shared" si="42"/>
        <v/>
      </c>
      <c r="J460" s="139"/>
      <c r="K460" s="139"/>
      <c r="L460" s="47">
        <f t="shared" si="43"/>
        <v>0</v>
      </c>
      <c r="M460" s="106"/>
      <c r="N460" s="106"/>
      <c r="O460" s="106"/>
      <c r="P460" s="50">
        <f t="shared" si="44"/>
        <v>0</v>
      </c>
      <c r="Q460" s="49">
        <f t="shared" si="45"/>
        <v>0</v>
      </c>
      <c r="R460" s="48">
        <f t="shared" si="46"/>
        <v>0</v>
      </c>
      <c r="S460" s="106"/>
      <c r="T460" s="106"/>
      <c r="U460" s="138"/>
      <c r="V460" s="133"/>
      <c r="W460" s="3" t="str">
        <f t="shared" si="47"/>
        <v/>
      </c>
    </row>
    <row r="461" spans="3:23" ht="30" customHeight="1" thickTop="1" thickBot="1" x14ac:dyDescent="0.3">
      <c r="C461" s="137"/>
      <c r="D461" s="106"/>
      <c r="E461" s="106"/>
      <c r="F461" s="106"/>
      <c r="G461" s="138"/>
      <c r="H461" s="138"/>
      <c r="I461" s="46" t="str">
        <f t="shared" si="42"/>
        <v/>
      </c>
      <c r="J461" s="139"/>
      <c r="K461" s="139"/>
      <c r="L461" s="47">
        <f t="shared" si="43"/>
        <v>0</v>
      </c>
      <c r="M461" s="106"/>
      <c r="N461" s="106"/>
      <c r="O461" s="106"/>
      <c r="P461" s="50">
        <f t="shared" si="44"/>
        <v>0</v>
      </c>
      <c r="Q461" s="49">
        <f t="shared" si="45"/>
        <v>0</v>
      </c>
      <c r="R461" s="48">
        <f t="shared" si="46"/>
        <v>0</v>
      </c>
      <c r="S461" s="106"/>
      <c r="T461" s="106"/>
      <c r="U461" s="138"/>
      <c r="V461" s="133"/>
      <c r="W461" s="3" t="str">
        <f t="shared" si="47"/>
        <v/>
      </c>
    </row>
    <row r="462" spans="3:23" ht="30" customHeight="1" thickTop="1" thickBot="1" x14ac:dyDescent="0.3">
      <c r="C462" s="137"/>
      <c r="D462" s="106"/>
      <c r="E462" s="106"/>
      <c r="F462" s="106"/>
      <c r="G462" s="138"/>
      <c r="H462" s="138"/>
      <c r="I462" s="46" t="str">
        <f t="shared" si="42"/>
        <v/>
      </c>
      <c r="J462" s="139"/>
      <c r="K462" s="139"/>
      <c r="L462" s="47">
        <f t="shared" si="43"/>
        <v>0</v>
      </c>
      <c r="M462" s="106"/>
      <c r="N462" s="106"/>
      <c r="O462" s="106"/>
      <c r="P462" s="50">
        <f t="shared" si="44"/>
        <v>0</v>
      </c>
      <c r="Q462" s="49">
        <f t="shared" si="45"/>
        <v>0</v>
      </c>
      <c r="R462" s="48">
        <f t="shared" si="46"/>
        <v>0</v>
      </c>
      <c r="S462" s="106"/>
      <c r="T462" s="106"/>
      <c r="U462" s="138"/>
      <c r="V462" s="133"/>
      <c r="W462" s="3" t="str">
        <f t="shared" si="47"/>
        <v/>
      </c>
    </row>
    <row r="463" spans="3:23" ht="30" customHeight="1" thickTop="1" thickBot="1" x14ac:dyDescent="0.3">
      <c r="C463" s="137"/>
      <c r="D463" s="106"/>
      <c r="E463" s="106"/>
      <c r="F463" s="106"/>
      <c r="G463" s="138"/>
      <c r="H463" s="138"/>
      <c r="I463" s="46" t="str">
        <f t="shared" si="42"/>
        <v/>
      </c>
      <c r="J463" s="139"/>
      <c r="K463" s="139"/>
      <c r="L463" s="47">
        <f t="shared" si="43"/>
        <v>0</v>
      </c>
      <c r="M463" s="106"/>
      <c r="N463" s="106"/>
      <c r="O463" s="106"/>
      <c r="P463" s="50">
        <f t="shared" si="44"/>
        <v>0</v>
      </c>
      <c r="Q463" s="49">
        <f t="shared" si="45"/>
        <v>0</v>
      </c>
      <c r="R463" s="48">
        <f t="shared" si="46"/>
        <v>0</v>
      </c>
      <c r="S463" s="106"/>
      <c r="T463" s="106"/>
      <c r="U463" s="138"/>
      <c r="V463" s="133"/>
      <c r="W463" s="3" t="str">
        <f t="shared" si="47"/>
        <v/>
      </c>
    </row>
    <row r="464" spans="3:23" ht="30" customHeight="1" thickTop="1" thickBot="1" x14ac:dyDescent="0.3">
      <c r="C464" s="137"/>
      <c r="D464" s="106"/>
      <c r="E464" s="106"/>
      <c r="F464" s="106"/>
      <c r="G464" s="138"/>
      <c r="H464" s="138"/>
      <c r="I464" s="46" t="str">
        <f t="shared" si="42"/>
        <v/>
      </c>
      <c r="J464" s="139"/>
      <c r="K464" s="139"/>
      <c r="L464" s="47">
        <f t="shared" si="43"/>
        <v>0</v>
      </c>
      <c r="M464" s="106"/>
      <c r="N464" s="106"/>
      <c r="O464" s="106"/>
      <c r="P464" s="50">
        <f t="shared" si="44"/>
        <v>0</v>
      </c>
      <c r="Q464" s="49">
        <f t="shared" si="45"/>
        <v>0</v>
      </c>
      <c r="R464" s="48">
        <f t="shared" si="46"/>
        <v>0</v>
      </c>
      <c r="S464" s="106"/>
      <c r="T464" s="106"/>
      <c r="U464" s="138"/>
      <c r="V464" s="133"/>
      <c r="W464" s="3" t="str">
        <f t="shared" si="47"/>
        <v/>
      </c>
    </row>
    <row r="465" spans="3:23" ht="30" customHeight="1" thickTop="1" thickBot="1" x14ac:dyDescent="0.3">
      <c r="C465" s="137"/>
      <c r="D465" s="106"/>
      <c r="E465" s="106"/>
      <c r="F465" s="106"/>
      <c r="G465" s="138"/>
      <c r="H465" s="138"/>
      <c r="I465" s="46" t="str">
        <f t="shared" si="42"/>
        <v/>
      </c>
      <c r="J465" s="139"/>
      <c r="K465" s="139"/>
      <c r="L465" s="47">
        <f t="shared" si="43"/>
        <v>0</v>
      </c>
      <c r="M465" s="106"/>
      <c r="N465" s="106"/>
      <c r="O465" s="106"/>
      <c r="P465" s="50">
        <f t="shared" si="44"/>
        <v>0</v>
      </c>
      <c r="Q465" s="49">
        <f t="shared" si="45"/>
        <v>0</v>
      </c>
      <c r="R465" s="48">
        <f t="shared" si="46"/>
        <v>0</v>
      </c>
      <c r="S465" s="106"/>
      <c r="T465" s="106"/>
      <c r="U465" s="138"/>
      <c r="V465" s="133"/>
      <c r="W465" s="3" t="str">
        <f t="shared" si="47"/>
        <v/>
      </c>
    </row>
    <row r="466" spans="3:23" ht="30" customHeight="1" thickTop="1" thickBot="1" x14ac:dyDescent="0.3">
      <c r="C466" s="137"/>
      <c r="D466" s="106"/>
      <c r="E466" s="106"/>
      <c r="F466" s="106"/>
      <c r="G466" s="138"/>
      <c r="H466" s="138"/>
      <c r="I466" s="46" t="str">
        <f t="shared" si="42"/>
        <v/>
      </c>
      <c r="J466" s="139"/>
      <c r="K466" s="139"/>
      <c r="L466" s="47">
        <f t="shared" si="43"/>
        <v>0</v>
      </c>
      <c r="M466" s="106"/>
      <c r="N466" s="106"/>
      <c r="O466" s="106"/>
      <c r="P466" s="50">
        <f t="shared" si="44"/>
        <v>0</v>
      </c>
      <c r="Q466" s="49">
        <f t="shared" si="45"/>
        <v>0</v>
      </c>
      <c r="R466" s="48">
        <f t="shared" si="46"/>
        <v>0</v>
      </c>
      <c r="S466" s="106"/>
      <c r="T466" s="106"/>
      <c r="U466" s="138"/>
      <c r="V466" s="133"/>
      <c r="W466" s="3" t="str">
        <f t="shared" si="47"/>
        <v/>
      </c>
    </row>
    <row r="467" spans="3:23" ht="30" customHeight="1" thickTop="1" thickBot="1" x14ac:dyDescent="0.3">
      <c r="C467" s="137"/>
      <c r="D467" s="106"/>
      <c r="E467" s="106"/>
      <c r="F467" s="106"/>
      <c r="G467" s="138"/>
      <c r="H467" s="138"/>
      <c r="I467" s="46" t="str">
        <f t="shared" si="42"/>
        <v/>
      </c>
      <c r="J467" s="139"/>
      <c r="K467" s="139"/>
      <c r="L467" s="47">
        <f t="shared" si="43"/>
        <v>0</v>
      </c>
      <c r="M467" s="106"/>
      <c r="N467" s="106"/>
      <c r="O467" s="106"/>
      <c r="P467" s="50">
        <f t="shared" si="44"/>
        <v>0</v>
      </c>
      <c r="Q467" s="49">
        <f t="shared" si="45"/>
        <v>0</v>
      </c>
      <c r="R467" s="48">
        <f t="shared" si="46"/>
        <v>0</v>
      </c>
      <c r="S467" s="106"/>
      <c r="T467" s="106"/>
      <c r="U467" s="138"/>
      <c r="V467" s="133"/>
      <c r="W467" s="3" t="str">
        <f t="shared" si="47"/>
        <v/>
      </c>
    </row>
    <row r="468" spans="3:23" ht="30" customHeight="1" thickTop="1" thickBot="1" x14ac:dyDescent="0.3">
      <c r="C468" s="137"/>
      <c r="D468" s="106"/>
      <c r="E468" s="106"/>
      <c r="F468" s="106"/>
      <c r="G468" s="138"/>
      <c r="H468" s="138"/>
      <c r="I468" s="46" t="str">
        <f t="shared" si="42"/>
        <v/>
      </c>
      <c r="J468" s="139"/>
      <c r="K468" s="139"/>
      <c r="L468" s="47">
        <f t="shared" si="43"/>
        <v>0</v>
      </c>
      <c r="M468" s="106"/>
      <c r="N468" s="106"/>
      <c r="O468" s="106"/>
      <c r="P468" s="50">
        <f t="shared" si="44"/>
        <v>0</v>
      </c>
      <c r="Q468" s="49">
        <f t="shared" si="45"/>
        <v>0</v>
      </c>
      <c r="R468" s="48">
        <f t="shared" si="46"/>
        <v>0</v>
      </c>
      <c r="S468" s="106"/>
      <c r="T468" s="106"/>
      <c r="U468" s="138"/>
      <c r="V468" s="133"/>
      <c r="W468" s="3" t="str">
        <f t="shared" si="47"/>
        <v/>
      </c>
    </row>
    <row r="469" spans="3:23" ht="30" customHeight="1" thickTop="1" thickBot="1" x14ac:dyDescent="0.3">
      <c r="C469" s="137"/>
      <c r="D469" s="106"/>
      <c r="E469" s="106"/>
      <c r="F469" s="106"/>
      <c r="G469" s="138"/>
      <c r="H469" s="138"/>
      <c r="I469" s="46" t="str">
        <f t="shared" si="42"/>
        <v/>
      </c>
      <c r="J469" s="139"/>
      <c r="K469" s="139"/>
      <c r="L469" s="47">
        <f t="shared" si="43"/>
        <v>0</v>
      </c>
      <c r="M469" s="106"/>
      <c r="N469" s="106"/>
      <c r="O469" s="106"/>
      <c r="P469" s="50">
        <f t="shared" si="44"/>
        <v>0</v>
      </c>
      <c r="Q469" s="49">
        <f t="shared" si="45"/>
        <v>0</v>
      </c>
      <c r="R469" s="48">
        <f t="shared" si="46"/>
        <v>0</v>
      </c>
      <c r="S469" s="106"/>
      <c r="T469" s="106"/>
      <c r="U469" s="138"/>
      <c r="V469" s="133"/>
      <c r="W469" s="3" t="str">
        <f t="shared" si="47"/>
        <v/>
      </c>
    </row>
    <row r="470" spans="3:23" ht="30" customHeight="1" thickTop="1" thickBot="1" x14ac:dyDescent="0.3">
      <c r="C470" s="137"/>
      <c r="D470" s="106"/>
      <c r="E470" s="106"/>
      <c r="F470" s="106"/>
      <c r="G470" s="138"/>
      <c r="H470" s="138"/>
      <c r="I470" s="46" t="str">
        <f t="shared" si="42"/>
        <v/>
      </c>
      <c r="J470" s="139"/>
      <c r="K470" s="139"/>
      <c r="L470" s="47">
        <f t="shared" si="43"/>
        <v>0</v>
      </c>
      <c r="M470" s="106"/>
      <c r="N470" s="106"/>
      <c r="O470" s="106"/>
      <c r="P470" s="50">
        <f t="shared" si="44"/>
        <v>0</v>
      </c>
      <c r="Q470" s="49">
        <f t="shared" si="45"/>
        <v>0</v>
      </c>
      <c r="R470" s="48">
        <f t="shared" si="46"/>
        <v>0</v>
      </c>
      <c r="S470" s="106"/>
      <c r="T470" s="106"/>
      <c r="U470" s="138"/>
      <c r="V470" s="133"/>
      <c r="W470" s="3" t="str">
        <f t="shared" si="47"/>
        <v/>
      </c>
    </row>
    <row r="471" spans="3:23" ht="30" customHeight="1" thickTop="1" thickBot="1" x14ac:dyDescent="0.3">
      <c r="C471" s="137"/>
      <c r="D471" s="106"/>
      <c r="E471" s="106"/>
      <c r="F471" s="106"/>
      <c r="G471" s="138"/>
      <c r="H471" s="138"/>
      <c r="I471" s="46" t="str">
        <f t="shared" si="42"/>
        <v/>
      </c>
      <c r="J471" s="139"/>
      <c r="K471" s="139"/>
      <c r="L471" s="47">
        <f t="shared" si="43"/>
        <v>0</v>
      </c>
      <c r="M471" s="106"/>
      <c r="N471" s="106"/>
      <c r="O471" s="106"/>
      <c r="P471" s="50">
        <f t="shared" si="44"/>
        <v>0</v>
      </c>
      <c r="Q471" s="49">
        <f t="shared" si="45"/>
        <v>0</v>
      </c>
      <c r="R471" s="48">
        <f t="shared" si="46"/>
        <v>0</v>
      </c>
      <c r="S471" s="106"/>
      <c r="T471" s="106"/>
      <c r="U471" s="138"/>
      <c r="V471" s="133"/>
      <c r="W471" s="3" t="str">
        <f t="shared" si="47"/>
        <v/>
      </c>
    </row>
    <row r="472" spans="3:23" ht="30" customHeight="1" thickTop="1" thickBot="1" x14ac:dyDescent="0.3">
      <c r="C472" s="137"/>
      <c r="D472" s="106"/>
      <c r="E472" s="106"/>
      <c r="F472" s="106"/>
      <c r="G472" s="138"/>
      <c r="H472" s="138"/>
      <c r="I472" s="46" t="str">
        <f t="shared" si="42"/>
        <v/>
      </c>
      <c r="J472" s="139"/>
      <c r="K472" s="139"/>
      <c r="L472" s="47">
        <f t="shared" si="43"/>
        <v>0</v>
      </c>
      <c r="M472" s="106"/>
      <c r="N472" s="106"/>
      <c r="O472" s="106"/>
      <c r="P472" s="50">
        <f t="shared" si="44"/>
        <v>0</v>
      </c>
      <c r="Q472" s="49">
        <f t="shared" si="45"/>
        <v>0</v>
      </c>
      <c r="R472" s="48">
        <f t="shared" si="46"/>
        <v>0</v>
      </c>
      <c r="S472" s="106"/>
      <c r="T472" s="106"/>
      <c r="U472" s="138"/>
      <c r="V472" s="133"/>
      <c r="W472" s="3" t="str">
        <f t="shared" si="47"/>
        <v/>
      </c>
    </row>
    <row r="473" spans="3:23" ht="30" customHeight="1" thickTop="1" thickBot="1" x14ac:dyDescent="0.3">
      <c r="C473" s="137"/>
      <c r="D473" s="106"/>
      <c r="E473" s="106"/>
      <c r="F473" s="106"/>
      <c r="G473" s="138"/>
      <c r="H473" s="138"/>
      <c r="I473" s="46" t="str">
        <f t="shared" si="42"/>
        <v/>
      </c>
      <c r="J473" s="139"/>
      <c r="K473" s="139"/>
      <c r="L473" s="47">
        <f t="shared" si="43"/>
        <v>0</v>
      </c>
      <c r="M473" s="106"/>
      <c r="N473" s="106"/>
      <c r="O473" s="106"/>
      <c r="P473" s="50">
        <f t="shared" si="44"/>
        <v>0</v>
      </c>
      <c r="Q473" s="49">
        <f t="shared" si="45"/>
        <v>0</v>
      </c>
      <c r="R473" s="48">
        <f t="shared" si="46"/>
        <v>0</v>
      </c>
      <c r="S473" s="106"/>
      <c r="T473" s="106"/>
      <c r="U473" s="138"/>
      <c r="V473" s="133"/>
      <c r="W473" s="3" t="str">
        <f t="shared" si="47"/>
        <v/>
      </c>
    </row>
    <row r="474" spans="3:23" ht="30" customHeight="1" thickTop="1" thickBot="1" x14ac:dyDescent="0.3">
      <c r="C474" s="137"/>
      <c r="D474" s="106"/>
      <c r="E474" s="106"/>
      <c r="F474" s="106"/>
      <c r="G474" s="138"/>
      <c r="H474" s="138"/>
      <c r="I474" s="46" t="str">
        <f t="shared" si="42"/>
        <v/>
      </c>
      <c r="J474" s="139"/>
      <c r="K474" s="139"/>
      <c r="L474" s="47">
        <f t="shared" si="43"/>
        <v>0</v>
      </c>
      <c r="M474" s="106"/>
      <c r="N474" s="106"/>
      <c r="O474" s="106"/>
      <c r="P474" s="50">
        <f t="shared" si="44"/>
        <v>0</v>
      </c>
      <c r="Q474" s="49">
        <f t="shared" si="45"/>
        <v>0</v>
      </c>
      <c r="R474" s="48">
        <f t="shared" si="46"/>
        <v>0</v>
      </c>
      <c r="S474" s="106"/>
      <c r="T474" s="106"/>
      <c r="U474" s="138"/>
      <c r="V474" s="133"/>
      <c r="W474" s="3" t="str">
        <f t="shared" si="47"/>
        <v/>
      </c>
    </row>
    <row r="475" spans="3:23" ht="30" customHeight="1" thickTop="1" thickBot="1" x14ac:dyDescent="0.3">
      <c r="C475" s="137"/>
      <c r="D475" s="106"/>
      <c r="E475" s="106"/>
      <c r="F475" s="106"/>
      <c r="G475" s="138"/>
      <c r="H475" s="138"/>
      <c r="I475" s="46" t="str">
        <f t="shared" si="42"/>
        <v/>
      </c>
      <c r="J475" s="139"/>
      <c r="K475" s="139"/>
      <c r="L475" s="47">
        <f t="shared" si="43"/>
        <v>0</v>
      </c>
      <c r="M475" s="106"/>
      <c r="N475" s="106"/>
      <c r="O475" s="106"/>
      <c r="P475" s="50">
        <f t="shared" si="44"/>
        <v>0</v>
      </c>
      <c r="Q475" s="49">
        <f t="shared" si="45"/>
        <v>0</v>
      </c>
      <c r="R475" s="48">
        <f t="shared" si="46"/>
        <v>0</v>
      </c>
      <c r="S475" s="106"/>
      <c r="T475" s="106"/>
      <c r="U475" s="138"/>
      <c r="V475" s="133"/>
      <c r="W475" s="3" t="str">
        <f t="shared" si="47"/>
        <v/>
      </c>
    </row>
    <row r="476" spans="3:23" ht="30" customHeight="1" thickTop="1" thickBot="1" x14ac:dyDescent="0.3">
      <c r="C476" s="137"/>
      <c r="D476" s="106"/>
      <c r="E476" s="106"/>
      <c r="F476" s="106"/>
      <c r="G476" s="138"/>
      <c r="H476" s="138"/>
      <c r="I476" s="46" t="str">
        <f t="shared" si="42"/>
        <v/>
      </c>
      <c r="J476" s="139"/>
      <c r="K476" s="139"/>
      <c r="L476" s="47">
        <f t="shared" si="43"/>
        <v>0</v>
      </c>
      <c r="M476" s="106"/>
      <c r="N476" s="106"/>
      <c r="O476" s="106"/>
      <c r="P476" s="50">
        <f t="shared" si="44"/>
        <v>0</v>
      </c>
      <c r="Q476" s="49">
        <f t="shared" si="45"/>
        <v>0</v>
      </c>
      <c r="R476" s="48">
        <f t="shared" si="46"/>
        <v>0</v>
      </c>
      <c r="S476" s="106"/>
      <c r="T476" s="106"/>
      <c r="U476" s="138"/>
      <c r="V476" s="133"/>
      <c r="W476" s="3" t="str">
        <f t="shared" si="47"/>
        <v/>
      </c>
    </row>
    <row r="477" spans="3:23" ht="30" customHeight="1" thickTop="1" thickBot="1" x14ac:dyDescent="0.3">
      <c r="C477" s="137"/>
      <c r="D477" s="106"/>
      <c r="E477" s="106"/>
      <c r="F477" s="106"/>
      <c r="G477" s="138"/>
      <c r="H477" s="138"/>
      <c r="I477" s="46" t="str">
        <f t="shared" si="42"/>
        <v/>
      </c>
      <c r="J477" s="139"/>
      <c r="K477" s="139"/>
      <c r="L477" s="47">
        <f t="shared" si="43"/>
        <v>0</v>
      </c>
      <c r="M477" s="106"/>
      <c r="N477" s="106"/>
      <c r="O477" s="106"/>
      <c r="P477" s="50">
        <f t="shared" si="44"/>
        <v>0</v>
      </c>
      <c r="Q477" s="49">
        <f t="shared" si="45"/>
        <v>0</v>
      </c>
      <c r="R477" s="48">
        <f t="shared" si="46"/>
        <v>0</v>
      </c>
      <c r="S477" s="106"/>
      <c r="T477" s="106"/>
      <c r="U477" s="138"/>
      <c r="V477" s="133"/>
      <c r="W477" s="3" t="str">
        <f t="shared" si="47"/>
        <v/>
      </c>
    </row>
    <row r="478" spans="3:23" ht="30" customHeight="1" thickTop="1" thickBot="1" x14ac:dyDescent="0.3">
      <c r="C478" s="137"/>
      <c r="D478" s="106"/>
      <c r="E478" s="106"/>
      <c r="F478" s="106"/>
      <c r="G478" s="138"/>
      <c r="H478" s="138"/>
      <c r="I478" s="46" t="str">
        <f t="shared" si="42"/>
        <v/>
      </c>
      <c r="J478" s="139"/>
      <c r="K478" s="139"/>
      <c r="L478" s="47">
        <f t="shared" si="43"/>
        <v>0</v>
      </c>
      <c r="M478" s="106"/>
      <c r="N478" s="106"/>
      <c r="O478" s="106"/>
      <c r="P478" s="50">
        <f t="shared" si="44"/>
        <v>0</v>
      </c>
      <c r="Q478" s="49">
        <f t="shared" si="45"/>
        <v>0</v>
      </c>
      <c r="R478" s="48">
        <f t="shared" si="46"/>
        <v>0</v>
      </c>
      <c r="S478" s="106"/>
      <c r="T478" s="106"/>
      <c r="U478" s="138"/>
      <c r="V478" s="133"/>
      <c r="W478" s="3" t="str">
        <f t="shared" si="47"/>
        <v/>
      </c>
    </row>
    <row r="479" spans="3:23" ht="30" customHeight="1" thickTop="1" thickBot="1" x14ac:dyDescent="0.3">
      <c r="C479" s="137"/>
      <c r="D479" s="106"/>
      <c r="E479" s="106"/>
      <c r="F479" s="106"/>
      <c r="G479" s="138"/>
      <c r="H479" s="138"/>
      <c r="I479" s="46" t="str">
        <f t="shared" si="42"/>
        <v/>
      </c>
      <c r="J479" s="139"/>
      <c r="K479" s="139"/>
      <c r="L479" s="47">
        <f t="shared" si="43"/>
        <v>0</v>
      </c>
      <c r="M479" s="106"/>
      <c r="N479" s="106"/>
      <c r="O479" s="106"/>
      <c r="P479" s="50">
        <f t="shared" si="44"/>
        <v>0</v>
      </c>
      <c r="Q479" s="49">
        <f t="shared" si="45"/>
        <v>0</v>
      </c>
      <c r="R479" s="48">
        <f t="shared" si="46"/>
        <v>0</v>
      </c>
      <c r="S479" s="106"/>
      <c r="T479" s="106"/>
      <c r="U479" s="138"/>
      <c r="V479" s="133"/>
      <c r="W479" s="3" t="str">
        <f t="shared" si="47"/>
        <v/>
      </c>
    </row>
    <row r="480" spans="3:23" ht="30" customHeight="1" thickTop="1" thickBot="1" x14ac:dyDescent="0.3">
      <c r="C480" s="137"/>
      <c r="D480" s="106"/>
      <c r="E480" s="106"/>
      <c r="F480" s="106"/>
      <c r="G480" s="138"/>
      <c r="H480" s="138"/>
      <c r="I480" s="46" t="str">
        <f t="shared" si="42"/>
        <v/>
      </c>
      <c r="J480" s="139"/>
      <c r="K480" s="139"/>
      <c r="L480" s="47">
        <f t="shared" si="43"/>
        <v>0</v>
      </c>
      <c r="M480" s="106"/>
      <c r="N480" s="106"/>
      <c r="O480" s="106"/>
      <c r="P480" s="50">
        <f t="shared" si="44"/>
        <v>0</v>
      </c>
      <c r="Q480" s="49">
        <f t="shared" si="45"/>
        <v>0</v>
      </c>
      <c r="R480" s="48">
        <f t="shared" si="46"/>
        <v>0</v>
      </c>
      <c r="S480" s="106"/>
      <c r="T480" s="106"/>
      <c r="U480" s="138"/>
      <c r="V480" s="133"/>
      <c r="W480" s="3" t="str">
        <f t="shared" si="47"/>
        <v/>
      </c>
    </row>
    <row r="481" spans="3:23" ht="30" customHeight="1" thickTop="1" thickBot="1" x14ac:dyDescent="0.3">
      <c r="C481" s="137"/>
      <c r="D481" s="106"/>
      <c r="E481" s="106"/>
      <c r="F481" s="106"/>
      <c r="G481" s="138"/>
      <c r="H481" s="138"/>
      <c r="I481" s="46" t="str">
        <f t="shared" si="42"/>
        <v/>
      </c>
      <c r="J481" s="139"/>
      <c r="K481" s="139"/>
      <c r="L481" s="47">
        <f t="shared" si="43"/>
        <v>0</v>
      </c>
      <c r="M481" s="106"/>
      <c r="N481" s="106"/>
      <c r="O481" s="106"/>
      <c r="P481" s="50">
        <f t="shared" si="44"/>
        <v>0</v>
      </c>
      <c r="Q481" s="49">
        <f t="shared" si="45"/>
        <v>0</v>
      </c>
      <c r="R481" s="48">
        <f t="shared" si="46"/>
        <v>0</v>
      </c>
      <c r="S481" s="106"/>
      <c r="T481" s="106"/>
      <c r="U481" s="138"/>
      <c r="V481" s="133"/>
      <c r="W481" s="3" t="str">
        <f t="shared" si="47"/>
        <v/>
      </c>
    </row>
    <row r="482" spans="3:23" ht="30" customHeight="1" thickTop="1" thickBot="1" x14ac:dyDescent="0.3">
      <c r="C482" s="137"/>
      <c r="D482" s="106"/>
      <c r="E482" s="106"/>
      <c r="F482" s="106"/>
      <c r="G482" s="138"/>
      <c r="H482" s="138"/>
      <c r="I482" s="46" t="str">
        <f t="shared" si="42"/>
        <v/>
      </c>
      <c r="J482" s="139"/>
      <c r="K482" s="139"/>
      <c r="L482" s="47">
        <f t="shared" si="43"/>
        <v>0</v>
      </c>
      <c r="M482" s="106"/>
      <c r="N482" s="106"/>
      <c r="O482" s="106"/>
      <c r="P482" s="50">
        <f t="shared" si="44"/>
        <v>0</v>
      </c>
      <c r="Q482" s="49">
        <f t="shared" si="45"/>
        <v>0</v>
      </c>
      <c r="R482" s="48">
        <f t="shared" si="46"/>
        <v>0</v>
      </c>
      <c r="S482" s="106"/>
      <c r="T482" s="106"/>
      <c r="U482" s="138"/>
      <c r="V482" s="133"/>
      <c r="W482" s="3" t="str">
        <f t="shared" si="47"/>
        <v/>
      </c>
    </row>
    <row r="483" spans="3:23" ht="30" customHeight="1" thickTop="1" thickBot="1" x14ac:dyDescent="0.3">
      <c r="C483" s="137"/>
      <c r="D483" s="106"/>
      <c r="E483" s="106"/>
      <c r="F483" s="106"/>
      <c r="G483" s="138"/>
      <c r="H483" s="138"/>
      <c r="I483" s="46" t="str">
        <f t="shared" si="42"/>
        <v/>
      </c>
      <c r="J483" s="139"/>
      <c r="K483" s="139"/>
      <c r="L483" s="47">
        <f t="shared" si="43"/>
        <v>0</v>
      </c>
      <c r="M483" s="106"/>
      <c r="N483" s="106"/>
      <c r="O483" s="106"/>
      <c r="P483" s="50">
        <f t="shared" si="44"/>
        <v>0</v>
      </c>
      <c r="Q483" s="49">
        <f t="shared" si="45"/>
        <v>0</v>
      </c>
      <c r="R483" s="48">
        <f t="shared" si="46"/>
        <v>0</v>
      </c>
      <c r="S483" s="106"/>
      <c r="T483" s="106"/>
      <c r="U483" s="138"/>
      <c r="V483" s="133"/>
      <c r="W483" s="3" t="str">
        <f t="shared" si="47"/>
        <v/>
      </c>
    </row>
    <row r="484" spans="3:23" ht="30" customHeight="1" thickTop="1" thickBot="1" x14ac:dyDescent="0.3">
      <c r="C484" s="137"/>
      <c r="D484" s="106"/>
      <c r="E484" s="106"/>
      <c r="F484" s="106"/>
      <c r="G484" s="138"/>
      <c r="H484" s="138"/>
      <c r="I484" s="46" t="str">
        <f t="shared" si="42"/>
        <v/>
      </c>
      <c r="J484" s="139"/>
      <c r="K484" s="139"/>
      <c r="L484" s="47">
        <f t="shared" si="43"/>
        <v>0</v>
      </c>
      <c r="M484" s="106"/>
      <c r="N484" s="106"/>
      <c r="O484" s="106"/>
      <c r="P484" s="50">
        <f t="shared" si="44"/>
        <v>0</v>
      </c>
      <c r="Q484" s="49">
        <f t="shared" si="45"/>
        <v>0</v>
      </c>
      <c r="R484" s="48">
        <f t="shared" si="46"/>
        <v>0</v>
      </c>
      <c r="S484" s="106"/>
      <c r="T484" s="106"/>
      <c r="U484" s="138"/>
      <c r="V484" s="133"/>
      <c r="W484" s="3" t="str">
        <f t="shared" si="47"/>
        <v/>
      </c>
    </row>
    <row r="485" spans="3:23" ht="30" customHeight="1" thickTop="1" thickBot="1" x14ac:dyDescent="0.3">
      <c r="C485" s="137"/>
      <c r="D485" s="106"/>
      <c r="E485" s="106"/>
      <c r="F485" s="106"/>
      <c r="G485" s="138"/>
      <c r="H485" s="138"/>
      <c r="I485" s="46" t="str">
        <f t="shared" si="42"/>
        <v/>
      </c>
      <c r="J485" s="139"/>
      <c r="K485" s="139"/>
      <c r="L485" s="47">
        <f t="shared" si="43"/>
        <v>0</v>
      </c>
      <c r="M485" s="106"/>
      <c r="N485" s="106"/>
      <c r="O485" s="106"/>
      <c r="P485" s="50">
        <f t="shared" si="44"/>
        <v>0</v>
      </c>
      <c r="Q485" s="49">
        <f t="shared" si="45"/>
        <v>0</v>
      </c>
      <c r="R485" s="48">
        <f t="shared" si="46"/>
        <v>0</v>
      </c>
      <c r="S485" s="106"/>
      <c r="T485" s="106"/>
      <c r="U485" s="138"/>
      <c r="V485" s="133"/>
      <c r="W485" s="3" t="str">
        <f t="shared" si="47"/>
        <v/>
      </c>
    </row>
    <row r="486" spans="3:23" ht="30" customHeight="1" thickTop="1" thickBot="1" x14ac:dyDescent="0.3">
      <c r="C486" s="137"/>
      <c r="D486" s="106"/>
      <c r="E486" s="106"/>
      <c r="F486" s="106"/>
      <c r="G486" s="138"/>
      <c r="H486" s="138"/>
      <c r="I486" s="46" t="str">
        <f t="shared" si="42"/>
        <v/>
      </c>
      <c r="J486" s="139"/>
      <c r="K486" s="139"/>
      <c r="L486" s="47">
        <f t="shared" si="43"/>
        <v>0</v>
      </c>
      <c r="M486" s="106"/>
      <c r="N486" s="106"/>
      <c r="O486" s="106"/>
      <c r="P486" s="50">
        <f t="shared" si="44"/>
        <v>0</v>
      </c>
      <c r="Q486" s="49">
        <f t="shared" si="45"/>
        <v>0</v>
      </c>
      <c r="R486" s="48">
        <f t="shared" si="46"/>
        <v>0</v>
      </c>
      <c r="S486" s="106"/>
      <c r="T486" s="106"/>
      <c r="U486" s="138"/>
      <c r="V486" s="133"/>
      <c r="W486" s="3" t="str">
        <f t="shared" si="47"/>
        <v/>
      </c>
    </row>
    <row r="487" spans="3:23" ht="30" customHeight="1" thickTop="1" thickBot="1" x14ac:dyDescent="0.3">
      <c r="C487" s="137"/>
      <c r="D487" s="106"/>
      <c r="E487" s="106"/>
      <c r="F487" s="106"/>
      <c r="G487" s="138"/>
      <c r="H487" s="138"/>
      <c r="I487" s="46" t="str">
        <f t="shared" si="42"/>
        <v/>
      </c>
      <c r="J487" s="139"/>
      <c r="K487" s="139"/>
      <c r="L487" s="47">
        <f t="shared" si="43"/>
        <v>0</v>
      </c>
      <c r="M487" s="106"/>
      <c r="N487" s="106"/>
      <c r="O487" s="106"/>
      <c r="P487" s="50">
        <f t="shared" si="44"/>
        <v>0</v>
      </c>
      <c r="Q487" s="49">
        <f t="shared" si="45"/>
        <v>0</v>
      </c>
      <c r="R487" s="48">
        <f t="shared" si="46"/>
        <v>0</v>
      </c>
      <c r="S487" s="106"/>
      <c r="T487" s="106"/>
      <c r="U487" s="138"/>
      <c r="V487" s="133"/>
      <c r="W487" s="3" t="str">
        <f t="shared" si="47"/>
        <v/>
      </c>
    </row>
    <row r="488" spans="3:23" ht="30" customHeight="1" thickTop="1" thickBot="1" x14ac:dyDescent="0.3">
      <c r="C488" s="137"/>
      <c r="D488" s="106"/>
      <c r="E488" s="106"/>
      <c r="F488" s="106"/>
      <c r="G488" s="138"/>
      <c r="H488" s="138"/>
      <c r="I488" s="46" t="str">
        <f t="shared" si="42"/>
        <v/>
      </c>
      <c r="J488" s="139"/>
      <c r="K488" s="139"/>
      <c r="L488" s="47">
        <f t="shared" si="43"/>
        <v>0</v>
      </c>
      <c r="M488" s="106"/>
      <c r="N488" s="106"/>
      <c r="O488" s="106"/>
      <c r="P488" s="50">
        <f t="shared" si="44"/>
        <v>0</v>
      </c>
      <c r="Q488" s="49">
        <f t="shared" si="45"/>
        <v>0</v>
      </c>
      <c r="R488" s="48">
        <f t="shared" si="46"/>
        <v>0</v>
      </c>
      <c r="S488" s="106"/>
      <c r="T488" s="106"/>
      <c r="U488" s="138"/>
      <c r="V488" s="133"/>
      <c r="W488" s="3" t="str">
        <f t="shared" si="47"/>
        <v/>
      </c>
    </row>
    <row r="489" spans="3:23" ht="30" customHeight="1" thickTop="1" thickBot="1" x14ac:dyDescent="0.3">
      <c r="C489" s="137"/>
      <c r="D489" s="106"/>
      <c r="E489" s="106"/>
      <c r="F489" s="106"/>
      <c r="G489" s="138"/>
      <c r="H489" s="138"/>
      <c r="I489" s="46" t="str">
        <f t="shared" si="42"/>
        <v/>
      </c>
      <c r="J489" s="139"/>
      <c r="K489" s="139"/>
      <c r="L489" s="47">
        <f t="shared" si="43"/>
        <v>0</v>
      </c>
      <c r="M489" s="106"/>
      <c r="N489" s="106"/>
      <c r="O489" s="106"/>
      <c r="P489" s="50">
        <f t="shared" si="44"/>
        <v>0</v>
      </c>
      <c r="Q489" s="49">
        <f t="shared" si="45"/>
        <v>0</v>
      </c>
      <c r="R489" s="48">
        <f t="shared" si="46"/>
        <v>0</v>
      </c>
      <c r="S489" s="106"/>
      <c r="T489" s="106"/>
      <c r="U489" s="138"/>
      <c r="V489" s="133"/>
      <c r="W489" s="3" t="str">
        <f t="shared" si="47"/>
        <v/>
      </c>
    </row>
    <row r="490" spans="3:23" ht="30" customHeight="1" thickTop="1" thickBot="1" x14ac:dyDescent="0.3">
      <c r="C490" s="137"/>
      <c r="D490" s="106"/>
      <c r="E490" s="106"/>
      <c r="F490" s="106"/>
      <c r="G490" s="138"/>
      <c r="H490" s="138"/>
      <c r="I490" s="46" t="str">
        <f t="shared" si="42"/>
        <v/>
      </c>
      <c r="J490" s="139"/>
      <c r="K490" s="139"/>
      <c r="L490" s="47">
        <f t="shared" si="43"/>
        <v>0</v>
      </c>
      <c r="M490" s="106"/>
      <c r="N490" s="106"/>
      <c r="O490" s="106"/>
      <c r="P490" s="50">
        <f t="shared" si="44"/>
        <v>0</v>
      </c>
      <c r="Q490" s="49">
        <f t="shared" si="45"/>
        <v>0</v>
      </c>
      <c r="R490" s="48">
        <f t="shared" si="46"/>
        <v>0</v>
      </c>
      <c r="S490" s="106"/>
      <c r="T490" s="106"/>
      <c r="U490" s="138"/>
      <c r="V490" s="133"/>
      <c r="W490" s="3" t="str">
        <f t="shared" si="47"/>
        <v/>
      </c>
    </row>
    <row r="491" spans="3:23" ht="30" customHeight="1" thickTop="1" thickBot="1" x14ac:dyDescent="0.3">
      <c r="C491" s="137"/>
      <c r="D491" s="106"/>
      <c r="E491" s="106"/>
      <c r="F491" s="106"/>
      <c r="G491" s="138"/>
      <c r="H491" s="138"/>
      <c r="I491" s="46" t="str">
        <f t="shared" si="42"/>
        <v/>
      </c>
      <c r="J491" s="139"/>
      <c r="K491" s="139"/>
      <c r="L491" s="47">
        <f t="shared" si="43"/>
        <v>0</v>
      </c>
      <c r="M491" s="106"/>
      <c r="N491" s="106"/>
      <c r="O491" s="106"/>
      <c r="P491" s="50">
        <f t="shared" si="44"/>
        <v>0</v>
      </c>
      <c r="Q491" s="49">
        <f t="shared" si="45"/>
        <v>0</v>
      </c>
      <c r="R491" s="48">
        <f t="shared" si="46"/>
        <v>0</v>
      </c>
      <c r="S491" s="106"/>
      <c r="T491" s="106"/>
      <c r="U491" s="138"/>
      <c r="V491" s="133"/>
      <c r="W491" s="3" t="str">
        <f t="shared" si="47"/>
        <v/>
      </c>
    </row>
    <row r="492" spans="3:23" ht="30" customHeight="1" thickTop="1" thickBot="1" x14ac:dyDescent="0.3">
      <c r="C492" s="137"/>
      <c r="D492" s="106"/>
      <c r="E492" s="106"/>
      <c r="F492" s="106"/>
      <c r="G492" s="138"/>
      <c r="H492" s="138"/>
      <c r="I492" s="46" t="str">
        <f t="shared" si="42"/>
        <v/>
      </c>
      <c r="J492" s="139"/>
      <c r="K492" s="139"/>
      <c r="L492" s="47">
        <f t="shared" si="43"/>
        <v>0</v>
      </c>
      <c r="M492" s="106"/>
      <c r="N492" s="106"/>
      <c r="O492" s="106"/>
      <c r="P492" s="50">
        <f t="shared" si="44"/>
        <v>0</v>
      </c>
      <c r="Q492" s="49">
        <f t="shared" si="45"/>
        <v>0</v>
      </c>
      <c r="R492" s="48">
        <f t="shared" si="46"/>
        <v>0</v>
      </c>
      <c r="S492" s="106"/>
      <c r="T492" s="106"/>
      <c r="U492" s="138"/>
      <c r="V492" s="133"/>
      <c r="W492" s="3" t="str">
        <f t="shared" si="47"/>
        <v/>
      </c>
    </row>
    <row r="493" spans="3:23" ht="30" customHeight="1" thickTop="1" thickBot="1" x14ac:dyDescent="0.3">
      <c r="C493" s="137"/>
      <c r="D493" s="106"/>
      <c r="E493" s="106"/>
      <c r="F493" s="106"/>
      <c r="G493" s="138"/>
      <c r="H493" s="138"/>
      <c r="I493" s="46" t="str">
        <f t="shared" si="42"/>
        <v/>
      </c>
      <c r="J493" s="139"/>
      <c r="K493" s="139"/>
      <c r="L493" s="47">
        <f t="shared" si="43"/>
        <v>0</v>
      </c>
      <c r="M493" s="106"/>
      <c r="N493" s="106"/>
      <c r="O493" s="106"/>
      <c r="P493" s="50">
        <f t="shared" si="44"/>
        <v>0</v>
      </c>
      <c r="Q493" s="49">
        <f t="shared" si="45"/>
        <v>0</v>
      </c>
      <c r="R493" s="48">
        <f t="shared" si="46"/>
        <v>0</v>
      </c>
      <c r="S493" s="106"/>
      <c r="T493" s="106"/>
      <c r="U493" s="138"/>
      <c r="V493" s="133"/>
      <c r="W493" s="3" t="str">
        <f t="shared" si="47"/>
        <v/>
      </c>
    </row>
    <row r="494" spans="3:23" ht="30" customHeight="1" thickTop="1" thickBot="1" x14ac:dyDescent="0.3">
      <c r="C494" s="137"/>
      <c r="D494" s="106"/>
      <c r="E494" s="106"/>
      <c r="F494" s="106"/>
      <c r="G494" s="138"/>
      <c r="H494" s="138"/>
      <c r="I494" s="46" t="str">
        <f t="shared" si="42"/>
        <v/>
      </c>
      <c r="J494" s="139"/>
      <c r="K494" s="139"/>
      <c r="L494" s="47">
        <f t="shared" si="43"/>
        <v>0</v>
      </c>
      <c r="M494" s="106"/>
      <c r="N494" s="106"/>
      <c r="O494" s="106"/>
      <c r="P494" s="50">
        <f t="shared" si="44"/>
        <v>0</v>
      </c>
      <c r="Q494" s="49">
        <f t="shared" si="45"/>
        <v>0</v>
      </c>
      <c r="R494" s="48">
        <f t="shared" si="46"/>
        <v>0</v>
      </c>
      <c r="S494" s="106"/>
      <c r="T494" s="106"/>
      <c r="U494" s="138"/>
      <c r="V494" s="133"/>
      <c r="W494" s="3" t="str">
        <f t="shared" si="47"/>
        <v/>
      </c>
    </row>
    <row r="495" spans="3:23" ht="30" customHeight="1" thickTop="1" thickBot="1" x14ac:dyDescent="0.3">
      <c r="C495" s="137"/>
      <c r="D495" s="106"/>
      <c r="E495" s="106"/>
      <c r="F495" s="106"/>
      <c r="G495" s="138"/>
      <c r="H495" s="138"/>
      <c r="I495" s="46" t="str">
        <f t="shared" si="42"/>
        <v/>
      </c>
      <c r="J495" s="139"/>
      <c r="K495" s="139"/>
      <c r="L495" s="47">
        <f t="shared" si="43"/>
        <v>0</v>
      </c>
      <c r="M495" s="106"/>
      <c r="N495" s="106"/>
      <c r="O495" s="106"/>
      <c r="P495" s="50">
        <f t="shared" si="44"/>
        <v>0</v>
      </c>
      <c r="Q495" s="49">
        <f t="shared" si="45"/>
        <v>0</v>
      </c>
      <c r="R495" s="48">
        <f t="shared" si="46"/>
        <v>0</v>
      </c>
      <c r="S495" s="106"/>
      <c r="T495" s="106"/>
      <c r="U495" s="138"/>
      <c r="V495" s="133"/>
      <c r="W495" s="3" t="str">
        <f t="shared" si="47"/>
        <v/>
      </c>
    </row>
    <row r="496" spans="3:23" ht="30" customHeight="1" thickTop="1" thickBot="1" x14ac:dyDescent="0.3">
      <c r="C496" s="137"/>
      <c r="D496" s="106"/>
      <c r="E496" s="106"/>
      <c r="F496" s="106"/>
      <c r="G496" s="138"/>
      <c r="H496" s="138"/>
      <c r="I496" s="46" t="str">
        <f t="shared" si="42"/>
        <v/>
      </c>
      <c r="J496" s="139"/>
      <c r="K496" s="139"/>
      <c r="L496" s="47">
        <f t="shared" si="43"/>
        <v>0</v>
      </c>
      <c r="M496" s="106"/>
      <c r="N496" s="106"/>
      <c r="O496" s="106"/>
      <c r="P496" s="50">
        <f t="shared" si="44"/>
        <v>0</v>
      </c>
      <c r="Q496" s="49">
        <f t="shared" si="45"/>
        <v>0</v>
      </c>
      <c r="R496" s="48">
        <f t="shared" si="46"/>
        <v>0</v>
      </c>
      <c r="S496" s="106"/>
      <c r="T496" s="106"/>
      <c r="U496" s="138"/>
      <c r="V496" s="133"/>
      <c r="W496" s="3" t="str">
        <f t="shared" si="47"/>
        <v/>
      </c>
    </row>
    <row r="497" spans="3:23" ht="30" customHeight="1" thickTop="1" thickBot="1" x14ac:dyDescent="0.3">
      <c r="C497" s="137"/>
      <c r="D497" s="106"/>
      <c r="E497" s="106"/>
      <c r="F497" s="106"/>
      <c r="G497" s="138"/>
      <c r="H497" s="138"/>
      <c r="I497" s="46" t="str">
        <f t="shared" si="42"/>
        <v/>
      </c>
      <c r="J497" s="139"/>
      <c r="K497" s="139"/>
      <c r="L497" s="47">
        <f t="shared" si="43"/>
        <v>0</v>
      </c>
      <c r="M497" s="106"/>
      <c r="N497" s="106"/>
      <c r="O497" s="106"/>
      <c r="P497" s="50">
        <f t="shared" si="44"/>
        <v>0</v>
      </c>
      <c r="Q497" s="49">
        <f t="shared" si="45"/>
        <v>0</v>
      </c>
      <c r="R497" s="48">
        <f t="shared" si="46"/>
        <v>0</v>
      </c>
      <c r="S497" s="106"/>
      <c r="T497" s="106"/>
      <c r="U497" s="138"/>
      <c r="V497" s="133"/>
      <c r="W497" s="3" t="str">
        <f t="shared" si="47"/>
        <v/>
      </c>
    </row>
    <row r="498" spans="3:23" ht="30" customHeight="1" thickTop="1" thickBot="1" x14ac:dyDescent="0.3">
      <c r="C498" s="137"/>
      <c r="D498" s="106"/>
      <c r="E498" s="106"/>
      <c r="F498" s="106"/>
      <c r="G498" s="138"/>
      <c r="H498" s="138"/>
      <c r="I498" s="46" t="str">
        <f t="shared" si="42"/>
        <v/>
      </c>
      <c r="J498" s="139"/>
      <c r="K498" s="139"/>
      <c r="L498" s="47">
        <f t="shared" si="43"/>
        <v>0</v>
      </c>
      <c r="M498" s="106"/>
      <c r="N498" s="106"/>
      <c r="O498" s="106"/>
      <c r="P498" s="50">
        <f t="shared" si="44"/>
        <v>0</v>
      </c>
      <c r="Q498" s="49">
        <f t="shared" si="45"/>
        <v>0</v>
      </c>
      <c r="R498" s="48">
        <f t="shared" si="46"/>
        <v>0</v>
      </c>
      <c r="S498" s="106"/>
      <c r="T498" s="106"/>
      <c r="U498" s="138"/>
      <c r="V498" s="133"/>
      <c r="W498" s="3" t="str">
        <f t="shared" si="47"/>
        <v/>
      </c>
    </row>
    <row r="499" spans="3:23" ht="30" customHeight="1" thickTop="1" thickBot="1" x14ac:dyDescent="0.3">
      <c r="C499" s="137"/>
      <c r="D499" s="106"/>
      <c r="E499" s="106"/>
      <c r="F499" s="106"/>
      <c r="G499" s="138"/>
      <c r="H499" s="138"/>
      <c r="I499" s="46" t="str">
        <f t="shared" si="42"/>
        <v/>
      </c>
      <c r="J499" s="139"/>
      <c r="K499" s="139"/>
      <c r="L499" s="47">
        <f t="shared" si="43"/>
        <v>0</v>
      </c>
      <c r="M499" s="106"/>
      <c r="N499" s="106"/>
      <c r="O499" s="106"/>
      <c r="P499" s="50">
        <f t="shared" si="44"/>
        <v>0</v>
      </c>
      <c r="Q499" s="49">
        <f t="shared" si="45"/>
        <v>0</v>
      </c>
      <c r="R499" s="48">
        <f t="shared" si="46"/>
        <v>0</v>
      </c>
      <c r="S499" s="106"/>
      <c r="T499" s="106"/>
      <c r="U499" s="138"/>
      <c r="V499" s="133"/>
      <c r="W499" s="3" t="str">
        <f t="shared" si="47"/>
        <v/>
      </c>
    </row>
    <row r="500" spans="3:23" ht="30" customHeight="1" thickTop="1" thickBot="1" x14ac:dyDescent="0.3">
      <c r="C500" s="137"/>
      <c r="D500" s="106"/>
      <c r="E500" s="106"/>
      <c r="F500" s="106"/>
      <c r="G500" s="138"/>
      <c r="H500" s="138"/>
      <c r="I500" s="46" t="str">
        <f t="shared" si="42"/>
        <v/>
      </c>
      <c r="J500" s="139"/>
      <c r="K500" s="139"/>
      <c r="L500" s="47">
        <f t="shared" si="43"/>
        <v>0</v>
      </c>
      <c r="M500" s="106"/>
      <c r="N500" s="106"/>
      <c r="O500" s="106"/>
      <c r="P500" s="50">
        <f t="shared" si="44"/>
        <v>0</v>
      </c>
      <c r="Q500" s="49">
        <f t="shared" si="45"/>
        <v>0</v>
      </c>
      <c r="R500" s="48">
        <f t="shared" si="46"/>
        <v>0</v>
      </c>
      <c r="S500" s="106"/>
      <c r="T500" s="106"/>
      <c r="U500" s="138"/>
      <c r="V500" s="133"/>
      <c r="W500" s="3" t="str">
        <f t="shared" si="47"/>
        <v/>
      </c>
    </row>
    <row r="501" spans="3:23" ht="30" customHeight="1" thickTop="1" thickBot="1" x14ac:dyDescent="0.3">
      <c r="C501" s="137"/>
      <c r="D501" s="106"/>
      <c r="E501" s="106"/>
      <c r="F501" s="106"/>
      <c r="G501" s="138"/>
      <c r="H501" s="138"/>
      <c r="I501" s="46" t="str">
        <f t="shared" si="42"/>
        <v/>
      </c>
      <c r="J501" s="139"/>
      <c r="K501" s="139"/>
      <c r="L501" s="47">
        <f t="shared" si="43"/>
        <v>0</v>
      </c>
      <c r="M501" s="106"/>
      <c r="N501" s="106"/>
      <c r="O501" s="106"/>
      <c r="P501" s="50">
        <f t="shared" si="44"/>
        <v>0</v>
      </c>
      <c r="Q501" s="49">
        <f t="shared" si="45"/>
        <v>0</v>
      </c>
      <c r="R501" s="48">
        <f t="shared" si="46"/>
        <v>0</v>
      </c>
      <c r="S501" s="106"/>
      <c r="T501" s="106"/>
      <c r="U501" s="138"/>
      <c r="V501" s="133"/>
      <c r="W501" s="3" t="str">
        <f t="shared" si="47"/>
        <v/>
      </c>
    </row>
    <row r="502" spans="3:23" ht="30" customHeight="1" thickTop="1" thickBot="1" x14ac:dyDescent="0.3">
      <c r="C502" s="137"/>
      <c r="D502" s="106"/>
      <c r="E502" s="106"/>
      <c r="F502" s="106"/>
      <c r="G502" s="138"/>
      <c r="H502" s="138"/>
      <c r="I502" s="46" t="str">
        <f t="shared" si="42"/>
        <v/>
      </c>
      <c r="J502" s="139"/>
      <c r="K502" s="139"/>
      <c r="L502" s="47">
        <f t="shared" si="43"/>
        <v>0</v>
      </c>
      <c r="M502" s="106"/>
      <c r="N502" s="106"/>
      <c r="O502" s="106"/>
      <c r="P502" s="50">
        <f t="shared" si="44"/>
        <v>0</v>
      </c>
      <c r="Q502" s="49">
        <f t="shared" si="45"/>
        <v>0</v>
      </c>
      <c r="R502" s="48">
        <f t="shared" si="46"/>
        <v>0</v>
      </c>
      <c r="S502" s="106"/>
      <c r="T502" s="106"/>
      <c r="U502" s="138"/>
      <c r="V502" s="133"/>
      <c r="W502" s="3" t="str">
        <f t="shared" si="47"/>
        <v/>
      </c>
    </row>
    <row r="503" spans="3:23" ht="30" customHeight="1" thickTop="1" thickBot="1" x14ac:dyDescent="0.3">
      <c r="C503" s="137"/>
      <c r="D503" s="106"/>
      <c r="E503" s="106"/>
      <c r="F503" s="106"/>
      <c r="G503" s="138"/>
      <c r="H503" s="138"/>
      <c r="I503" s="46" t="str">
        <f t="shared" si="42"/>
        <v/>
      </c>
      <c r="J503" s="139"/>
      <c r="K503" s="139"/>
      <c r="L503" s="47">
        <f t="shared" si="43"/>
        <v>0</v>
      </c>
      <c r="M503" s="106"/>
      <c r="N503" s="106"/>
      <c r="O503" s="106"/>
      <c r="P503" s="50">
        <f t="shared" si="44"/>
        <v>0</v>
      </c>
      <c r="Q503" s="49">
        <f t="shared" si="45"/>
        <v>0</v>
      </c>
      <c r="R503" s="48">
        <f t="shared" si="46"/>
        <v>0</v>
      </c>
      <c r="S503" s="106"/>
      <c r="T503" s="106"/>
      <c r="U503" s="138"/>
      <c r="V503" s="133"/>
      <c r="W503" s="3" t="str">
        <f t="shared" si="47"/>
        <v/>
      </c>
    </row>
    <row r="504" spans="3:23" ht="30" customHeight="1" thickTop="1" thickBot="1" x14ac:dyDescent="0.3">
      <c r="C504" s="137"/>
      <c r="D504" s="106"/>
      <c r="E504" s="106"/>
      <c r="F504" s="106"/>
      <c r="G504" s="138"/>
      <c r="H504" s="138"/>
      <c r="I504" s="46" t="str">
        <f t="shared" si="42"/>
        <v/>
      </c>
      <c r="J504" s="139"/>
      <c r="K504" s="139"/>
      <c r="L504" s="47">
        <f t="shared" si="43"/>
        <v>0</v>
      </c>
      <c r="M504" s="106"/>
      <c r="N504" s="106"/>
      <c r="O504" s="106"/>
      <c r="P504" s="50">
        <f t="shared" si="44"/>
        <v>0</v>
      </c>
      <c r="Q504" s="49">
        <f t="shared" si="45"/>
        <v>0</v>
      </c>
      <c r="R504" s="48">
        <f t="shared" si="46"/>
        <v>0</v>
      </c>
      <c r="S504" s="106"/>
      <c r="T504" s="106"/>
      <c r="U504" s="138"/>
      <c r="V504" s="133"/>
      <c r="W504" s="3" t="str">
        <f t="shared" si="47"/>
        <v/>
      </c>
    </row>
    <row r="505" spans="3:23" ht="30" customHeight="1" thickTop="1" thickBot="1" x14ac:dyDescent="0.3">
      <c r="C505" s="137"/>
      <c r="D505" s="106"/>
      <c r="E505" s="106"/>
      <c r="F505" s="106"/>
      <c r="G505" s="138"/>
      <c r="H505" s="138"/>
      <c r="I505" s="46" t="str">
        <f t="shared" si="42"/>
        <v/>
      </c>
      <c r="J505" s="139"/>
      <c r="K505" s="139"/>
      <c r="L505" s="47">
        <f t="shared" si="43"/>
        <v>0</v>
      </c>
      <c r="M505" s="106"/>
      <c r="N505" s="106"/>
      <c r="O505" s="106"/>
      <c r="P505" s="50">
        <f t="shared" si="44"/>
        <v>0</v>
      </c>
      <c r="Q505" s="49">
        <f t="shared" si="45"/>
        <v>0</v>
      </c>
      <c r="R505" s="48">
        <f t="shared" si="46"/>
        <v>0</v>
      </c>
      <c r="S505" s="106"/>
      <c r="T505" s="106"/>
      <c r="U505" s="138"/>
      <c r="V505" s="133"/>
      <c r="W505" s="3" t="str">
        <f t="shared" si="47"/>
        <v/>
      </c>
    </row>
    <row r="506" spans="3:23" ht="30" customHeight="1" thickTop="1" thickBot="1" x14ac:dyDescent="0.3">
      <c r="C506" s="137"/>
      <c r="D506" s="106"/>
      <c r="E506" s="106"/>
      <c r="F506" s="106"/>
      <c r="G506" s="138"/>
      <c r="H506" s="138"/>
      <c r="I506" s="46" t="str">
        <f t="shared" si="42"/>
        <v/>
      </c>
      <c r="J506" s="139"/>
      <c r="K506" s="139"/>
      <c r="L506" s="47">
        <f t="shared" si="43"/>
        <v>0</v>
      </c>
      <c r="M506" s="106"/>
      <c r="N506" s="106"/>
      <c r="O506" s="106"/>
      <c r="P506" s="50">
        <f t="shared" si="44"/>
        <v>0</v>
      </c>
      <c r="Q506" s="49">
        <f t="shared" si="45"/>
        <v>0</v>
      </c>
      <c r="R506" s="48">
        <f t="shared" si="46"/>
        <v>0</v>
      </c>
      <c r="S506" s="106"/>
      <c r="T506" s="106"/>
      <c r="U506" s="138"/>
      <c r="V506" s="133"/>
      <c r="W506" s="3" t="str">
        <f t="shared" si="47"/>
        <v/>
      </c>
    </row>
    <row r="507" spans="3:23" ht="30" customHeight="1" thickTop="1" thickBot="1" x14ac:dyDescent="0.3">
      <c r="C507" s="137"/>
      <c r="D507" s="106"/>
      <c r="E507" s="106"/>
      <c r="F507" s="106"/>
      <c r="G507" s="138"/>
      <c r="H507" s="138"/>
      <c r="I507" s="46" t="str">
        <f t="shared" si="42"/>
        <v/>
      </c>
      <c r="J507" s="139"/>
      <c r="K507" s="139"/>
      <c r="L507" s="47">
        <f t="shared" si="43"/>
        <v>0</v>
      </c>
      <c r="M507" s="106"/>
      <c r="N507" s="106"/>
      <c r="O507" s="106"/>
      <c r="P507" s="50">
        <f t="shared" si="44"/>
        <v>0</v>
      </c>
      <c r="Q507" s="49">
        <f t="shared" si="45"/>
        <v>0</v>
      </c>
      <c r="R507" s="48">
        <f t="shared" si="46"/>
        <v>0</v>
      </c>
      <c r="S507" s="106"/>
      <c r="T507" s="106"/>
      <c r="U507" s="138"/>
      <c r="V507" s="133"/>
      <c r="W507" s="3" t="str">
        <f t="shared" si="47"/>
        <v/>
      </c>
    </row>
    <row r="508" spans="3:23" ht="30" customHeight="1" thickTop="1" thickBot="1" x14ac:dyDescent="0.3">
      <c r="C508" s="137"/>
      <c r="D508" s="106"/>
      <c r="E508" s="106"/>
      <c r="F508" s="106"/>
      <c r="G508" s="138"/>
      <c r="H508" s="138"/>
      <c r="I508" s="46" t="str">
        <f t="shared" si="42"/>
        <v/>
      </c>
      <c r="J508" s="139"/>
      <c r="K508" s="139"/>
      <c r="L508" s="47">
        <f t="shared" si="43"/>
        <v>0</v>
      </c>
      <c r="M508" s="106"/>
      <c r="N508" s="106"/>
      <c r="O508" s="106"/>
      <c r="P508" s="50">
        <f t="shared" si="44"/>
        <v>0</v>
      </c>
      <c r="Q508" s="49">
        <f t="shared" si="45"/>
        <v>0</v>
      </c>
      <c r="R508" s="48">
        <f t="shared" si="46"/>
        <v>0</v>
      </c>
      <c r="S508" s="106"/>
      <c r="T508" s="106"/>
      <c r="U508" s="138"/>
      <c r="V508" s="133"/>
      <c r="W508" s="3" t="str">
        <f t="shared" si="47"/>
        <v/>
      </c>
    </row>
    <row r="509" spans="3:23" ht="30" customHeight="1" thickTop="1" thickBot="1" x14ac:dyDescent="0.3">
      <c r="C509" s="137"/>
      <c r="D509" s="106"/>
      <c r="E509" s="106"/>
      <c r="F509" s="106"/>
      <c r="G509" s="138"/>
      <c r="H509" s="138"/>
      <c r="I509" s="46" t="str">
        <f t="shared" si="42"/>
        <v/>
      </c>
      <c r="J509" s="139"/>
      <c r="K509" s="139"/>
      <c r="L509" s="47">
        <f t="shared" si="43"/>
        <v>0</v>
      </c>
      <c r="M509" s="106"/>
      <c r="N509" s="106"/>
      <c r="O509" s="106"/>
      <c r="P509" s="50">
        <f t="shared" si="44"/>
        <v>0</v>
      </c>
      <c r="Q509" s="49">
        <f t="shared" si="45"/>
        <v>0</v>
      </c>
      <c r="R509" s="48">
        <f t="shared" si="46"/>
        <v>0</v>
      </c>
      <c r="S509" s="106"/>
      <c r="T509" s="106"/>
      <c r="U509" s="138"/>
      <c r="V509" s="133"/>
      <c r="W509" s="3" t="str">
        <f t="shared" si="47"/>
        <v/>
      </c>
    </row>
    <row r="510" spans="3:23" ht="30" customHeight="1" thickTop="1" thickBot="1" x14ac:dyDescent="0.3">
      <c r="C510" s="137"/>
      <c r="D510" s="106"/>
      <c r="E510" s="106"/>
      <c r="F510" s="106"/>
      <c r="G510" s="138"/>
      <c r="H510" s="138"/>
      <c r="I510" s="46" t="str">
        <f t="shared" si="42"/>
        <v/>
      </c>
      <c r="J510" s="139"/>
      <c r="K510" s="139"/>
      <c r="L510" s="47">
        <f t="shared" si="43"/>
        <v>0</v>
      </c>
      <c r="M510" s="106"/>
      <c r="N510" s="106"/>
      <c r="O510" s="106"/>
      <c r="P510" s="50">
        <f t="shared" si="44"/>
        <v>0</v>
      </c>
      <c r="Q510" s="49">
        <f t="shared" si="45"/>
        <v>0</v>
      </c>
      <c r="R510" s="48">
        <f t="shared" si="46"/>
        <v>0</v>
      </c>
      <c r="S510" s="106"/>
      <c r="T510" s="106"/>
      <c r="U510" s="138"/>
      <c r="V510" s="133"/>
      <c r="W510" s="3" t="str">
        <f t="shared" si="47"/>
        <v/>
      </c>
    </row>
    <row r="511" spans="3:23" ht="30" customHeight="1" thickTop="1" thickBot="1" x14ac:dyDescent="0.3">
      <c r="C511" s="137"/>
      <c r="D511" s="106"/>
      <c r="E511" s="106"/>
      <c r="F511" s="106"/>
      <c r="G511" s="138"/>
      <c r="H511" s="138"/>
      <c r="I511" s="46" t="str">
        <f t="shared" si="42"/>
        <v/>
      </c>
      <c r="J511" s="139"/>
      <c r="K511" s="139"/>
      <c r="L511" s="47">
        <f t="shared" si="43"/>
        <v>0</v>
      </c>
      <c r="M511" s="106"/>
      <c r="N511" s="106"/>
      <c r="O511" s="106"/>
      <c r="P511" s="50">
        <f t="shared" si="44"/>
        <v>0</v>
      </c>
      <c r="Q511" s="49">
        <f t="shared" si="45"/>
        <v>0</v>
      </c>
      <c r="R511" s="48">
        <f t="shared" si="46"/>
        <v>0</v>
      </c>
      <c r="S511" s="106"/>
      <c r="T511" s="106"/>
      <c r="U511" s="138"/>
      <c r="V511" s="133"/>
      <c r="W511" s="3" t="str">
        <f t="shared" si="47"/>
        <v/>
      </c>
    </row>
    <row r="512" spans="3:23" ht="30" customHeight="1" thickTop="1" thickBot="1" x14ac:dyDescent="0.3">
      <c r="C512" s="137"/>
      <c r="D512" s="106"/>
      <c r="E512" s="106"/>
      <c r="F512" s="106"/>
      <c r="G512" s="138"/>
      <c r="H512" s="138"/>
      <c r="I512" s="46" t="str">
        <f t="shared" si="42"/>
        <v/>
      </c>
      <c r="J512" s="139"/>
      <c r="K512" s="139"/>
      <c r="L512" s="47">
        <f t="shared" si="43"/>
        <v>0</v>
      </c>
      <c r="M512" s="106"/>
      <c r="N512" s="106"/>
      <c r="O512" s="106"/>
      <c r="P512" s="50">
        <f t="shared" si="44"/>
        <v>0</v>
      </c>
      <c r="Q512" s="49">
        <f t="shared" si="45"/>
        <v>0</v>
      </c>
      <c r="R512" s="48">
        <f t="shared" si="46"/>
        <v>0</v>
      </c>
      <c r="S512" s="106"/>
      <c r="T512" s="106"/>
      <c r="U512" s="138"/>
      <c r="V512" s="133"/>
      <c r="W512" s="3" t="str">
        <f t="shared" si="47"/>
        <v/>
      </c>
    </row>
    <row r="513" spans="3:23" ht="30" customHeight="1" thickTop="1" thickBot="1" x14ac:dyDescent="0.3">
      <c r="C513" s="137"/>
      <c r="D513" s="106"/>
      <c r="E513" s="106"/>
      <c r="F513" s="106"/>
      <c r="G513" s="138"/>
      <c r="H513" s="138"/>
      <c r="I513" s="46" t="str">
        <f t="shared" si="42"/>
        <v/>
      </c>
      <c r="J513" s="139"/>
      <c r="K513" s="139"/>
      <c r="L513" s="47">
        <f t="shared" si="43"/>
        <v>0</v>
      </c>
      <c r="M513" s="106"/>
      <c r="N513" s="106"/>
      <c r="O513" s="106"/>
      <c r="P513" s="50">
        <f t="shared" si="44"/>
        <v>0</v>
      </c>
      <c r="Q513" s="49">
        <f t="shared" si="45"/>
        <v>0</v>
      </c>
      <c r="R513" s="48">
        <f t="shared" si="46"/>
        <v>0</v>
      </c>
      <c r="S513" s="106"/>
      <c r="T513" s="106"/>
      <c r="U513" s="138"/>
      <c r="V513" s="133"/>
      <c r="W513" s="3" t="str">
        <f t="shared" si="47"/>
        <v/>
      </c>
    </row>
    <row r="514" spans="3:23" ht="30" customHeight="1" thickTop="1" thickBot="1" x14ac:dyDescent="0.3">
      <c r="C514" s="137"/>
      <c r="D514" s="106"/>
      <c r="E514" s="106"/>
      <c r="F514" s="106"/>
      <c r="G514" s="138"/>
      <c r="H514" s="138"/>
      <c r="I514" s="46" t="str">
        <f t="shared" si="42"/>
        <v/>
      </c>
      <c r="J514" s="139"/>
      <c r="K514" s="139"/>
      <c r="L514" s="47">
        <f t="shared" si="43"/>
        <v>0</v>
      </c>
      <c r="M514" s="106"/>
      <c r="N514" s="106"/>
      <c r="O514" s="106"/>
      <c r="P514" s="50">
        <f t="shared" si="44"/>
        <v>0</v>
      </c>
      <c r="Q514" s="49">
        <f t="shared" si="45"/>
        <v>0</v>
      </c>
      <c r="R514" s="48">
        <f t="shared" si="46"/>
        <v>0</v>
      </c>
      <c r="S514" s="106"/>
      <c r="T514" s="106"/>
      <c r="U514" s="138"/>
      <c r="V514" s="133"/>
      <c r="W514" s="3" t="str">
        <f t="shared" si="47"/>
        <v/>
      </c>
    </row>
    <row r="515" spans="3:23" ht="30" customHeight="1" thickTop="1" thickBot="1" x14ac:dyDescent="0.3">
      <c r="C515" s="137"/>
      <c r="D515" s="106"/>
      <c r="E515" s="106"/>
      <c r="F515" s="106"/>
      <c r="G515" s="138"/>
      <c r="H515" s="138"/>
      <c r="I515" s="46" t="str">
        <f t="shared" si="42"/>
        <v/>
      </c>
      <c r="J515" s="139"/>
      <c r="K515" s="139"/>
      <c r="L515" s="47">
        <f t="shared" si="43"/>
        <v>0</v>
      </c>
      <c r="M515" s="106"/>
      <c r="N515" s="106"/>
      <c r="O515" s="106"/>
      <c r="P515" s="50">
        <f t="shared" si="44"/>
        <v>0</v>
      </c>
      <c r="Q515" s="49">
        <f t="shared" si="45"/>
        <v>0</v>
      </c>
      <c r="R515" s="48">
        <f t="shared" si="46"/>
        <v>0</v>
      </c>
      <c r="S515" s="106"/>
      <c r="T515" s="106"/>
      <c r="U515" s="138"/>
      <c r="V515" s="133"/>
      <c r="W515" s="3" t="str">
        <f t="shared" si="47"/>
        <v/>
      </c>
    </row>
    <row r="516" spans="3:23" ht="30" customHeight="1" thickTop="1" thickBot="1" x14ac:dyDescent="0.3">
      <c r="C516" s="137"/>
      <c r="D516" s="106"/>
      <c r="E516" s="106"/>
      <c r="F516" s="106"/>
      <c r="G516" s="138"/>
      <c r="H516" s="138"/>
      <c r="I516" s="46" t="str">
        <f t="shared" si="42"/>
        <v/>
      </c>
      <c r="J516" s="139"/>
      <c r="K516" s="139"/>
      <c r="L516" s="47">
        <f t="shared" si="43"/>
        <v>0</v>
      </c>
      <c r="M516" s="106"/>
      <c r="N516" s="106"/>
      <c r="O516" s="106"/>
      <c r="P516" s="50">
        <f t="shared" si="44"/>
        <v>0</v>
      </c>
      <c r="Q516" s="49">
        <f t="shared" si="45"/>
        <v>0</v>
      </c>
      <c r="R516" s="48">
        <f t="shared" si="46"/>
        <v>0</v>
      </c>
      <c r="S516" s="106"/>
      <c r="T516" s="106"/>
      <c r="U516" s="138"/>
      <c r="V516" s="133"/>
      <c r="W516" s="3" t="str">
        <f t="shared" si="47"/>
        <v/>
      </c>
    </row>
    <row r="517" spans="3:23" ht="30" customHeight="1" thickTop="1" thickBot="1" x14ac:dyDescent="0.3">
      <c r="C517" s="137"/>
      <c r="D517" s="106"/>
      <c r="E517" s="106"/>
      <c r="F517" s="106"/>
      <c r="G517" s="138"/>
      <c r="H517" s="138"/>
      <c r="I517" s="46" t="str">
        <f t="shared" si="42"/>
        <v/>
      </c>
      <c r="J517" s="139"/>
      <c r="K517" s="139"/>
      <c r="L517" s="47">
        <f t="shared" si="43"/>
        <v>0</v>
      </c>
      <c r="M517" s="106"/>
      <c r="N517" s="106"/>
      <c r="O517" s="106"/>
      <c r="P517" s="50">
        <f t="shared" si="44"/>
        <v>0</v>
      </c>
      <c r="Q517" s="49">
        <f t="shared" si="45"/>
        <v>0</v>
      </c>
      <c r="R517" s="48">
        <f t="shared" si="46"/>
        <v>0</v>
      </c>
      <c r="S517" s="106"/>
      <c r="T517" s="106"/>
      <c r="U517" s="138"/>
      <c r="V517" s="133"/>
      <c r="W517" s="3" t="str">
        <f t="shared" si="47"/>
        <v/>
      </c>
    </row>
    <row r="518" spans="3:23" ht="30" customHeight="1" thickTop="1" thickBot="1" x14ac:dyDescent="0.3">
      <c r="C518" s="137"/>
      <c r="D518" s="106"/>
      <c r="E518" s="106"/>
      <c r="F518" s="106"/>
      <c r="G518" s="138"/>
      <c r="H518" s="138"/>
      <c r="I518" s="46" t="str">
        <f t="shared" si="42"/>
        <v/>
      </c>
      <c r="J518" s="139"/>
      <c r="K518" s="139"/>
      <c r="L518" s="47">
        <f t="shared" si="43"/>
        <v>0</v>
      </c>
      <c r="M518" s="106"/>
      <c r="N518" s="106"/>
      <c r="O518" s="106"/>
      <c r="P518" s="50">
        <f t="shared" si="44"/>
        <v>0</v>
      </c>
      <c r="Q518" s="49">
        <f t="shared" si="45"/>
        <v>0</v>
      </c>
      <c r="R518" s="48">
        <f t="shared" si="46"/>
        <v>0</v>
      </c>
      <c r="S518" s="106"/>
      <c r="T518" s="106"/>
      <c r="U518" s="138"/>
      <c r="V518" s="133"/>
      <c r="W518" s="3" t="str">
        <f t="shared" si="47"/>
        <v/>
      </c>
    </row>
    <row r="519" spans="3:23" ht="30" customHeight="1" thickTop="1" thickBot="1" x14ac:dyDescent="0.3">
      <c r="C519" s="137"/>
      <c r="D519" s="106"/>
      <c r="E519" s="106"/>
      <c r="F519" s="106"/>
      <c r="G519" s="138"/>
      <c r="H519" s="138"/>
      <c r="I519" s="46" t="str">
        <f t="shared" si="42"/>
        <v/>
      </c>
      <c r="J519" s="139"/>
      <c r="K519" s="139"/>
      <c r="L519" s="47">
        <f t="shared" si="43"/>
        <v>0</v>
      </c>
      <c r="M519" s="106"/>
      <c r="N519" s="106"/>
      <c r="O519" s="106"/>
      <c r="P519" s="50">
        <f t="shared" si="44"/>
        <v>0</v>
      </c>
      <c r="Q519" s="49">
        <f t="shared" si="45"/>
        <v>0</v>
      </c>
      <c r="R519" s="48">
        <f t="shared" si="46"/>
        <v>0</v>
      </c>
      <c r="S519" s="106"/>
      <c r="T519" s="106"/>
      <c r="U519" s="138"/>
      <c r="V519" s="133"/>
      <c r="W519" s="3" t="str">
        <f t="shared" si="47"/>
        <v/>
      </c>
    </row>
    <row r="520" spans="3:23" ht="30" customHeight="1" thickTop="1" thickBot="1" x14ac:dyDescent="0.3">
      <c r="C520" s="137"/>
      <c r="D520" s="106"/>
      <c r="E520" s="106"/>
      <c r="F520" s="106"/>
      <c r="G520" s="138"/>
      <c r="H520" s="138"/>
      <c r="I520" s="46" t="str">
        <f t="shared" ref="I520:I583" si="48">IF(G520=0,"",H520/G520)</f>
        <v/>
      </c>
      <c r="J520" s="139"/>
      <c r="K520" s="139"/>
      <c r="L520" s="47">
        <f t="shared" ref="L520:L583" si="49">K520-J520</f>
        <v>0</v>
      </c>
      <c r="M520" s="106"/>
      <c r="N520" s="106"/>
      <c r="O520" s="106"/>
      <c r="P520" s="50">
        <f t="shared" ref="P520:P583" si="50">IF(L520=0,0,R520/L520)</f>
        <v>0</v>
      </c>
      <c r="Q520" s="49">
        <f t="shared" ref="Q520:Q583" si="51">IF(L520=0,0,L520/R520)</f>
        <v>0</v>
      </c>
      <c r="R520" s="48">
        <f t="shared" ref="R520:R583" si="52">H520</f>
        <v>0</v>
      </c>
      <c r="S520" s="106"/>
      <c r="T520" s="106"/>
      <c r="U520" s="138"/>
      <c r="V520" s="133"/>
      <c r="W520" s="3" t="str">
        <f t="shared" si="47"/>
        <v/>
      </c>
    </row>
    <row r="521" spans="3:23" ht="30" customHeight="1" thickTop="1" thickBot="1" x14ac:dyDescent="0.3">
      <c r="C521" s="137"/>
      <c r="D521" s="106"/>
      <c r="E521" s="106"/>
      <c r="F521" s="106"/>
      <c r="G521" s="138"/>
      <c r="H521" s="138"/>
      <c r="I521" s="46" t="str">
        <f t="shared" si="48"/>
        <v/>
      </c>
      <c r="J521" s="139"/>
      <c r="K521" s="139"/>
      <c r="L521" s="47">
        <f t="shared" si="49"/>
        <v>0</v>
      </c>
      <c r="M521" s="106"/>
      <c r="N521" s="106"/>
      <c r="O521" s="106"/>
      <c r="P521" s="50">
        <f t="shared" si="50"/>
        <v>0</v>
      </c>
      <c r="Q521" s="49">
        <f t="shared" si="51"/>
        <v>0</v>
      </c>
      <c r="R521" s="48">
        <f t="shared" si="52"/>
        <v>0</v>
      </c>
      <c r="S521" s="106"/>
      <c r="T521" s="106"/>
      <c r="U521" s="138"/>
      <c r="V521" s="133"/>
      <c r="W521" s="3" t="str">
        <f t="shared" ref="W521:W584" si="53">IF(V521="","",TEXT(V521,"MMMM"))</f>
        <v/>
      </c>
    </row>
    <row r="522" spans="3:23" ht="30" customHeight="1" thickTop="1" thickBot="1" x14ac:dyDescent="0.3">
      <c r="C522" s="137"/>
      <c r="D522" s="106"/>
      <c r="E522" s="106"/>
      <c r="F522" s="106"/>
      <c r="G522" s="138"/>
      <c r="H522" s="138"/>
      <c r="I522" s="46" t="str">
        <f t="shared" si="48"/>
        <v/>
      </c>
      <c r="J522" s="139"/>
      <c r="K522" s="139"/>
      <c r="L522" s="47">
        <f t="shared" si="49"/>
        <v>0</v>
      </c>
      <c r="M522" s="106"/>
      <c r="N522" s="106"/>
      <c r="O522" s="106"/>
      <c r="P522" s="50">
        <f t="shared" si="50"/>
        <v>0</v>
      </c>
      <c r="Q522" s="49">
        <f t="shared" si="51"/>
        <v>0</v>
      </c>
      <c r="R522" s="48">
        <f t="shared" si="52"/>
        <v>0</v>
      </c>
      <c r="S522" s="106"/>
      <c r="T522" s="106"/>
      <c r="U522" s="138"/>
      <c r="V522" s="133"/>
      <c r="W522" s="3" t="str">
        <f t="shared" si="53"/>
        <v/>
      </c>
    </row>
    <row r="523" spans="3:23" ht="30" customHeight="1" thickTop="1" thickBot="1" x14ac:dyDescent="0.3">
      <c r="C523" s="137"/>
      <c r="D523" s="106"/>
      <c r="E523" s="106"/>
      <c r="F523" s="106"/>
      <c r="G523" s="138"/>
      <c r="H523" s="138"/>
      <c r="I523" s="46" t="str">
        <f t="shared" si="48"/>
        <v/>
      </c>
      <c r="J523" s="139"/>
      <c r="K523" s="139"/>
      <c r="L523" s="47">
        <f t="shared" si="49"/>
        <v>0</v>
      </c>
      <c r="M523" s="106"/>
      <c r="N523" s="106"/>
      <c r="O523" s="106"/>
      <c r="P523" s="50">
        <f t="shared" si="50"/>
        <v>0</v>
      </c>
      <c r="Q523" s="49">
        <f t="shared" si="51"/>
        <v>0</v>
      </c>
      <c r="R523" s="48">
        <f t="shared" si="52"/>
        <v>0</v>
      </c>
      <c r="S523" s="106"/>
      <c r="T523" s="106"/>
      <c r="U523" s="138"/>
      <c r="V523" s="133"/>
      <c r="W523" s="3" t="str">
        <f t="shared" si="53"/>
        <v/>
      </c>
    </row>
    <row r="524" spans="3:23" ht="30" customHeight="1" thickTop="1" thickBot="1" x14ac:dyDescent="0.3">
      <c r="C524" s="137"/>
      <c r="D524" s="106"/>
      <c r="E524" s="106"/>
      <c r="F524" s="106"/>
      <c r="G524" s="138"/>
      <c r="H524" s="138"/>
      <c r="I524" s="46" t="str">
        <f t="shared" si="48"/>
        <v/>
      </c>
      <c r="J524" s="139"/>
      <c r="K524" s="139"/>
      <c r="L524" s="47">
        <f t="shared" si="49"/>
        <v>0</v>
      </c>
      <c r="M524" s="106"/>
      <c r="N524" s="106"/>
      <c r="O524" s="106"/>
      <c r="P524" s="50">
        <f t="shared" si="50"/>
        <v>0</v>
      </c>
      <c r="Q524" s="49">
        <f t="shared" si="51"/>
        <v>0</v>
      </c>
      <c r="R524" s="48">
        <f t="shared" si="52"/>
        <v>0</v>
      </c>
      <c r="S524" s="106"/>
      <c r="T524" s="106"/>
      <c r="U524" s="138"/>
      <c r="V524" s="133"/>
      <c r="W524" s="3" t="str">
        <f t="shared" si="53"/>
        <v/>
      </c>
    </row>
    <row r="525" spans="3:23" ht="30" customHeight="1" thickTop="1" thickBot="1" x14ac:dyDescent="0.3">
      <c r="C525" s="137"/>
      <c r="D525" s="106"/>
      <c r="E525" s="106"/>
      <c r="F525" s="106"/>
      <c r="G525" s="138"/>
      <c r="H525" s="138"/>
      <c r="I525" s="46" t="str">
        <f t="shared" si="48"/>
        <v/>
      </c>
      <c r="J525" s="139"/>
      <c r="K525" s="139"/>
      <c r="L525" s="47">
        <f t="shared" si="49"/>
        <v>0</v>
      </c>
      <c r="M525" s="106"/>
      <c r="N525" s="106"/>
      <c r="O525" s="106"/>
      <c r="P525" s="50">
        <f t="shared" si="50"/>
        <v>0</v>
      </c>
      <c r="Q525" s="49">
        <f t="shared" si="51"/>
        <v>0</v>
      </c>
      <c r="R525" s="48">
        <f t="shared" si="52"/>
        <v>0</v>
      </c>
      <c r="S525" s="106"/>
      <c r="T525" s="106"/>
      <c r="U525" s="138"/>
      <c r="V525" s="133"/>
      <c r="W525" s="3" t="str">
        <f t="shared" si="53"/>
        <v/>
      </c>
    </row>
    <row r="526" spans="3:23" ht="30" customHeight="1" thickTop="1" thickBot="1" x14ac:dyDescent="0.3">
      <c r="C526" s="137"/>
      <c r="D526" s="106"/>
      <c r="E526" s="106"/>
      <c r="F526" s="106"/>
      <c r="G526" s="138"/>
      <c r="H526" s="138"/>
      <c r="I526" s="46" t="str">
        <f t="shared" si="48"/>
        <v/>
      </c>
      <c r="J526" s="139"/>
      <c r="K526" s="139"/>
      <c r="L526" s="47">
        <f t="shared" si="49"/>
        <v>0</v>
      </c>
      <c r="M526" s="106"/>
      <c r="N526" s="106"/>
      <c r="O526" s="106"/>
      <c r="P526" s="50">
        <f t="shared" si="50"/>
        <v>0</v>
      </c>
      <c r="Q526" s="49">
        <f t="shared" si="51"/>
        <v>0</v>
      </c>
      <c r="R526" s="48">
        <f t="shared" si="52"/>
        <v>0</v>
      </c>
      <c r="S526" s="106"/>
      <c r="T526" s="106"/>
      <c r="U526" s="138"/>
      <c r="V526" s="133"/>
      <c r="W526" s="3" t="str">
        <f t="shared" si="53"/>
        <v/>
      </c>
    </row>
    <row r="527" spans="3:23" ht="30" customHeight="1" thickTop="1" thickBot="1" x14ac:dyDescent="0.3">
      <c r="C527" s="137"/>
      <c r="D527" s="106"/>
      <c r="E527" s="106"/>
      <c r="F527" s="106"/>
      <c r="G527" s="138"/>
      <c r="H527" s="138"/>
      <c r="I527" s="46" t="str">
        <f t="shared" si="48"/>
        <v/>
      </c>
      <c r="J527" s="139"/>
      <c r="K527" s="139"/>
      <c r="L527" s="47">
        <f t="shared" si="49"/>
        <v>0</v>
      </c>
      <c r="M527" s="106"/>
      <c r="N527" s="106"/>
      <c r="O527" s="106"/>
      <c r="P527" s="50">
        <f t="shared" si="50"/>
        <v>0</v>
      </c>
      <c r="Q527" s="49">
        <f t="shared" si="51"/>
        <v>0</v>
      </c>
      <c r="R527" s="48">
        <f t="shared" si="52"/>
        <v>0</v>
      </c>
      <c r="S527" s="106"/>
      <c r="T527" s="106"/>
      <c r="U527" s="138"/>
      <c r="V527" s="133"/>
      <c r="W527" s="3" t="str">
        <f t="shared" si="53"/>
        <v/>
      </c>
    </row>
    <row r="528" spans="3:23" ht="30" customHeight="1" thickTop="1" thickBot="1" x14ac:dyDescent="0.3">
      <c r="C528" s="137"/>
      <c r="D528" s="106"/>
      <c r="E528" s="106"/>
      <c r="F528" s="106"/>
      <c r="G528" s="138"/>
      <c r="H528" s="138"/>
      <c r="I528" s="46" t="str">
        <f t="shared" si="48"/>
        <v/>
      </c>
      <c r="J528" s="139"/>
      <c r="K528" s="139"/>
      <c r="L528" s="47">
        <f t="shared" si="49"/>
        <v>0</v>
      </c>
      <c r="M528" s="106"/>
      <c r="N528" s="106"/>
      <c r="O528" s="106"/>
      <c r="P528" s="50">
        <f t="shared" si="50"/>
        <v>0</v>
      </c>
      <c r="Q528" s="49">
        <f t="shared" si="51"/>
        <v>0</v>
      </c>
      <c r="R528" s="48">
        <f t="shared" si="52"/>
        <v>0</v>
      </c>
      <c r="S528" s="106"/>
      <c r="T528" s="106"/>
      <c r="U528" s="138"/>
      <c r="V528" s="133"/>
      <c r="W528" s="3" t="str">
        <f t="shared" si="53"/>
        <v/>
      </c>
    </row>
    <row r="529" spans="3:23" ht="30" customHeight="1" thickTop="1" thickBot="1" x14ac:dyDescent="0.3">
      <c r="C529" s="137"/>
      <c r="D529" s="106"/>
      <c r="E529" s="106"/>
      <c r="F529" s="106"/>
      <c r="G529" s="138"/>
      <c r="H529" s="138"/>
      <c r="I529" s="46" t="str">
        <f t="shared" si="48"/>
        <v/>
      </c>
      <c r="J529" s="139"/>
      <c r="K529" s="139"/>
      <c r="L529" s="47">
        <f t="shared" si="49"/>
        <v>0</v>
      </c>
      <c r="M529" s="106"/>
      <c r="N529" s="106"/>
      <c r="O529" s="106"/>
      <c r="P529" s="50">
        <f t="shared" si="50"/>
        <v>0</v>
      </c>
      <c r="Q529" s="49">
        <f t="shared" si="51"/>
        <v>0</v>
      </c>
      <c r="R529" s="48">
        <f t="shared" si="52"/>
        <v>0</v>
      </c>
      <c r="S529" s="106"/>
      <c r="T529" s="106"/>
      <c r="U529" s="138"/>
      <c r="V529" s="133"/>
      <c r="W529" s="3" t="str">
        <f t="shared" si="53"/>
        <v/>
      </c>
    </row>
    <row r="530" spans="3:23" ht="30" customHeight="1" thickTop="1" thickBot="1" x14ac:dyDescent="0.3">
      <c r="C530" s="137"/>
      <c r="D530" s="106"/>
      <c r="E530" s="106"/>
      <c r="F530" s="106"/>
      <c r="G530" s="138"/>
      <c r="H530" s="138"/>
      <c r="I530" s="46" t="str">
        <f t="shared" si="48"/>
        <v/>
      </c>
      <c r="J530" s="139"/>
      <c r="K530" s="139"/>
      <c r="L530" s="47">
        <f t="shared" si="49"/>
        <v>0</v>
      </c>
      <c r="M530" s="106"/>
      <c r="N530" s="106"/>
      <c r="O530" s="106"/>
      <c r="P530" s="50">
        <f t="shared" si="50"/>
        <v>0</v>
      </c>
      <c r="Q530" s="49">
        <f t="shared" si="51"/>
        <v>0</v>
      </c>
      <c r="R530" s="48">
        <f t="shared" si="52"/>
        <v>0</v>
      </c>
      <c r="S530" s="106"/>
      <c r="T530" s="106"/>
      <c r="U530" s="138"/>
      <c r="V530" s="133"/>
      <c r="W530" s="3" t="str">
        <f t="shared" si="53"/>
        <v/>
      </c>
    </row>
    <row r="531" spans="3:23" ht="30" customHeight="1" thickTop="1" thickBot="1" x14ac:dyDescent="0.3">
      <c r="C531" s="137"/>
      <c r="D531" s="106"/>
      <c r="E531" s="106"/>
      <c r="F531" s="106"/>
      <c r="G531" s="138"/>
      <c r="H531" s="138"/>
      <c r="I531" s="46" t="str">
        <f t="shared" si="48"/>
        <v/>
      </c>
      <c r="J531" s="139"/>
      <c r="K531" s="139"/>
      <c r="L531" s="47">
        <f t="shared" si="49"/>
        <v>0</v>
      </c>
      <c r="M531" s="106"/>
      <c r="N531" s="106"/>
      <c r="O531" s="106"/>
      <c r="P531" s="50">
        <f t="shared" si="50"/>
        <v>0</v>
      </c>
      <c r="Q531" s="49">
        <f t="shared" si="51"/>
        <v>0</v>
      </c>
      <c r="R531" s="48">
        <f t="shared" si="52"/>
        <v>0</v>
      </c>
      <c r="S531" s="106"/>
      <c r="T531" s="106"/>
      <c r="U531" s="138"/>
      <c r="V531" s="133"/>
      <c r="W531" s="3" t="str">
        <f t="shared" si="53"/>
        <v/>
      </c>
    </row>
    <row r="532" spans="3:23" ht="30" customHeight="1" thickTop="1" thickBot="1" x14ac:dyDescent="0.3">
      <c r="C532" s="137"/>
      <c r="D532" s="106"/>
      <c r="E532" s="106"/>
      <c r="F532" s="106"/>
      <c r="G532" s="138"/>
      <c r="H532" s="138"/>
      <c r="I532" s="46" t="str">
        <f t="shared" si="48"/>
        <v/>
      </c>
      <c r="J532" s="139"/>
      <c r="K532" s="139"/>
      <c r="L532" s="47">
        <f t="shared" si="49"/>
        <v>0</v>
      </c>
      <c r="M532" s="106"/>
      <c r="N532" s="106"/>
      <c r="O532" s="106"/>
      <c r="P532" s="50">
        <f t="shared" si="50"/>
        <v>0</v>
      </c>
      <c r="Q532" s="49">
        <f t="shared" si="51"/>
        <v>0</v>
      </c>
      <c r="R532" s="48">
        <f t="shared" si="52"/>
        <v>0</v>
      </c>
      <c r="S532" s="106"/>
      <c r="T532" s="106"/>
      <c r="U532" s="138"/>
      <c r="V532" s="133"/>
      <c r="W532" s="3" t="str">
        <f t="shared" si="53"/>
        <v/>
      </c>
    </row>
    <row r="533" spans="3:23" ht="30" customHeight="1" thickTop="1" thickBot="1" x14ac:dyDescent="0.3">
      <c r="C533" s="137"/>
      <c r="D533" s="106"/>
      <c r="E533" s="106"/>
      <c r="F533" s="106"/>
      <c r="G533" s="138"/>
      <c r="H533" s="138"/>
      <c r="I533" s="46" t="str">
        <f t="shared" si="48"/>
        <v/>
      </c>
      <c r="J533" s="139"/>
      <c r="K533" s="139"/>
      <c r="L533" s="47">
        <f t="shared" si="49"/>
        <v>0</v>
      </c>
      <c r="M533" s="106"/>
      <c r="N533" s="106"/>
      <c r="O533" s="106"/>
      <c r="P533" s="50">
        <f t="shared" si="50"/>
        <v>0</v>
      </c>
      <c r="Q533" s="49">
        <f t="shared" si="51"/>
        <v>0</v>
      </c>
      <c r="R533" s="48">
        <f t="shared" si="52"/>
        <v>0</v>
      </c>
      <c r="S533" s="106"/>
      <c r="T533" s="106"/>
      <c r="U533" s="138"/>
      <c r="V533" s="133"/>
      <c r="W533" s="3" t="str">
        <f t="shared" si="53"/>
        <v/>
      </c>
    </row>
    <row r="534" spans="3:23" ht="30" customHeight="1" thickTop="1" thickBot="1" x14ac:dyDescent="0.3">
      <c r="C534" s="137"/>
      <c r="D534" s="106"/>
      <c r="E534" s="106"/>
      <c r="F534" s="106"/>
      <c r="G534" s="138"/>
      <c r="H534" s="138"/>
      <c r="I534" s="46" t="str">
        <f t="shared" si="48"/>
        <v/>
      </c>
      <c r="J534" s="139"/>
      <c r="K534" s="139"/>
      <c r="L534" s="47">
        <f t="shared" si="49"/>
        <v>0</v>
      </c>
      <c r="M534" s="106"/>
      <c r="N534" s="106"/>
      <c r="O534" s="106"/>
      <c r="P534" s="50">
        <f t="shared" si="50"/>
        <v>0</v>
      </c>
      <c r="Q534" s="49">
        <f t="shared" si="51"/>
        <v>0</v>
      </c>
      <c r="R534" s="48">
        <f t="shared" si="52"/>
        <v>0</v>
      </c>
      <c r="S534" s="106"/>
      <c r="T534" s="106"/>
      <c r="U534" s="138"/>
      <c r="V534" s="133"/>
      <c r="W534" s="3" t="str">
        <f t="shared" si="53"/>
        <v/>
      </c>
    </row>
    <row r="535" spans="3:23" ht="30" customHeight="1" thickTop="1" thickBot="1" x14ac:dyDescent="0.3">
      <c r="C535" s="137"/>
      <c r="D535" s="106"/>
      <c r="E535" s="106"/>
      <c r="F535" s="106"/>
      <c r="G535" s="138"/>
      <c r="H535" s="138"/>
      <c r="I535" s="46" t="str">
        <f t="shared" si="48"/>
        <v/>
      </c>
      <c r="J535" s="139"/>
      <c r="K535" s="139"/>
      <c r="L535" s="47">
        <f t="shared" si="49"/>
        <v>0</v>
      </c>
      <c r="M535" s="106"/>
      <c r="N535" s="106"/>
      <c r="O535" s="106"/>
      <c r="P535" s="50">
        <f t="shared" si="50"/>
        <v>0</v>
      </c>
      <c r="Q535" s="49">
        <f t="shared" si="51"/>
        <v>0</v>
      </c>
      <c r="R535" s="48">
        <f t="shared" si="52"/>
        <v>0</v>
      </c>
      <c r="S535" s="106"/>
      <c r="T535" s="106"/>
      <c r="U535" s="138"/>
      <c r="V535" s="133"/>
      <c r="W535" s="3" t="str">
        <f t="shared" si="53"/>
        <v/>
      </c>
    </row>
    <row r="536" spans="3:23" ht="30" customHeight="1" thickTop="1" thickBot="1" x14ac:dyDescent="0.3">
      <c r="C536" s="137"/>
      <c r="D536" s="106"/>
      <c r="E536" s="106"/>
      <c r="F536" s="106"/>
      <c r="G536" s="138"/>
      <c r="H536" s="138"/>
      <c r="I536" s="46" t="str">
        <f t="shared" si="48"/>
        <v/>
      </c>
      <c r="J536" s="139"/>
      <c r="K536" s="139"/>
      <c r="L536" s="47">
        <f t="shared" si="49"/>
        <v>0</v>
      </c>
      <c r="M536" s="106"/>
      <c r="N536" s="106"/>
      <c r="O536" s="106"/>
      <c r="P536" s="50">
        <f t="shared" si="50"/>
        <v>0</v>
      </c>
      <c r="Q536" s="49">
        <f t="shared" si="51"/>
        <v>0</v>
      </c>
      <c r="R536" s="48">
        <f t="shared" si="52"/>
        <v>0</v>
      </c>
      <c r="S536" s="106"/>
      <c r="T536" s="106"/>
      <c r="U536" s="138"/>
      <c r="V536" s="133"/>
      <c r="W536" s="3" t="str">
        <f t="shared" si="53"/>
        <v/>
      </c>
    </row>
    <row r="537" spans="3:23" ht="30" customHeight="1" thickTop="1" thickBot="1" x14ac:dyDescent="0.3">
      <c r="C537" s="137"/>
      <c r="D537" s="106"/>
      <c r="E537" s="106"/>
      <c r="F537" s="106"/>
      <c r="G537" s="138"/>
      <c r="H537" s="138"/>
      <c r="I537" s="46" t="str">
        <f t="shared" si="48"/>
        <v/>
      </c>
      <c r="J537" s="139"/>
      <c r="K537" s="139"/>
      <c r="L537" s="47">
        <f t="shared" si="49"/>
        <v>0</v>
      </c>
      <c r="M537" s="106"/>
      <c r="N537" s="106"/>
      <c r="O537" s="106"/>
      <c r="P537" s="50">
        <f t="shared" si="50"/>
        <v>0</v>
      </c>
      <c r="Q537" s="49">
        <f t="shared" si="51"/>
        <v>0</v>
      </c>
      <c r="R537" s="48">
        <f t="shared" si="52"/>
        <v>0</v>
      </c>
      <c r="S537" s="106"/>
      <c r="T537" s="106"/>
      <c r="U537" s="138"/>
      <c r="V537" s="133"/>
      <c r="W537" s="3" t="str">
        <f t="shared" si="53"/>
        <v/>
      </c>
    </row>
    <row r="538" spans="3:23" ht="30" customHeight="1" thickTop="1" thickBot="1" x14ac:dyDescent="0.3">
      <c r="C538" s="137"/>
      <c r="D538" s="106"/>
      <c r="E538" s="106"/>
      <c r="F538" s="106"/>
      <c r="G538" s="138"/>
      <c r="H538" s="138"/>
      <c r="I538" s="46" t="str">
        <f t="shared" si="48"/>
        <v/>
      </c>
      <c r="J538" s="139"/>
      <c r="K538" s="139"/>
      <c r="L538" s="47">
        <f t="shared" si="49"/>
        <v>0</v>
      </c>
      <c r="M538" s="106"/>
      <c r="N538" s="106"/>
      <c r="O538" s="106"/>
      <c r="P538" s="50">
        <f t="shared" si="50"/>
        <v>0</v>
      </c>
      <c r="Q538" s="49">
        <f t="shared" si="51"/>
        <v>0</v>
      </c>
      <c r="R538" s="48">
        <f t="shared" si="52"/>
        <v>0</v>
      </c>
      <c r="S538" s="106"/>
      <c r="T538" s="106"/>
      <c r="U538" s="138"/>
      <c r="V538" s="133"/>
      <c r="W538" s="3" t="str">
        <f t="shared" si="53"/>
        <v/>
      </c>
    </row>
    <row r="539" spans="3:23" ht="30" customHeight="1" thickTop="1" thickBot="1" x14ac:dyDescent="0.3">
      <c r="C539" s="137"/>
      <c r="D539" s="106"/>
      <c r="E539" s="106"/>
      <c r="F539" s="106"/>
      <c r="G539" s="138"/>
      <c r="H539" s="138"/>
      <c r="I539" s="46" t="str">
        <f t="shared" si="48"/>
        <v/>
      </c>
      <c r="J539" s="139"/>
      <c r="K539" s="139"/>
      <c r="L539" s="47">
        <f t="shared" si="49"/>
        <v>0</v>
      </c>
      <c r="M539" s="106"/>
      <c r="N539" s="106"/>
      <c r="O539" s="106"/>
      <c r="P539" s="50">
        <f t="shared" si="50"/>
        <v>0</v>
      </c>
      <c r="Q539" s="49">
        <f t="shared" si="51"/>
        <v>0</v>
      </c>
      <c r="R539" s="48">
        <f t="shared" si="52"/>
        <v>0</v>
      </c>
      <c r="S539" s="106"/>
      <c r="T539" s="106"/>
      <c r="U539" s="138"/>
      <c r="V539" s="133"/>
      <c r="W539" s="3" t="str">
        <f t="shared" si="53"/>
        <v/>
      </c>
    </row>
    <row r="540" spans="3:23" ht="30" customHeight="1" thickTop="1" thickBot="1" x14ac:dyDescent="0.3">
      <c r="C540" s="137"/>
      <c r="D540" s="106"/>
      <c r="E540" s="106"/>
      <c r="F540" s="106"/>
      <c r="G540" s="138"/>
      <c r="H540" s="138"/>
      <c r="I540" s="46" t="str">
        <f t="shared" si="48"/>
        <v/>
      </c>
      <c r="J540" s="139"/>
      <c r="K540" s="139"/>
      <c r="L540" s="47">
        <f t="shared" si="49"/>
        <v>0</v>
      </c>
      <c r="M540" s="106"/>
      <c r="N540" s="106"/>
      <c r="O540" s="106"/>
      <c r="P540" s="50">
        <f t="shared" si="50"/>
        <v>0</v>
      </c>
      <c r="Q540" s="49">
        <f t="shared" si="51"/>
        <v>0</v>
      </c>
      <c r="R540" s="48">
        <f t="shared" si="52"/>
        <v>0</v>
      </c>
      <c r="S540" s="106"/>
      <c r="T540" s="106"/>
      <c r="U540" s="138"/>
      <c r="V540" s="133"/>
      <c r="W540" s="3" t="str">
        <f t="shared" si="53"/>
        <v/>
      </c>
    </row>
    <row r="541" spans="3:23" ht="30" customHeight="1" thickTop="1" thickBot="1" x14ac:dyDescent="0.3">
      <c r="C541" s="137"/>
      <c r="D541" s="106"/>
      <c r="E541" s="106"/>
      <c r="F541" s="106"/>
      <c r="G541" s="138"/>
      <c r="H541" s="138"/>
      <c r="I541" s="46" t="str">
        <f t="shared" si="48"/>
        <v/>
      </c>
      <c r="J541" s="139"/>
      <c r="K541" s="139"/>
      <c r="L541" s="47">
        <f t="shared" si="49"/>
        <v>0</v>
      </c>
      <c r="M541" s="106"/>
      <c r="N541" s="106"/>
      <c r="O541" s="106"/>
      <c r="P541" s="50">
        <f t="shared" si="50"/>
        <v>0</v>
      </c>
      <c r="Q541" s="49">
        <f t="shared" si="51"/>
        <v>0</v>
      </c>
      <c r="R541" s="48">
        <f t="shared" si="52"/>
        <v>0</v>
      </c>
      <c r="S541" s="106"/>
      <c r="T541" s="106"/>
      <c r="U541" s="138"/>
      <c r="V541" s="133"/>
      <c r="W541" s="3" t="str">
        <f t="shared" si="53"/>
        <v/>
      </c>
    </row>
    <row r="542" spans="3:23" ht="30" customHeight="1" thickTop="1" thickBot="1" x14ac:dyDescent="0.3">
      <c r="C542" s="137"/>
      <c r="D542" s="106"/>
      <c r="E542" s="106"/>
      <c r="F542" s="106"/>
      <c r="G542" s="138"/>
      <c r="H542" s="138"/>
      <c r="I542" s="46" t="str">
        <f t="shared" si="48"/>
        <v/>
      </c>
      <c r="J542" s="139"/>
      <c r="K542" s="139"/>
      <c r="L542" s="47">
        <f t="shared" si="49"/>
        <v>0</v>
      </c>
      <c r="M542" s="106"/>
      <c r="N542" s="106"/>
      <c r="O542" s="106"/>
      <c r="P542" s="50">
        <f t="shared" si="50"/>
        <v>0</v>
      </c>
      <c r="Q542" s="49">
        <f t="shared" si="51"/>
        <v>0</v>
      </c>
      <c r="R542" s="48">
        <f t="shared" si="52"/>
        <v>0</v>
      </c>
      <c r="S542" s="106"/>
      <c r="T542" s="106"/>
      <c r="U542" s="138"/>
      <c r="V542" s="133"/>
      <c r="W542" s="3" t="str">
        <f t="shared" si="53"/>
        <v/>
      </c>
    </row>
    <row r="543" spans="3:23" ht="30" customHeight="1" thickTop="1" thickBot="1" x14ac:dyDescent="0.3">
      <c r="C543" s="137"/>
      <c r="D543" s="106"/>
      <c r="E543" s="106"/>
      <c r="F543" s="106"/>
      <c r="G543" s="138"/>
      <c r="H543" s="138"/>
      <c r="I543" s="46" t="str">
        <f t="shared" si="48"/>
        <v/>
      </c>
      <c r="J543" s="139"/>
      <c r="K543" s="139"/>
      <c r="L543" s="47">
        <f t="shared" si="49"/>
        <v>0</v>
      </c>
      <c r="M543" s="106"/>
      <c r="N543" s="106"/>
      <c r="O543" s="106"/>
      <c r="P543" s="50">
        <f t="shared" si="50"/>
        <v>0</v>
      </c>
      <c r="Q543" s="49">
        <f t="shared" si="51"/>
        <v>0</v>
      </c>
      <c r="R543" s="48">
        <f t="shared" si="52"/>
        <v>0</v>
      </c>
      <c r="S543" s="106"/>
      <c r="T543" s="106"/>
      <c r="U543" s="138"/>
      <c r="V543" s="133"/>
      <c r="W543" s="3" t="str">
        <f t="shared" si="53"/>
        <v/>
      </c>
    </row>
    <row r="544" spans="3:23" ht="30" customHeight="1" thickTop="1" thickBot="1" x14ac:dyDescent="0.3">
      <c r="C544" s="137"/>
      <c r="D544" s="106"/>
      <c r="E544" s="106"/>
      <c r="F544" s="106"/>
      <c r="G544" s="138"/>
      <c r="H544" s="138"/>
      <c r="I544" s="46" t="str">
        <f t="shared" si="48"/>
        <v/>
      </c>
      <c r="J544" s="139"/>
      <c r="K544" s="139"/>
      <c r="L544" s="47">
        <f t="shared" si="49"/>
        <v>0</v>
      </c>
      <c r="M544" s="106"/>
      <c r="N544" s="106"/>
      <c r="O544" s="106"/>
      <c r="P544" s="50">
        <f t="shared" si="50"/>
        <v>0</v>
      </c>
      <c r="Q544" s="49">
        <f t="shared" si="51"/>
        <v>0</v>
      </c>
      <c r="R544" s="48">
        <f t="shared" si="52"/>
        <v>0</v>
      </c>
      <c r="S544" s="106"/>
      <c r="T544" s="106"/>
      <c r="U544" s="138"/>
      <c r="V544" s="133"/>
      <c r="W544" s="3" t="str">
        <f t="shared" si="53"/>
        <v/>
      </c>
    </row>
    <row r="545" spans="3:23" ht="30" customHeight="1" thickTop="1" thickBot="1" x14ac:dyDescent="0.3">
      <c r="C545" s="137"/>
      <c r="D545" s="106"/>
      <c r="E545" s="106"/>
      <c r="F545" s="106"/>
      <c r="G545" s="138"/>
      <c r="H545" s="138"/>
      <c r="I545" s="46" t="str">
        <f t="shared" si="48"/>
        <v/>
      </c>
      <c r="J545" s="139"/>
      <c r="K545" s="139"/>
      <c r="L545" s="47">
        <f t="shared" si="49"/>
        <v>0</v>
      </c>
      <c r="M545" s="106"/>
      <c r="N545" s="106"/>
      <c r="O545" s="106"/>
      <c r="P545" s="50">
        <f t="shared" si="50"/>
        <v>0</v>
      </c>
      <c r="Q545" s="49">
        <f t="shared" si="51"/>
        <v>0</v>
      </c>
      <c r="R545" s="48">
        <f t="shared" si="52"/>
        <v>0</v>
      </c>
      <c r="S545" s="106"/>
      <c r="T545" s="106"/>
      <c r="U545" s="138"/>
      <c r="V545" s="133"/>
      <c r="W545" s="3" t="str">
        <f t="shared" si="53"/>
        <v/>
      </c>
    </row>
    <row r="546" spans="3:23" ht="30" customHeight="1" thickTop="1" thickBot="1" x14ac:dyDescent="0.3">
      <c r="C546" s="137"/>
      <c r="D546" s="106"/>
      <c r="E546" s="106"/>
      <c r="F546" s="106"/>
      <c r="G546" s="138"/>
      <c r="H546" s="138"/>
      <c r="I546" s="46" t="str">
        <f t="shared" si="48"/>
        <v/>
      </c>
      <c r="J546" s="139"/>
      <c r="K546" s="139"/>
      <c r="L546" s="47">
        <f t="shared" si="49"/>
        <v>0</v>
      </c>
      <c r="M546" s="106"/>
      <c r="N546" s="106"/>
      <c r="O546" s="106"/>
      <c r="P546" s="50">
        <f t="shared" si="50"/>
        <v>0</v>
      </c>
      <c r="Q546" s="49">
        <f t="shared" si="51"/>
        <v>0</v>
      </c>
      <c r="R546" s="48">
        <f t="shared" si="52"/>
        <v>0</v>
      </c>
      <c r="S546" s="106"/>
      <c r="T546" s="106"/>
      <c r="U546" s="138"/>
      <c r="V546" s="133"/>
      <c r="W546" s="3" t="str">
        <f t="shared" si="53"/>
        <v/>
      </c>
    </row>
    <row r="547" spans="3:23" ht="30" customHeight="1" thickTop="1" thickBot="1" x14ac:dyDescent="0.3">
      <c r="C547" s="137"/>
      <c r="D547" s="106"/>
      <c r="E547" s="106"/>
      <c r="F547" s="106"/>
      <c r="G547" s="138"/>
      <c r="H547" s="138"/>
      <c r="I547" s="46" t="str">
        <f t="shared" si="48"/>
        <v/>
      </c>
      <c r="J547" s="139"/>
      <c r="K547" s="139"/>
      <c r="L547" s="47">
        <f t="shared" si="49"/>
        <v>0</v>
      </c>
      <c r="M547" s="106"/>
      <c r="N547" s="106"/>
      <c r="O547" s="106"/>
      <c r="P547" s="50">
        <f t="shared" si="50"/>
        <v>0</v>
      </c>
      <c r="Q547" s="49">
        <f t="shared" si="51"/>
        <v>0</v>
      </c>
      <c r="R547" s="48">
        <f t="shared" si="52"/>
        <v>0</v>
      </c>
      <c r="S547" s="106"/>
      <c r="T547" s="106"/>
      <c r="U547" s="138"/>
      <c r="V547" s="133"/>
      <c r="W547" s="3" t="str">
        <f t="shared" si="53"/>
        <v/>
      </c>
    </row>
    <row r="548" spans="3:23" ht="30" customHeight="1" thickTop="1" thickBot="1" x14ac:dyDescent="0.3">
      <c r="C548" s="137"/>
      <c r="D548" s="106"/>
      <c r="E548" s="106"/>
      <c r="F548" s="106"/>
      <c r="G548" s="138"/>
      <c r="H548" s="138"/>
      <c r="I548" s="46" t="str">
        <f t="shared" si="48"/>
        <v/>
      </c>
      <c r="J548" s="139"/>
      <c r="K548" s="139"/>
      <c r="L548" s="47">
        <f t="shared" si="49"/>
        <v>0</v>
      </c>
      <c r="M548" s="106"/>
      <c r="N548" s="106"/>
      <c r="O548" s="106"/>
      <c r="P548" s="50">
        <f t="shared" si="50"/>
        <v>0</v>
      </c>
      <c r="Q548" s="49">
        <f t="shared" si="51"/>
        <v>0</v>
      </c>
      <c r="R548" s="48">
        <f t="shared" si="52"/>
        <v>0</v>
      </c>
      <c r="S548" s="106"/>
      <c r="T548" s="106"/>
      <c r="U548" s="138"/>
      <c r="V548" s="133"/>
      <c r="W548" s="3" t="str">
        <f t="shared" si="53"/>
        <v/>
      </c>
    </row>
    <row r="549" spans="3:23" ht="30" customHeight="1" thickTop="1" thickBot="1" x14ac:dyDescent="0.3">
      <c r="C549" s="137"/>
      <c r="D549" s="106"/>
      <c r="E549" s="106"/>
      <c r="F549" s="106"/>
      <c r="G549" s="138"/>
      <c r="H549" s="138"/>
      <c r="I549" s="46" t="str">
        <f t="shared" si="48"/>
        <v/>
      </c>
      <c r="J549" s="139"/>
      <c r="K549" s="139"/>
      <c r="L549" s="47">
        <f t="shared" si="49"/>
        <v>0</v>
      </c>
      <c r="M549" s="106"/>
      <c r="N549" s="106"/>
      <c r="O549" s="106"/>
      <c r="P549" s="50">
        <f t="shared" si="50"/>
        <v>0</v>
      </c>
      <c r="Q549" s="49">
        <f t="shared" si="51"/>
        <v>0</v>
      </c>
      <c r="R549" s="48">
        <f t="shared" si="52"/>
        <v>0</v>
      </c>
      <c r="S549" s="106"/>
      <c r="T549" s="106"/>
      <c r="U549" s="138"/>
      <c r="V549" s="133"/>
      <c r="W549" s="3" t="str">
        <f t="shared" si="53"/>
        <v/>
      </c>
    </row>
    <row r="550" spans="3:23" ht="30" customHeight="1" thickTop="1" thickBot="1" x14ac:dyDescent="0.3">
      <c r="C550" s="137"/>
      <c r="D550" s="106"/>
      <c r="E550" s="106"/>
      <c r="F550" s="106"/>
      <c r="G550" s="138"/>
      <c r="H550" s="138"/>
      <c r="I550" s="46" t="str">
        <f t="shared" si="48"/>
        <v/>
      </c>
      <c r="J550" s="139"/>
      <c r="K550" s="139"/>
      <c r="L550" s="47">
        <f t="shared" si="49"/>
        <v>0</v>
      </c>
      <c r="M550" s="106"/>
      <c r="N550" s="106"/>
      <c r="O550" s="106"/>
      <c r="P550" s="50">
        <f t="shared" si="50"/>
        <v>0</v>
      </c>
      <c r="Q550" s="49">
        <f t="shared" si="51"/>
        <v>0</v>
      </c>
      <c r="R550" s="48">
        <f t="shared" si="52"/>
        <v>0</v>
      </c>
      <c r="S550" s="106"/>
      <c r="T550" s="106"/>
      <c r="U550" s="138"/>
      <c r="V550" s="133"/>
      <c r="W550" s="3" t="str">
        <f t="shared" si="53"/>
        <v/>
      </c>
    </row>
    <row r="551" spans="3:23" ht="30" customHeight="1" thickTop="1" thickBot="1" x14ac:dyDescent="0.3">
      <c r="C551" s="137"/>
      <c r="D551" s="106"/>
      <c r="E551" s="106"/>
      <c r="F551" s="106"/>
      <c r="G551" s="138"/>
      <c r="H551" s="138"/>
      <c r="I551" s="46" t="str">
        <f t="shared" si="48"/>
        <v/>
      </c>
      <c r="J551" s="139"/>
      <c r="K551" s="139"/>
      <c r="L551" s="47">
        <f t="shared" si="49"/>
        <v>0</v>
      </c>
      <c r="M551" s="106"/>
      <c r="N551" s="106"/>
      <c r="O551" s="106"/>
      <c r="P551" s="50">
        <f t="shared" si="50"/>
        <v>0</v>
      </c>
      <c r="Q551" s="49">
        <f t="shared" si="51"/>
        <v>0</v>
      </c>
      <c r="R551" s="48">
        <f t="shared" si="52"/>
        <v>0</v>
      </c>
      <c r="S551" s="106"/>
      <c r="T551" s="106"/>
      <c r="U551" s="138"/>
      <c r="V551" s="133"/>
      <c r="W551" s="3" t="str">
        <f t="shared" si="53"/>
        <v/>
      </c>
    </row>
    <row r="552" spans="3:23" ht="30" customHeight="1" thickTop="1" thickBot="1" x14ac:dyDescent="0.3">
      <c r="C552" s="137"/>
      <c r="D552" s="106"/>
      <c r="E552" s="106"/>
      <c r="F552" s="106"/>
      <c r="G552" s="138"/>
      <c r="H552" s="138"/>
      <c r="I552" s="46" t="str">
        <f t="shared" si="48"/>
        <v/>
      </c>
      <c r="J552" s="139"/>
      <c r="K552" s="139"/>
      <c r="L552" s="47">
        <f t="shared" si="49"/>
        <v>0</v>
      </c>
      <c r="M552" s="106"/>
      <c r="N552" s="106"/>
      <c r="O552" s="106"/>
      <c r="P552" s="50">
        <f t="shared" si="50"/>
        <v>0</v>
      </c>
      <c r="Q552" s="49">
        <f t="shared" si="51"/>
        <v>0</v>
      </c>
      <c r="R552" s="48">
        <f t="shared" si="52"/>
        <v>0</v>
      </c>
      <c r="S552" s="106"/>
      <c r="T552" s="106"/>
      <c r="U552" s="138"/>
      <c r="V552" s="133"/>
      <c r="W552" s="3" t="str">
        <f t="shared" si="53"/>
        <v/>
      </c>
    </row>
    <row r="553" spans="3:23" ht="30" customHeight="1" thickTop="1" thickBot="1" x14ac:dyDescent="0.3">
      <c r="C553" s="137"/>
      <c r="D553" s="106"/>
      <c r="E553" s="106"/>
      <c r="F553" s="106"/>
      <c r="G553" s="138"/>
      <c r="H553" s="138"/>
      <c r="I553" s="46" t="str">
        <f t="shared" si="48"/>
        <v/>
      </c>
      <c r="J553" s="139"/>
      <c r="K553" s="139"/>
      <c r="L553" s="47">
        <f t="shared" si="49"/>
        <v>0</v>
      </c>
      <c r="M553" s="106"/>
      <c r="N553" s="106"/>
      <c r="O553" s="106"/>
      <c r="P553" s="50">
        <f t="shared" si="50"/>
        <v>0</v>
      </c>
      <c r="Q553" s="49">
        <f t="shared" si="51"/>
        <v>0</v>
      </c>
      <c r="R553" s="48">
        <f t="shared" si="52"/>
        <v>0</v>
      </c>
      <c r="S553" s="106"/>
      <c r="T553" s="106"/>
      <c r="U553" s="138"/>
      <c r="V553" s="133"/>
      <c r="W553" s="3" t="str">
        <f t="shared" si="53"/>
        <v/>
      </c>
    </row>
    <row r="554" spans="3:23" ht="30" customHeight="1" thickTop="1" thickBot="1" x14ac:dyDescent="0.3">
      <c r="C554" s="137"/>
      <c r="D554" s="106"/>
      <c r="E554" s="106"/>
      <c r="F554" s="106"/>
      <c r="G554" s="138"/>
      <c r="H554" s="138"/>
      <c r="I554" s="46" t="str">
        <f t="shared" si="48"/>
        <v/>
      </c>
      <c r="J554" s="139"/>
      <c r="K554" s="139"/>
      <c r="L554" s="47">
        <f t="shared" si="49"/>
        <v>0</v>
      </c>
      <c r="M554" s="106"/>
      <c r="N554" s="106"/>
      <c r="O554" s="106"/>
      <c r="P554" s="50">
        <f t="shared" si="50"/>
        <v>0</v>
      </c>
      <c r="Q554" s="49">
        <f t="shared" si="51"/>
        <v>0</v>
      </c>
      <c r="R554" s="48">
        <f t="shared" si="52"/>
        <v>0</v>
      </c>
      <c r="S554" s="106"/>
      <c r="T554" s="106"/>
      <c r="U554" s="138"/>
      <c r="V554" s="133"/>
      <c r="W554" s="3" t="str">
        <f t="shared" si="53"/>
        <v/>
      </c>
    </row>
    <row r="555" spans="3:23" ht="30" customHeight="1" thickTop="1" thickBot="1" x14ac:dyDescent="0.3">
      <c r="C555" s="137"/>
      <c r="D555" s="106"/>
      <c r="E555" s="106"/>
      <c r="F555" s="106"/>
      <c r="G555" s="138"/>
      <c r="H555" s="138"/>
      <c r="I555" s="46" t="str">
        <f t="shared" si="48"/>
        <v/>
      </c>
      <c r="J555" s="139"/>
      <c r="K555" s="139"/>
      <c r="L555" s="47">
        <f t="shared" si="49"/>
        <v>0</v>
      </c>
      <c r="M555" s="106"/>
      <c r="N555" s="106"/>
      <c r="O555" s="106"/>
      <c r="P555" s="50">
        <f t="shared" si="50"/>
        <v>0</v>
      </c>
      <c r="Q555" s="49">
        <f t="shared" si="51"/>
        <v>0</v>
      </c>
      <c r="R555" s="48">
        <f t="shared" si="52"/>
        <v>0</v>
      </c>
      <c r="S555" s="106"/>
      <c r="T555" s="106"/>
      <c r="U555" s="138"/>
      <c r="V555" s="133"/>
      <c r="W555" s="3" t="str">
        <f t="shared" si="53"/>
        <v/>
      </c>
    </row>
    <row r="556" spans="3:23" ht="30" customHeight="1" thickTop="1" thickBot="1" x14ac:dyDescent="0.3">
      <c r="C556" s="137"/>
      <c r="D556" s="106"/>
      <c r="E556" s="106"/>
      <c r="F556" s="106"/>
      <c r="G556" s="138"/>
      <c r="H556" s="138"/>
      <c r="I556" s="46" t="str">
        <f t="shared" si="48"/>
        <v/>
      </c>
      <c r="J556" s="139"/>
      <c r="K556" s="139"/>
      <c r="L556" s="47">
        <f t="shared" si="49"/>
        <v>0</v>
      </c>
      <c r="M556" s="106"/>
      <c r="N556" s="106"/>
      <c r="O556" s="106"/>
      <c r="P556" s="50">
        <f t="shared" si="50"/>
        <v>0</v>
      </c>
      <c r="Q556" s="49">
        <f t="shared" si="51"/>
        <v>0</v>
      </c>
      <c r="R556" s="48">
        <f t="shared" si="52"/>
        <v>0</v>
      </c>
      <c r="S556" s="106"/>
      <c r="T556" s="106"/>
      <c r="U556" s="138"/>
      <c r="V556" s="133"/>
      <c r="W556" s="3" t="str">
        <f t="shared" si="53"/>
        <v/>
      </c>
    </row>
    <row r="557" spans="3:23" ht="30" customHeight="1" thickTop="1" thickBot="1" x14ac:dyDescent="0.3">
      <c r="C557" s="137"/>
      <c r="D557" s="106"/>
      <c r="E557" s="106"/>
      <c r="F557" s="106"/>
      <c r="G557" s="138"/>
      <c r="H557" s="138"/>
      <c r="I557" s="46" t="str">
        <f t="shared" si="48"/>
        <v/>
      </c>
      <c r="J557" s="139"/>
      <c r="K557" s="139"/>
      <c r="L557" s="47">
        <f t="shared" si="49"/>
        <v>0</v>
      </c>
      <c r="M557" s="106"/>
      <c r="N557" s="106"/>
      <c r="O557" s="106"/>
      <c r="P557" s="50">
        <f t="shared" si="50"/>
        <v>0</v>
      </c>
      <c r="Q557" s="49">
        <f t="shared" si="51"/>
        <v>0</v>
      </c>
      <c r="R557" s="48">
        <f t="shared" si="52"/>
        <v>0</v>
      </c>
      <c r="S557" s="106"/>
      <c r="T557" s="106"/>
      <c r="U557" s="138"/>
      <c r="V557" s="133"/>
      <c r="W557" s="3" t="str">
        <f t="shared" si="53"/>
        <v/>
      </c>
    </row>
    <row r="558" spans="3:23" ht="30" customHeight="1" thickTop="1" thickBot="1" x14ac:dyDescent="0.3">
      <c r="C558" s="137"/>
      <c r="D558" s="106"/>
      <c r="E558" s="106"/>
      <c r="F558" s="106"/>
      <c r="G558" s="138"/>
      <c r="H558" s="138"/>
      <c r="I558" s="46" t="str">
        <f t="shared" si="48"/>
        <v/>
      </c>
      <c r="J558" s="139"/>
      <c r="K558" s="139"/>
      <c r="L558" s="47">
        <f t="shared" si="49"/>
        <v>0</v>
      </c>
      <c r="M558" s="106"/>
      <c r="N558" s="106"/>
      <c r="O558" s="106"/>
      <c r="P558" s="50">
        <f t="shared" si="50"/>
        <v>0</v>
      </c>
      <c r="Q558" s="49">
        <f t="shared" si="51"/>
        <v>0</v>
      </c>
      <c r="R558" s="48">
        <f t="shared" si="52"/>
        <v>0</v>
      </c>
      <c r="S558" s="106"/>
      <c r="T558" s="106"/>
      <c r="U558" s="138"/>
      <c r="V558" s="133"/>
      <c r="W558" s="3" t="str">
        <f t="shared" si="53"/>
        <v/>
      </c>
    </row>
    <row r="559" spans="3:23" ht="30" customHeight="1" thickTop="1" thickBot="1" x14ac:dyDescent="0.3">
      <c r="C559" s="137"/>
      <c r="D559" s="106"/>
      <c r="E559" s="106"/>
      <c r="F559" s="106"/>
      <c r="G559" s="138"/>
      <c r="H559" s="138"/>
      <c r="I559" s="46" t="str">
        <f t="shared" si="48"/>
        <v/>
      </c>
      <c r="J559" s="139"/>
      <c r="K559" s="139"/>
      <c r="L559" s="47">
        <f t="shared" si="49"/>
        <v>0</v>
      </c>
      <c r="M559" s="106"/>
      <c r="N559" s="106"/>
      <c r="O559" s="106"/>
      <c r="P559" s="50">
        <f t="shared" si="50"/>
        <v>0</v>
      </c>
      <c r="Q559" s="49">
        <f t="shared" si="51"/>
        <v>0</v>
      </c>
      <c r="R559" s="48">
        <f t="shared" si="52"/>
        <v>0</v>
      </c>
      <c r="S559" s="106"/>
      <c r="T559" s="106"/>
      <c r="U559" s="138"/>
      <c r="V559" s="133"/>
      <c r="W559" s="3" t="str">
        <f t="shared" si="53"/>
        <v/>
      </c>
    </row>
    <row r="560" spans="3:23" ht="30" customHeight="1" thickTop="1" thickBot="1" x14ac:dyDescent="0.3">
      <c r="C560" s="137"/>
      <c r="D560" s="106"/>
      <c r="E560" s="106"/>
      <c r="F560" s="106"/>
      <c r="G560" s="138"/>
      <c r="H560" s="138"/>
      <c r="I560" s="46" t="str">
        <f t="shared" si="48"/>
        <v/>
      </c>
      <c r="J560" s="139"/>
      <c r="K560" s="139"/>
      <c r="L560" s="47">
        <f t="shared" si="49"/>
        <v>0</v>
      </c>
      <c r="M560" s="106"/>
      <c r="N560" s="106"/>
      <c r="O560" s="106"/>
      <c r="P560" s="50">
        <f t="shared" si="50"/>
        <v>0</v>
      </c>
      <c r="Q560" s="49">
        <f t="shared" si="51"/>
        <v>0</v>
      </c>
      <c r="R560" s="48">
        <f t="shared" si="52"/>
        <v>0</v>
      </c>
      <c r="S560" s="106"/>
      <c r="T560" s="106"/>
      <c r="U560" s="138"/>
      <c r="V560" s="133"/>
      <c r="W560" s="3" t="str">
        <f t="shared" si="53"/>
        <v/>
      </c>
    </row>
    <row r="561" spans="3:23" ht="30" customHeight="1" thickTop="1" thickBot="1" x14ac:dyDescent="0.3">
      <c r="C561" s="137"/>
      <c r="D561" s="106"/>
      <c r="E561" s="106"/>
      <c r="F561" s="106"/>
      <c r="G561" s="138"/>
      <c r="H561" s="138"/>
      <c r="I561" s="46" t="str">
        <f t="shared" si="48"/>
        <v/>
      </c>
      <c r="J561" s="139"/>
      <c r="K561" s="139"/>
      <c r="L561" s="47">
        <f t="shared" si="49"/>
        <v>0</v>
      </c>
      <c r="M561" s="106"/>
      <c r="N561" s="106"/>
      <c r="O561" s="106"/>
      <c r="P561" s="50">
        <f t="shared" si="50"/>
        <v>0</v>
      </c>
      <c r="Q561" s="49">
        <f t="shared" si="51"/>
        <v>0</v>
      </c>
      <c r="R561" s="48">
        <f t="shared" si="52"/>
        <v>0</v>
      </c>
      <c r="S561" s="106"/>
      <c r="T561" s="106"/>
      <c r="U561" s="138"/>
      <c r="V561" s="133"/>
      <c r="W561" s="3" t="str">
        <f t="shared" si="53"/>
        <v/>
      </c>
    </row>
    <row r="562" spans="3:23" ht="30" customHeight="1" thickTop="1" thickBot="1" x14ac:dyDescent="0.3">
      <c r="C562" s="137"/>
      <c r="D562" s="106"/>
      <c r="E562" s="106"/>
      <c r="F562" s="106"/>
      <c r="G562" s="138"/>
      <c r="H562" s="138"/>
      <c r="I562" s="46" t="str">
        <f t="shared" si="48"/>
        <v/>
      </c>
      <c r="J562" s="139"/>
      <c r="K562" s="139"/>
      <c r="L562" s="47">
        <f t="shared" si="49"/>
        <v>0</v>
      </c>
      <c r="M562" s="106"/>
      <c r="N562" s="106"/>
      <c r="O562" s="106"/>
      <c r="P562" s="50">
        <f t="shared" si="50"/>
        <v>0</v>
      </c>
      <c r="Q562" s="49">
        <f t="shared" si="51"/>
        <v>0</v>
      </c>
      <c r="R562" s="48">
        <f t="shared" si="52"/>
        <v>0</v>
      </c>
      <c r="S562" s="106"/>
      <c r="T562" s="106"/>
      <c r="U562" s="138"/>
      <c r="V562" s="133"/>
      <c r="W562" s="3" t="str">
        <f t="shared" si="53"/>
        <v/>
      </c>
    </row>
    <row r="563" spans="3:23" ht="30" customHeight="1" thickTop="1" thickBot="1" x14ac:dyDescent="0.3">
      <c r="C563" s="137"/>
      <c r="D563" s="106"/>
      <c r="E563" s="106"/>
      <c r="F563" s="106"/>
      <c r="G563" s="138"/>
      <c r="H563" s="138"/>
      <c r="I563" s="46" t="str">
        <f t="shared" si="48"/>
        <v/>
      </c>
      <c r="J563" s="139"/>
      <c r="K563" s="139"/>
      <c r="L563" s="47">
        <f t="shared" si="49"/>
        <v>0</v>
      </c>
      <c r="M563" s="106"/>
      <c r="N563" s="106"/>
      <c r="O563" s="106"/>
      <c r="P563" s="50">
        <f t="shared" si="50"/>
        <v>0</v>
      </c>
      <c r="Q563" s="49">
        <f t="shared" si="51"/>
        <v>0</v>
      </c>
      <c r="R563" s="48">
        <f t="shared" si="52"/>
        <v>0</v>
      </c>
      <c r="S563" s="106"/>
      <c r="T563" s="106"/>
      <c r="U563" s="138"/>
      <c r="V563" s="133"/>
      <c r="W563" s="3" t="str">
        <f t="shared" si="53"/>
        <v/>
      </c>
    </row>
    <row r="564" spans="3:23" ht="30" customHeight="1" thickTop="1" thickBot="1" x14ac:dyDescent="0.3">
      <c r="C564" s="137"/>
      <c r="D564" s="106"/>
      <c r="E564" s="106"/>
      <c r="F564" s="106"/>
      <c r="G564" s="138"/>
      <c r="H564" s="138"/>
      <c r="I564" s="46" t="str">
        <f t="shared" si="48"/>
        <v/>
      </c>
      <c r="J564" s="139"/>
      <c r="K564" s="139"/>
      <c r="L564" s="47">
        <f t="shared" si="49"/>
        <v>0</v>
      </c>
      <c r="M564" s="106"/>
      <c r="N564" s="106"/>
      <c r="O564" s="106"/>
      <c r="P564" s="50">
        <f t="shared" si="50"/>
        <v>0</v>
      </c>
      <c r="Q564" s="49">
        <f t="shared" si="51"/>
        <v>0</v>
      </c>
      <c r="R564" s="48">
        <f t="shared" si="52"/>
        <v>0</v>
      </c>
      <c r="S564" s="106"/>
      <c r="T564" s="106"/>
      <c r="U564" s="138"/>
      <c r="V564" s="133"/>
      <c r="W564" s="3" t="str">
        <f t="shared" si="53"/>
        <v/>
      </c>
    </row>
    <row r="565" spans="3:23" ht="30" customHeight="1" thickTop="1" thickBot="1" x14ac:dyDescent="0.3">
      <c r="C565" s="137"/>
      <c r="D565" s="106"/>
      <c r="E565" s="106"/>
      <c r="F565" s="106"/>
      <c r="G565" s="138"/>
      <c r="H565" s="138"/>
      <c r="I565" s="46" t="str">
        <f t="shared" si="48"/>
        <v/>
      </c>
      <c r="J565" s="139"/>
      <c r="K565" s="139"/>
      <c r="L565" s="47">
        <f t="shared" si="49"/>
        <v>0</v>
      </c>
      <c r="M565" s="106"/>
      <c r="N565" s="106"/>
      <c r="O565" s="106"/>
      <c r="P565" s="50">
        <f t="shared" si="50"/>
        <v>0</v>
      </c>
      <c r="Q565" s="49">
        <f t="shared" si="51"/>
        <v>0</v>
      </c>
      <c r="R565" s="48">
        <f t="shared" si="52"/>
        <v>0</v>
      </c>
      <c r="S565" s="106"/>
      <c r="T565" s="106"/>
      <c r="U565" s="138"/>
      <c r="V565" s="133"/>
      <c r="W565" s="3" t="str">
        <f t="shared" si="53"/>
        <v/>
      </c>
    </row>
    <row r="566" spans="3:23" ht="30" customHeight="1" thickTop="1" thickBot="1" x14ac:dyDescent="0.3">
      <c r="C566" s="137"/>
      <c r="D566" s="106"/>
      <c r="E566" s="106"/>
      <c r="F566" s="106"/>
      <c r="G566" s="138"/>
      <c r="H566" s="138"/>
      <c r="I566" s="46" t="str">
        <f t="shared" si="48"/>
        <v/>
      </c>
      <c r="J566" s="139"/>
      <c r="K566" s="139"/>
      <c r="L566" s="47">
        <f t="shared" si="49"/>
        <v>0</v>
      </c>
      <c r="M566" s="106"/>
      <c r="N566" s="106"/>
      <c r="O566" s="106"/>
      <c r="P566" s="50">
        <f t="shared" si="50"/>
        <v>0</v>
      </c>
      <c r="Q566" s="49">
        <f t="shared" si="51"/>
        <v>0</v>
      </c>
      <c r="R566" s="48">
        <f t="shared" si="52"/>
        <v>0</v>
      </c>
      <c r="S566" s="106"/>
      <c r="T566" s="106"/>
      <c r="U566" s="138"/>
      <c r="V566" s="133"/>
      <c r="W566" s="3" t="str">
        <f t="shared" si="53"/>
        <v/>
      </c>
    </row>
    <row r="567" spans="3:23" ht="30" customHeight="1" thickTop="1" thickBot="1" x14ac:dyDescent="0.3">
      <c r="C567" s="137"/>
      <c r="D567" s="106"/>
      <c r="E567" s="106"/>
      <c r="F567" s="106"/>
      <c r="G567" s="138"/>
      <c r="H567" s="138"/>
      <c r="I567" s="46" t="str">
        <f t="shared" si="48"/>
        <v/>
      </c>
      <c r="J567" s="139"/>
      <c r="K567" s="139"/>
      <c r="L567" s="47">
        <f t="shared" si="49"/>
        <v>0</v>
      </c>
      <c r="M567" s="106"/>
      <c r="N567" s="106"/>
      <c r="O567" s="106"/>
      <c r="P567" s="50">
        <f t="shared" si="50"/>
        <v>0</v>
      </c>
      <c r="Q567" s="49">
        <f t="shared" si="51"/>
        <v>0</v>
      </c>
      <c r="R567" s="48">
        <f t="shared" si="52"/>
        <v>0</v>
      </c>
      <c r="S567" s="106"/>
      <c r="T567" s="106"/>
      <c r="U567" s="138"/>
      <c r="V567" s="133"/>
      <c r="W567" s="3" t="str">
        <f t="shared" si="53"/>
        <v/>
      </c>
    </row>
    <row r="568" spans="3:23" ht="30" customHeight="1" thickTop="1" thickBot="1" x14ac:dyDescent="0.3">
      <c r="C568" s="137"/>
      <c r="D568" s="106"/>
      <c r="E568" s="106"/>
      <c r="F568" s="106"/>
      <c r="G568" s="138"/>
      <c r="H568" s="138"/>
      <c r="I568" s="46" t="str">
        <f t="shared" si="48"/>
        <v/>
      </c>
      <c r="J568" s="139"/>
      <c r="K568" s="139"/>
      <c r="L568" s="47">
        <f t="shared" si="49"/>
        <v>0</v>
      </c>
      <c r="M568" s="106"/>
      <c r="N568" s="106"/>
      <c r="O568" s="106"/>
      <c r="P568" s="50">
        <f t="shared" si="50"/>
        <v>0</v>
      </c>
      <c r="Q568" s="49">
        <f t="shared" si="51"/>
        <v>0</v>
      </c>
      <c r="R568" s="48">
        <f t="shared" si="52"/>
        <v>0</v>
      </c>
      <c r="S568" s="106"/>
      <c r="T568" s="106"/>
      <c r="U568" s="138"/>
      <c r="V568" s="133"/>
      <c r="W568" s="3" t="str">
        <f t="shared" si="53"/>
        <v/>
      </c>
    </row>
    <row r="569" spans="3:23" ht="30" customHeight="1" thickTop="1" thickBot="1" x14ac:dyDescent="0.3">
      <c r="C569" s="137"/>
      <c r="D569" s="106"/>
      <c r="E569" s="106"/>
      <c r="F569" s="106"/>
      <c r="G569" s="138"/>
      <c r="H569" s="138"/>
      <c r="I569" s="46" t="str">
        <f t="shared" si="48"/>
        <v/>
      </c>
      <c r="J569" s="139"/>
      <c r="K569" s="139"/>
      <c r="L569" s="47">
        <f t="shared" si="49"/>
        <v>0</v>
      </c>
      <c r="M569" s="106"/>
      <c r="N569" s="106"/>
      <c r="O569" s="106"/>
      <c r="P569" s="50">
        <f t="shared" si="50"/>
        <v>0</v>
      </c>
      <c r="Q569" s="49">
        <f t="shared" si="51"/>
        <v>0</v>
      </c>
      <c r="R569" s="48">
        <f t="shared" si="52"/>
        <v>0</v>
      </c>
      <c r="S569" s="106"/>
      <c r="T569" s="106"/>
      <c r="U569" s="138"/>
      <c r="V569" s="133"/>
      <c r="W569" s="3" t="str">
        <f t="shared" si="53"/>
        <v/>
      </c>
    </row>
    <row r="570" spans="3:23" ht="30" customHeight="1" thickTop="1" thickBot="1" x14ac:dyDescent="0.3">
      <c r="C570" s="137"/>
      <c r="D570" s="106"/>
      <c r="E570" s="106"/>
      <c r="F570" s="106"/>
      <c r="G570" s="138"/>
      <c r="H570" s="138"/>
      <c r="I570" s="46" t="str">
        <f t="shared" si="48"/>
        <v/>
      </c>
      <c r="J570" s="139"/>
      <c r="K570" s="139"/>
      <c r="L570" s="47">
        <f t="shared" si="49"/>
        <v>0</v>
      </c>
      <c r="M570" s="106"/>
      <c r="N570" s="106"/>
      <c r="O570" s="106"/>
      <c r="P570" s="50">
        <f t="shared" si="50"/>
        <v>0</v>
      </c>
      <c r="Q570" s="49">
        <f t="shared" si="51"/>
        <v>0</v>
      </c>
      <c r="R570" s="48">
        <f t="shared" si="52"/>
        <v>0</v>
      </c>
      <c r="S570" s="106"/>
      <c r="T570" s="106"/>
      <c r="U570" s="138"/>
      <c r="V570" s="133"/>
      <c r="W570" s="3" t="str">
        <f t="shared" si="53"/>
        <v/>
      </c>
    </row>
    <row r="571" spans="3:23" ht="30" customHeight="1" thickTop="1" thickBot="1" x14ac:dyDescent="0.3">
      <c r="C571" s="137"/>
      <c r="D571" s="106"/>
      <c r="E571" s="106"/>
      <c r="F571" s="106"/>
      <c r="G571" s="138"/>
      <c r="H571" s="138"/>
      <c r="I571" s="46" t="str">
        <f t="shared" si="48"/>
        <v/>
      </c>
      <c r="J571" s="139"/>
      <c r="K571" s="139"/>
      <c r="L571" s="47">
        <f t="shared" si="49"/>
        <v>0</v>
      </c>
      <c r="M571" s="106"/>
      <c r="N571" s="106"/>
      <c r="O571" s="106"/>
      <c r="P571" s="50">
        <f t="shared" si="50"/>
        <v>0</v>
      </c>
      <c r="Q571" s="49">
        <f t="shared" si="51"/>
        <v>0</v>
      </c>
      <c r="R571" s="48">
        <f t="shared" si="52"/>
        <v>0</v>
      </c>
      <c r="S571" s="106"/>
      <c r="T571" s="106"/>
      <c r="U571" s="138"/>
      <c r="V571" s="133"/>
      <c r="W571" s="3" t="str">
        <f t="shared" si="53"/>
        <v/>
      </c>
    </row>
    <row r="572" spans="3:23" ht="30" customHeight="1" thickTop="1" thickBot="1" x14ac:dyDescent="0.3">
      <c r="C572" s="137"/>
      <c r="D572" s="106"/>
      <c r="E572" s="106"/>
      <c r="F572" s="106"/>
      <c r="G572" s="138"/>
      <c r="H572" s="138"/>
      <c r="I572" s="46" t="str">
        <f t="shared" si="48"/>
        <v/>
      </c>
      <c r="J572" s="139"/>
      <c r="K572" s="139"/>
      <c r="L572" s="47">
        <f t="shared" si="49"/>
        <v>0</v>
      </c>
      <c r="M572" s="106"/>
      <c r="N572" s="106"/>
      <c r="O572" s="106"/>
      <c r="P572" s="50">
        <f t="shared" si="50"/>
        <v>0</v>
      </c>
      <c r="Q572" s="49">
        <f t="shared" si="51"/>
        <v>0</v>
      </c>
      <c r="R572" s="48">
        <f t="shared" si="52"/>
        <v>0</v>
      </c>
      <c r="S572" s="106"/>
      <c r="T572" s="106"/>
      <c r="U572" s="138"/>
      <c r="V572" s="133"/>
      <c r="W572" s="3" t="str">
        <f t="shared" si="53"/>
        <v/>
      </c>
    </row>
    <row r="573" spans="3:23" ht="30" customHeight="1" thickTop="1" thickBot="1" x14ac:dyDescent="0.3">
      <c r="C573" s="137"/>
      <c r="D573" s="106"/>
      <c r="E573" s="106"/>
      <c r="F573" s="106"/>
      <c r="G573" s="138"/>
      <c r="H573" s="138"/>
      <c r="I573" s="46" t="str">
        <f t="shared" si="48"/>
        <v/>
      </c>
      <c r="J573" s="139"/>
      <c r="K573" s="139"/>
      <c r="L573" s="47">
        <f t="shared" si="49"/>
        <v>0</v>
      </c>
      <c r="M573" s="106"/>
      <c r="N573" s="106"/>
      <c r="O573" s="106"/>
      <c r="P573" s="50">
        <f t="shared" si="50"/>
        <v>0</v>
      </c>
      <c r="Q573" s="49">
        <f t="shared" si="51"/>
        <v>0</v>
      </c>
      <c r="R573" s="48">
        <f t="shared" si="52"/>
        <v>0</v>
      </c>
      <c r="S573" s="106"/>
      <c r="T573" s="106"/>
      <c r="U573" s="138"/>
      <c r="V573" s="133"/>
      <c r="W573" s="3" t="str">
        <f t="shared" si="53"/>
        <v/>
      </c>
    </row>
    <row r="574" spans="3:23" ht="30" customHeight="1" thickTop="1" thickBot="1" x14ac:dyDescent="0.3">
      <c r="C574" s="137"/>
      <c r="D574" s="106"/>
      <c r="E574" s="106"/>
      <c r="F574" s="106"/>
      <c r="G574" s="138"/>
      <c r="H574" s="138"/>
      <c r="I574" s="46" t="str">
        <f t="shared" si="48"/>
        <v/>
      </c>
      <c r="J574" s="139"/>
      <c r="K574" s="139"/>
      <c r="L574" s="47">
        <f t="shared" si="49"/>
        <v>0</v>
      </c>
      <c r="M574" s="106"/>
      <c r="N574" s="106"/>
      <c r="O574" s="106"/>
      <c r="P574" s="50">
        <f t="shared" si="50"/>
        <v>0</v>
      </c>
      <c r="Q574" s="49">
        <f t="shared" si="51"/>
        <v>0</v>
      </c>
      <c r="R574" s="48">
        <f t="shared" si="52"/>
        <v>0</v>
      </c>
      <c r="S574" s="106"/>
      <c r="T574" s="106"/>
      <c r="U574" s="138"/>
      <c r="V574" s="133"/>
      <c r="W574" s="3" t="str">
        <f t="shared" si="53"/>
        <v/>
      </c>
    </row>
    <row r="575" spans="3:23" ht="30" customHeight="1" thickTop="1" thickBot="1" x14ac:dyDescent="0.3">
      <c r="C575" s="137"/>
      <c r="D575" s="106"/>
      <c r="E575" s="106"/>
      <c r="F575" s="106"/>
      <c r="G575" s="138"/>
      <c r="H575" s="138"/>
      <c r="I575" s="46" t="str">
        <f t="shared" si="48"/>
        <v/>
      </c>
      <c r="J575" s="139"/>
      <c r="K575" s="139"/>
      <c r="L575" s="47">
        <f t="shared" si="49"/>
        <v>0</v>
      </c>
      <c r="M575" s="106"/>
      <c r="N575" s="106"/>
      <c r="O575" s="106"/>
      <c r="P575" s="50">
        <f t="shared" si="50"/>
        <v>0</v>
      </c>
      <c r="Q575" s="49">
        <f t="shared" si="51"/>
        <v>0</v>
      </c>
      <c r="R575" s="48">
        <f t="shared" si="52"/>
        <v>0</v>
      </c>
      <c r="S575" s="106"/>
      <c r="T575" s="106"/>
      <c r="U575" s="138"/>
      <c r="V575" s="133"/>
      <c r="W575" s="3" t="str">
        <f t="shared" si="53"/>
        <v/>
      </c>
    </row>
    <row r="576" spans="3:23" ht="30" customHeight="1" thickTop="1" thickBot="1" x14ac:dyDescent="0.3">
      <c r="C576" s="137"/>
      <c r="D576" s="106"/>
      <c r="E576" s="106"/>
      <c r="F576" s="106"/>
      <c r="G576" s="138"/>
      <c r="H576" s="138"/>
      <c r="I576" s="46" t="str">
        <f t="shared" si="48"/>
        <v/>
      </c>
      <c r="J576" s="139"/>
      <c r="K576" s="139"/>
      <c r="L576" s="47">
        <f t="shared" si="49"/>
        <v>0</v>
      </c>
      <c r="M576" s="106"/>
      <c r="N576" s="106"/>
      <c r="O576" s="106"/>
      <c r="P576" s="50">
        <f t="shared" si="50"/>
        <v>0</v>
      </c>
      <c r="Q576" s="49">
        <f t="shared" si="51"/>
        <v>0</v>
      </c>
      <c r="R576" s="48">
        <f t="shared" si="52"/>
        <v>0</v>
      </c>
      <c r="S576" s="106"/>
      <c r="T576" s="106"/>
      <c r="U576" s="138"/>
      <c r="V576" s="133"/>
      <c r="W576" s="3" t="str">
        <f t="shared" si="53"/>
        <v/>
      </c>
    </row>
    <row r="577" spans="3:23" ht="30" customHeight="1" thickTop="1" thickBot="1" x14ac:dyDescent="0.3">
      <c r="C577" s="137"/>
      <c r="D577" s="106"/>
      <c r="E577" s="106"/>
      <c r="F577" s="106"/>
      <c r="G577" s="138"/>
      <c r="H577" s="138"/>
      <c r="I577" s="46" t="str">
        <f t="shared" si="48"/>
        <v/>
      </c>
      <c r="J577" s="139"/>
      <c r="K577" s="139"/>
      <c r="L577" s="47">
        <f t="shared" si="49"/>
        <v>0</v>
      </c>
      <c r="M577" s="106"/>
      <c r="N577" s="106"/>
      <c r="O577" s="106"/>
      <c r="P577" s="50">
        <f t="shared" si="50"/>
        <v>0</v>
      </c>
      <c r="Q577" s="49">
        <f t="shared" si="51"/>
        <v>0</v>
      </c>
      <c r="R577" s="48">
        <f t="shared" si="52"/>
        <v>0</v>
      </c>
      <c r="S577" s="106"/>
      <c r="T577" s="106"/>
      <c r="U577" s="138"/>
      <c r="V577" s="133"/>
      <c r="W577" s="3" t="str">
        <f t="shared" si="53"/>
        <v/>
      </c>
    </row>
    <row r="578" spans="3:23" ht="30" customHeight="1" thickTop="1" thickBot="1" x14ac:dyDescent="0.3">
      <c r="C578" s="137"/>
      <c r="D578" s="106"/>
      <c r="E578" s="106"/>
      <c r="F578" s="106"/>
      <c r="G578" s="138"/>
      <c r="H578" s="138"/>
      <c r="I578" s="46" t="str">
        <f t="shared" si="48"/>
        <v/>
      </c>
      <c r="J578" s="139"/>
      <c r="K578" s="139"/>
      <c r="L578" s="47">
        <f t="shared" si="49"/>
        <v>0</v>
      </c>
      <c r="M578" s="106"/>
      <c r="N578" s="106"/>
      <c r="O578" s="106"/>
      <c r="P578" s="50">
        <f t="shared" si="50"/>
        <v>0</v>
      </c>
      <c r="Q578" s="49">
        <f t="shared" si="51"/>
        <v>0</v>
      </c>
      <c r="R578" s="48">
        <f t="shared" si="52"/>
        <v>0</v>
      </c>
      <c r="S578" s="106"/>
      <c r="T578" s="106"/>
      <c r="U578" s="138"/>
      <c r="V578" s="133"/>
      <c r="W578" s="3" t="str">
        <f t="shared" si="53"/>
        <v/>
      </c>
    </row>
    <row r="579" spans="3:23" ht="30" customHeight="1" thickTop="1" thickBot="1" x14ac:dyDescent="0.3">
      <c r="C579" s="137"/>
      <c r="D579" s="106"/>
      <c r="E579" s="106"/>
      <c r="F579" s="106"/>
      <c r="G579" s="138"/>
      <c r="H579" s="138"/>
      <c r="I579" s="46" t="str">
        <f t="shared" si="48"/>
        <v/>
      </c>
      <c r="J579" s="139"/>
      <c r="K579" s="139"/>
      <c r="L579" s="47">
        <f t="shared" si="49"/>
        <v>0</v>
      </c>
      <c r="M579" s="106"/>
      <c r="N579" s="106"/>
      <c r="O579" s="106"/>
      <c r="P579" s="50">
        <f t="shared" si="50"/>
        <v>0</v>
      </c>
      <c r="Q579" s="49">
        <f t="shared" si="51"/>
        <v>0</v>
      </c>
      <c r="R579" s="48">
        <f t="shared" si="52"/>
        <v>0</v>
      </c>
      <c r="S579" s="106"/>
      <c r="T579" s="106"/>
      <c r="U579" s="138"/>
      <c r="V579" s="133"/>
      <c r="W579" s="3" t="str">
        <f t="shared" si="53"/>
        <v/>
      </c>
    </row>
    <row r="580" spans="3:23" ht="30" customHeight="1" thickTop="1" thickBot="1" x14ac:dyDescent="0.3">
      <c r="C580" s="137"/>
      <c r="D580" s="106"/>
      <c r="E580" s="106"/>
      <c r="F580" s="106"/>
      <c r="G580" s="138"/>
      <c r="H580" s="138"/>
      <c r="I580" s="46" t="str">
        <f t="shared" si="48"/>
        <v/>
      </c>
      <c r="J580" s="139"/>
      <c r="K580" s="139"/>
      <c r="L580" s="47">
        <f t="shared" si="49"/>
        <v>0</v>
      </c>
      <c r="M580" s="106"/>
      <c r="N580" s="106"/>
      <c r="O580" s="106"/>
      <c r="P580" s="50">
        <f t="shared" si="50"/>
        <v>0</v>
      </c>
      <c r="Q580" s="49">
        <f t="shared" si="51"/>
        <v>0</v>
      </c>
      <c r="R580" s="48">
        <f t="shared" si="52"/>
        <v>0</v>
      </c>
      <c r="S580" s="106"/>
      <c r="T580" s="106"/>
      <c r="U580" s="138"/>
      <c r="V580" s="133"/>
      <c r="W580" s="3" t="str">
        <f t="shared" si="53"/>
        <v/>
      </c>
    </row>
    <row r="581" spans="3:23" ht="30" customHeight="1" thickTop="1" thickBot="1" x14ac:dyDescent="0.3">
      <c r="C581" s="137"/>
      <c r="D581" s="106"/>
      <c r="E581" s="106"/>
      <c r="F581" s="106"/>
      <c r="G581" s="138"/>
      <c r="H581" s="138"/>
      <c r="I581" s="46" t="str">
        <f t="shared" si="48"/>
        <v/>
      </c>
      <c r="J581" s="139"/>
      <c r="K581" s="139"/>
      <c r="L581" s="47">
        <f t="shared" si="49"/>
        <v>0</v>
      </c>
      <c r="M581" s="106"/>
      <c r="N581" s="106"/>
      <c r="O581" s="106"/>
      <c r="P581" s="50">
        <f t="shared" si="50"/>
        <v>0</v>
      </c>
      <c r="Q581" s="49">
        <f t="shared" si="51"/>
        <v>0</v>
      </c>
      <c r="R581" s="48">
        <f t="shared" si="52"/>
        <v>0</v>
      </c>
      <c r="S581" s="106"/>
      <c r="T581" s="106"/>
      <c r="U581" s="138"/>
      <c r="V581" s="133"/>
      <c r="W581" s="3" t="str">
        <f t="shared" si="53"/>
        <v/>
      </c>
    </row>
    <row r="582" spans="3:23" ht="30" customHeight="1" thickTop="1" thickBot="1" x14ac:dyDescent="0.3">
      <c r="C582" s="137"/>
      <c r="D582" s="106"/>
      <c r="E582" s="106"/>
      <c r="F582" s="106"/>
      <c r="G582" s="138"/>
      <c r="H582" s="138"/>
      <c r="I582" s="46" t="str">
        <f t="shared" si="48"/>
        <v/>
      </c>
      <c r="J582" s="139"/>
      <c r="K582" s="139"/>
      <c r="L582" s="47">
        <f t="shared" si="49"/>
        <v>0</v>
      </c>
      <c r="M582" s="106"/>
      <c r="N582" s="106"/>
      <c r="O582" s="106"/>
      <c r="P582" s="50">
        <f t="shared" si="50"/>
        <v>0</v>
      </c>
      <c r="Q582" s="49">
        <f t="shared" si="51"/>
        <v>0</v>
      </c>
      <c r="R582" s="48">
        <f t="shared" si="52"/>
        <v>0</v>
      </c>
      <c r="S582" s="106"/>
      <c r="T582" s="106"/>
      <c r="U582" s="138"/>
      <c r="V582" s="133"/>
      <c r="W582" s="3" t="str">
        <f t="shared" si="53"/>
        <v/>
      </c>
    </row>
    <row r="583" spans="3:23" ht="30" customHeight="1" thickTop="1" thickBot="1" x14ac:dyDescent="0.3">
      <c r="C583" s="137"/>
      <c r="D583" s="106"/>
      <c r="E583" s="106"/>
      <c r="F583" s="106"/>
      <c r="G583" s="138"/>
      <c r="H583" s="138"/>
      <c r="I583" s="46" t="str">
        <f t="shared" si="48"/>
        <v/>
      </c>
      <c r="J583" s="139"/>
      <c r="K583" s="139"/>
      <c r="L583" s="47">
        <f t="shared" si="49"/>
        <v>0</v>
      </c>
      <c r="M583" s="106"/>
      <c r="N583" s="106"/>
      <c r="O583" s="106"/>
      <c r="P583" s="50">
        <f t="shared" si="50"/>
        <v>0</v>
      </c>
      <c r="Q583" s="49">
        <f t="shared" si="51"/>
        <v>0</v>
      </c>
      <c r="R583" s="48">
        <f t="shared" si="52"/>
        <v>0</v>
      </c>
      <c r="S583" s="106"/>
      <c r="T583" s="106"/>
      <c r="U583" s="138"/>
      <c r="V583" s="133"/>
      <c r="W583" s="3" t="str">
        <f t="shared" si="53"/>
        <v/>
      </c>
    </row>
    <row r="584" spans="3:23" ht="30" customHeight="1" thickTop="1" thickBot="1" x14ac:dyDescent="0.3">
      <c r="C584" s="137"/>
      <c r="D584" s="106"/>
      <c r="E584" s="106"/>
      <c r="F584" s="106"/>
      <c r="G584" s="138"/>
      <c r="H584" s="138"/>
      <c r="I584" s="46" t="str">
        <f t="shared" ref="I584:I647" si="54">IF(G584=0,"",H584/G584)</f>
        <v/>
      </c>
      <c r="J584" s="139"/>
      <c r="K584" s="139"/>
      <c r="L584" s="47">
        <f t="shared" ref="L584:L647" si="55">K584-J584</f>
        <v>0</v>
      </c>
      <c r="M584" s="106"/>
      <c r="N584" s="106"/>
      <c r="O584" s="106"/>
      <c r="P584" s="50">
        <f t="shared" ref="P584:P647" si="56">IF(L584=0,0,R584/L584)</f>
        <v>0</v>
      </c>
      <c r="Q584" s="49">
        <f t="shared" ref="Q584:Q647" si="57">IF(L584=0,0,L584/R584)</f>
        <v>0</v>
      </c>
      <c r="R584" s="48">
        <f t="shared" ref="R584:R647" si="58">H584</f>
        <v>0</v>
      </c>
      <c r="S584" s="106"/>
      <c r="T584" s="106"/>
      <c r="U584" s="138"/>
      <c r="V584" s="133"/>
      <c r="W584" s="3" t="str">
        <f t="shared" si="53"/>
        <v/>
      </c>
    </row>
    <row r="585" spans="3:23" ht="30" customHeight="1" thickTop="1" thickBot="1" x14ac:dyDescent="0.3">
      <c r="C585" s="137"/>
      <c r="D585" s="106"/>
      <c r="E585" s="106"/>
      <c r="F585" s="106"/>
      <c r="G585" s="138"/>
      <c r="H585" s="138"/>
      <c r="I585" s="46" t="str">
        <f t="shared" si="54"/>
        <v/>
      </c>
      <c r="J585" s="139"/>
      <c r="K585" s="139"/>
      <c r="L585" s="47">
        <f t="shared" si="55"/>
        <v>0</v>
      </c>
      <c r="M585" s="106"/>
      <c r="N585" s="106"/>
      <c r="O585" s="106"/>
      <c r="P585" s="50">
        <f t="shared" si="56"/>
        <v>0</v>
      </c>
      <c r="Q585" s="49">
        <f t="shared" si="57"/>
        <v>0</v>
      </c>
      <c r="R585" s="48">
        <f t="shared" si="58"/>
        <v>0</v>
      </c>
      <c r="S585" s="106"/>
      <c r="T585" s="106"/>
      <c r="U585" s="138"/>
      <c r="V585" s="133"/>
      <c r="W585" s="3" t="str">
        <f t="shared" ref="W585:W648" si="59">IF(V585="","",TEXT(V585,"MMMM"))</f>
        <v/>
      </c>
    </row>
    <row r="586" spans="3:23" ht="30" customHeight="1" thickTop="1" thickBot="1" x14ac:dyDescent="0.3">
      <c r="C586" s="137"/>
      <c r="D586" s="106"/>
      <c r="E586" s="106"/>
      <c r="F586" s="106"/>
      <c r="G586" s="138"/>
      <c r="H586" s="138"/>
      <c r="I586" s="46" t="str">
        <f t="shared" si="54"/>
        <v/>
      </c>
      <c r="J586" s="139"/>
      <c r="K586" s="139"/>
      <c r="L586" s="47">
        <f t="shared" si="55"/>
        <v>0</v>
      </c>
      <c r="M586" s="106"/>
      <c r="N586" s="106"/>
      <c r="O586" s="106"/>
      <c r="P586" s="50">
        <f t="shared" si="56"/>
        <v>0</v>
      </c>
      <c r="Q586" s="49">
        <f t="shared" si="57"/>
        <v>0</v>
      </c>
      <c r="R586" s="48">
        <f t="shared" si="58"/>
        <v>0</v>
      </c>
      <c r="S586" s="106"/>
      <c r="T586" s="106"/>
      <c r="U586" s="138"/>
      <c r="V586" s="133"/>
      <c r="W586" s="3" t="str">
        <f t="shared" si="59"/>
        <v/>
      </c>
    </row>
    <row r="587" spans="3:23" ht="30" customHeight="1" thickTop="1" thickBot="1" x14ac:dyDescent="0.3">
      <c r="C587" s="137"/>
      <c r="D587" s="106"/>
      <c r="E587" s="106"/>
      <c r="F587" s="106"/>
      <c r="G587" s="138"/>
      <c r="H587" s="138"/>
      <c r="I587" s="46" t="str">
        <f t="shared" si="54"/>
        <v/>
      </c>
      <c r="J587" s="139"/>
      <c r="K587" s="139"/>
      <c r="L587" s="47">
        <f t="shared" si="55"/>
        <v>0</v>
      </c>
      <c r="M587" s="106"/>
      <c r="N587" s="106"/>
      <c r="O587" s="106"/>
      <c r="P587" s="50">
        <f t="shared" si="56"/>
        <v>0</v>
      </c>
      <c r="Q587" s="49">
        <f t="shared" si="57"/>
        <v>0</v>
      </c>
      <c r="R587" s="48">
        <f t="shared" si="58"/>
        <v>0</v>
      </c>
      <c r="S587" s="106"/>
      <c r="T587" s="106"/>
      <c r="U587" s="138"/>
      <c r="V587" s="133"/>
      <c r="W587" s="3" t="str">
        <f t="shared" si="59"/>
        <v/>
      </c>
    </row>
    <row r="588" spans="3:23" ht="30" customHeight="1" thickTop="1" thickBot="1" x14ac:dyDescent="0.3">
      <c r="C588" s="137"/>
      <c r="D588" s="106"/>
      <c r="E588" s="106"/>
      <c r="F588" s="106"/>
      <c r="G588" s="138"/>
      <c r="H588" s="138"/>
      <c r="I588" s="46" t="str">
        <f t="shared" si="54"/>
        <v/>
      </c>
      <c r="J588" s="139"/>
      <c r="K588" s="139"/>
      <c r="L588" s="47">
        <f t="shared" si="55"/>
        <v>0</v>
      </c>
      <c r="M588" s="106"/>
      <c r="N588" s="106"/>
      <c r="O588" s="106"/>
      <c r="P588" s="50">
        <f t="shared" si="56"/>
        <v>0</v>
      </c>
      <c r="Q588" s="49">
        <f t="shared" si="57"/>
        <v>0</v>
      </c>
      <c r="R588" s="48">
        <f t="shared" si="58"/>
        <v>0</v>
      </c>
      <c r="S588" s="106"/>
      <c r="T588" s="106"/>
      <c r="U588" s="138"/>
      <c r="V588" s="133"/>
      <c r="W588" s="3" t="str">
        <f t="shared" si="59"/>
        <v/>
      </c>
    </row>
    <row r="589" spans="3:23" ht="30" customHeight="1" thickTop="1" thickBot="1" x14ac:dyDescent="0.3">
      <c r="C589" s="137"/>
      <c r="D589" s="106"/>
      <c r="E589" s="106"/>
      <c r="F589" s="106"/>
      <c r="G589" s="138"/>
      <c r="H589" s="138"/>
      <c r="I589" s="46" t="str">
        <f t="shared" si="54"/>
        <v/>
      </c>
      <c r="J589" s="139"/>
      <c r="K589" s="139"/>
      <c r="L589" s="47">
        <f t="shared" si="55"/>
        <v>0</v>
      </c>
      <c r="M589" s="106"/>
      <c r="N589" s="106"/>
      <c r="O589" s="106"/>
      <c r="P589" s="50">
        <f t="shared" si="56"/>
        <v>0</v>
      </c>
      <c r="Q589" s="49">
        <f t="shared" si="57"/>
        <v>0</v>
      </c>
      <c r="R589" s="48">
        <f t="shared" si="58"/>
        <v>0</v>
      </c>
      <c r="S589" s="106"/>
      <c r="T589" s="106"/>
      <c r="U589" s="138"/>
      <c r="V589" s="133"/>
      <c r="W589" s="3" t="str">
        <f t="shared" si="59"/>
        <v/>
      </c>
    </row>
    <row r="590" spans="3:23" ht="30" customHeight="1" thickTop="1" thickBot="1" x14ac:dyDescent="0.3">
      <c r="C590" s="137"/>
      <c r="D590" s="106"/>
      <c r="E590" s="106"/>
      <c r="F590" s="106"/>
      <c r="G590" s="138"/>
      <c r="H590" s="138"/>
      <c r="I590" s="46" t="str">
        <f t="shared" si="54"/>
        <v/>
      </c>
      <c r="J590" s="139"/>
      <c r="K590" s="139"/>
      <c r="L590" s="47">
        <f t="shared" si="55"/>
        <v>0</v>
      </c>
      <c r="M590" s="106"/>
      <c r="N590" s="106"/>
      <c r="O590" s="106"/>
      <c r="P590" s="50">
        <f t="shared" si="56"/>
        <v>0</v>
      </c>
      <c r="Q590" s="49">
        <f t="shared" si="57"/>
        <v>0</v>
      </c>
      <c r="R590" s="48">
        <f t="shared" si="58"/>
        <v>0</v>
      </c>
      <c r="S590" s="106"/>
      <c r="T590" s="106"/>
      <c r="U590" s="138"/>
      <c r="V590" s="133"/>
      <c r="W590" s="3" t="str">
        <f t="shared" si="59"/>
        <v/>
      </c>
    </row>
    <row r="591" spans="3:23" ht="30" customHeight="1" thickTop="1" thickBot="1" x14ac:dyDescent="0.3">
      <c r="C591" s="137"/>
      <c r="D591" s="106"/>
      <c r="E591" s="106"/>
      <c r="F591" s="106"/>
      <c r="G591" s="138"/>
      <c r="H591" s="138"/>
      <c r="I591" s="46" t="str">
        <f t="shared" si="54"/>
        <v/>
      </c>
      <c r="J591" s="139"/>
      <c r="K591" s="139"/>
      <c r="L591" s="47">
        <f t="shared" si="55"/>
        <v>0</v>
      </c>
      <c r="M591" s="106"/>
      <c r="N591" s="106"/>
      <c r="O591" s="106"/>
      <c r="P591" s="50">
        <f t="shared" si="56"/>
        <v>0</v>
      </c>
      <c r="Q591" s="49">
        <f t="shared" si="57"/>
        <v>0</v>
      </c>
      <c r="R591" s="48">
        <f t="shared" si="58"/>
        <v>0</v>
      </c>
      <c r="S591" s="106"/>
      <c r="T591" s="106"/>
      <c r="U591" s="138"/>
      <c r="V591" s="133"/>
      <c r="W591" s="3" t="str">
        <f t="shared" si="59"/>
        <v/>
      </c>
    </row>
    <row r="592" spans="3:23" ht="30" customHeight="1" thickTop="1" thickBot="1" x14ac:dyDescent="0.3">
      <c r="C592" s="137"/>
      <c r="D592" s="106"/>
      <c r="E592" s="106"/>
      <c r="F592" s="106"/>
      <c r="G592" s="138"/>
      <c r="H592" s="138"/>
      <c r="I592" s="46" t="str">
        <f t="shared" si="54"/>
        <v/>
      </c>
      <c r="J592" s="139"/>
      <c r="K592" s="139"/>
      <c r="L592" s="47">
        <f t="shared" si="55"/>
        <v>0</v>
      </c>
      <c r="M592" s="106"/>
      <c r="N592" s="106"/>
      <c r="O592" s="106"/>
      <c r="P592" s="50">
        <f t="shared" si="56"/>
        <v>0</v>
      </c>
      <c r="Q592" s="49">
        <f t="shared" si="57"/>
        <v>0</v>
      </c>
      <c r="R592" s="48">
        <f t="shared" si="58"/>
        <v>0</v>
      </c>
      <c r="S592" s="106"/>
      <c r="T592" s="106"/>
      <c r="U592" s="138"/>
      <c r="V592" s="133"/>
      <c r="W592" s="3" t="str">
        <f t="shared" si="59"/>
        <v/>
      </c>
    </row>
    <row r="593" spans="3:23" ht="30" customHeight="1" thickTop="1" thickBot="1" x14ac:dyDescent="0.3">
      <c r="C593" s="137"/>
      <c r="D593" s="106"/>
      <c r="E593" s="106"/>
      <c r="F593" s="106"/>
      <c r="G593" s="138"/>
      <c r="H593" s="138"/>
      <c r="I593" s="46" t="str">
        <f t="shared" si="54"/>
        <v/>
      </c>
      <c r="J593" s="139"/>
      <c r="K593" s="139"/>
      <c r="L593" s="47">
        <f t="shared" si="55"/>
        <v>0</v>
      </c>
      <c r="M593" s="106"/>
      <c r="N593" s="106"/>
      <c r="O593" s="106"/>
      <c r="P593" s="50">
        <f t="shared" si="56"/>
        <v>0</v>
      </c>
      <c r="Q593" s="49">
        <f t="shared" si="57"/>
        <v>0</v>
      </c>
      <c r="R593" s="48">
        <f t="shared" si="58"/>
        <v>0</v>
      </c>
      <c r="S593" s="106"/>
      <c r="T593" s="106"/>
      <c r="U593" s="138"/>
      <c r="V593" s="133"/>
      <c r="W593" s="3" t="str">
        <f t="shared" si="59"/>
        <v/>
      </c>
    </row>
    <row r="594" spans="3:23" ht="30" customHeight="1" thickTop="1" thickBot="1" x14ac:dyDescent="0.3">
      <c r="C594" s="137"/>
      <c r="D594" s="106"/>
      <c r="E594" s="106"/>
      <c r="F594" s="106"/>
      <c r="G594" s="138"/>
      <c r="H594" s="138"/>
      <c r="I594" s="46" t="str">
        <f t="shared" si="54"/>
        <v/>
      </c>
      <c r="J594" s="139"/>
      <c r="K594" s="139"/>
      <c r="L594" s="47">
        <f t="shared" si="55"/>
        <v>0</v>
      </c>
      <c r="M594" s="106"/>
      <c r="N594" s="106"/>
      <c r="O594" s="106"/>
      <c r="P594" s="50">
        <f t="shared" si="56"/>
        <v>0</v>
      </c>
      <c r="Q594" s="49">
        <f t="shared" si="57"/>
        <v>0</v>
      </c>
      <c r="R594" s="48">
        <f t="shared" si="58"/>
        <v>0</v>
      </c>
      <c r="S594" s="106"/>
      <c r="T594" s="106"/>
      <c r="U594" s="138"/>
      <c r="V594" s="133"/>
      <c r="W594" s="3" t="str">
        <f t="shared" si="59"/>
        <v/>
      </c>
    </row>
    <row r="595" spans="3:23" ht="30" customHeight="1" thickTop="1" thickBot="1" x14ac:dyDescent="0.3">
      <c r="C595" s="137"/>
      <c r="D595" s="106"/>
      <c r="E595" s="106"/>
      <c r="F595" s="106"/>
      <c r="G595" s="138"/>
      <c r="H595" s="138"/>
      <c r="I595" s="46" t="str">
        <f t="shared" si="54"/>
        <v/>
      </c>
      <c r="J595" s="139"/>
      <c r="K595" s="139"/>
      <c r="L595" s="47">
        <f t="shared" si="55"/>
        <v>0</v>
      </c>
      <c r="M595" s="106"/>
      <c r="N595" s="106"/>
      <c r="O595" s="106"/>
      <c r="P595" s="50">
        <f t="shared" si="56"/>
        <v>0</v>
      </c>
      <c r="Q595" s="49">
        <f t="shared" si="57"/>
        <v>0</v>
      </c>
      <c r="R595" s="48">
        <f t="shared" si="58"/>
        <v>0</v>
      </c>
      <c r="S595" s="106"/>
      <c r="T595" s="106"/>
      <c r="U595" s="138"/>
      <c r="V595" s="133"/>
      <c r="W595" s="3" t="str">
        <f t="shared" si="59"/>
        <v/>
      </c>
    </row>
    <row r="596" spans="3:23" ht="30" customHeight="1" thickTop="1" thickBot="1" x14ac:dyDescent="0.3">
      <c r="C596" s="137"/>
      <c r="D596" s="106"/>
      <c r="E596" s="106"/>
      <c r="F596" s="106"/>
      <c r="G596" s="138"/>
      <c r="H596" s="138"/>
      <c r="I596" s="46" t="str">
        <f t="shared" si="54"/>
        <v/>
      </c>
      <c r="J596" s="139"/>
      <c r="K596" s="139"/>
      <c r="L596" s="47">
        <f t="shared" si="55"/>
        <v>0</v>
      </c>
      <c r="M596" s="106"/>
      <c r="N596" s="106"/>
      <c r="O596" s="106"/>
      <c r="P596" s="50">
        <f t="shared" si="56"/>
        <v>0</v>
      </c>
      <c r="Q596" s="49">
        <f t="shared" si="57"/>
        <v>0</v>
      </c>
      <c r="R596" s="48">
        <f t="shared" si="58"/>
        <v>0</v>
      </c>
      <c r="S596" s="106"/>
      <c r="T596" s="106"/>
      <c r="U596" s="138"/>
      <c r="V596" s="133"/>
      <c r="W596" s="3" t="str">
        <f t="shared" si="59"/>
        <v/>
      </c>
    </row>
    <row r="597" spans="3:23" ht="30" customHeight="1" thickTop="1" thickBot="1" x14ac:dyDescent="0.3">
      <c r="C597" s="137"/>
      <c r="D597" s="106"/>
      <c r="E597" s="106"/>
      <c r="F597" s="106"/>
      <c r="G597" s="138"/>
      <c r="H597" s="138"/>
      <c r="I597" s="46" t="str">
        <f t="shared" si="54"/>
        <v/>
      </c>
      <c r="J597" s="139"/>
      <c r="K597" s="139"/>
      <c r="L597" s="47">
        <f t="shared" si="55"/>
        <v>0</v>
      </c>
      <c r="M597" s="106"/>
      <c r="N597" s="106"/>
      <c r="O597" s="106"/>
      <c r="P597" s="50">
        <f t="shared" si="56"/>
        <v>0</v>
      </c>
      <c r="Q597" s="49">
        <f t="shared" si="57"/>
        <v>0</v>
      </c>
      <c r="R597" s="48">
        <f t="shared" si="58"/>
        <v>0</v>
      </c>
      <c r="S597" s="106"/>
      <c r="T597" s="106"/>
      <c r="U597" s="138"/>
      <c r="V597" s="133"/>
      <c r="W597" s="3" t="str">
        <f t="shared" si="59"/>
        <v/>
      </c>
    </row>
    <row r="598" spans="3:23" ht="30" customHeight="1" thickTop="1" thickBot="1" x14ac:dyDescent="0.3">
      <c r="C598" s="137"/>
      <c r="D598" s="106"/>
      <c r="E598" s="106"/>
      <c r="F598" s="106"/>
      <c r="G598" s="138"/>
      <c r="H598" s="138"/>
      <c r="I598" s="46" t="str">
        <f t="shared" si="54"/>
        <v/>
      </c>
      <c r="J598" s="139"/>
      <c r="K598" s="139"/>
      <c r="L598" s="47">
        <f t="shared" si="55"/>
        <v>0</v>
      </c>
      <c r="M598" s="106"/>
      <c r="N598" s="106"/>
      <c r="O598" s="106"/>
      <c r="P598" s="50">
        <f t="shared" si="56"/>
        <v>0</v>
      </c>
      <c r="Q598" s="49">
        <f t="shared" si="57"/>
        <v>0</v>
      </c>
      <c r="R598" s="48">
        <f t="shared" si="58"/>
        <v>0</v>
      </c>
      <c r="S598" s="106"/>
      <c r="T598" s="106"/>
      <c r="U598" s="138"/>
      <c r="V598" s="133"/>
      <c r="W598" s="3" t="str">
        <f t="shared" si="59"/>
        <v/>
      </c>
    </row>
    <row r="599" spans="3:23" ht="30" customHeight="1" thickTop="1" thickBot="1" x14ac:dyDescent="0.3">
      <c r="C599" s="137"/>
      <c r="D599" s="106"/>
      <c r="E599" s="106"/>
      <c r="F599" s="106"/>
      <c r="G599" s="138"/>
      <c r="H599" s="138"/>
      <c r="I599" s="46" t="str">
        <f t="shared" si="54"/>
        <v/>
      </c>
      <c r="J599" s="139"/>
      <c r="K599" s="139"/>
      <c r="L599" s="47">
        <f t="shared" si="55"/>
        <v>0</v>
      </c>
      <c r="M599" s="106"/>
      <c r="N599" s="106"/>
      <c r="O599" s="106"/>
      <c r="P599" s="50">
        <f t="shared" si="56"/>
        <v>0</v>
      </c>
      <c r="Q599" s="49">
        <f t="shared" si="57"/>
        <v>0</v>
      </c>
      <c r="R599" s="48">
        <f t="shared" si="58"/>
        <v>0</v>
      </c>
      <c r="S599" s="106"/>
      <c r="T599" s="106"/>
      <c r="U599" s="138"/>
      <c r="V599" s="133"/>
      <c r="W599" s="3" t="str">
        <f t="shared" si="59"/>
        <v/>
      </c>
    </row>
    <row r="600" spans="3:23" ht="30" customHeight="1" thickTop="1" thickBot="1" x14ac:dyDescent="0.3">
      <c r="C600" s="137"/>
      <c r="D600" s="106"/>
      <c r="E600" s="106"/>
      <c r="F600" s="106"/>
      <c r="G600" s="138"/>
      <c r="H600" s="138"/>
      <c r="I600" s="46" t="str">
        <f t="shared" si="54"/>
        <v/>
      </c>
      <c r="J600" s="139"/>
      <c r="K600" s="139"/>
      <c r="L600" s="47">
        <f t="shared" si="55"/>
        <v>0</v>
      </c>
      <c r="M600" s="106"/>
      <c r="N600" s="106"/>
      <c r="O600" s="106"/>
      <c r="P600" s="50">
        <f t="shared" si="56"/>
        <v>0</v>
      </c>
      <c r="Q600" s="49">
        <f t="shared" si="57"/>
        <v>0</v>
      </c>
      <c r="R600" s="48">
        <f t="shared" si="58"/>
        <v>0</v>
      </c>
      <c r="S600" s="106"/>
      <c r="T600" s="106"/>
      <c r="U600" s="138"/>
      <c r="V600" s="133"/>
      <c r="W600" s="3" t="str">
        <f t="shared" si="59"/>
        <v/>
      </c>
    </row>
    <row r="601" spans="3:23" ht="30" customHeight="1" thickTop="1" thickBot="1" x14ac:dyDescent="0.3">
      <c r="C601" s="137"/>
      <c r="D601" s="106"/>
      <c r="E601" s="106"/>
      <c r="F601" s="106"/>
      <c r="G601" s="138"/>
      <c r="H601" s="138"/>
      <c r="I601" s="46" t="str">
        <f t="shared" si="54"/>
        <v/>
      </c>
      <c r="J601" s="139"/>
      <c r="K601" s="139"/>
      <c r="L601" s="47">
        <f t="shared" si="55"/>
        <v>0</v>
      </c>
      <c r="M601" s="106"/>
      <c r="N601" s="106"/>
      <c r="O601" s="106"/>
      <c r="P601" s="50">
        <f t="shared" si="56"/>
        <v>0</v>
      </c>
      <c r="Q601" s="49">
        <f t="shared" si="57"/>
        <v>0</v>
      </c>
      <c r="R601" s="48">
        <f t="shared" si="58"/>
        <v>0</v>
      </c>
      <c r="S601" s="106"/>
      <c r="T601" s="106"/>
      <c r="U601" s="138"/>
      <c r="V601" s="133"/>
      <c r="W601" s="3" t="str">
        <f t="shared" si="59"/>
        <v/>
      </c>
    </row>
    <row r="602" spans="3:23" ht="30" customHeight="1" thickTop="1" thickBot="1" x14ac:dyDescent="0.3">
      <c r="C602" s="137"/>
      <c r="D602" s="106"/>
      <c r="E602" s="106"/>
      <c r="F602" s="106"/>
      <c r="G602" s="138"/>
      <c r="H602" s="138"/>
      <c r="I602" s="46" t="str">
        <f t="shared" si="54"/>
        <v/>
      </c>
      <c r="J602" s="139"/>
      <c r="K602" s="139"/>
      <c r="L602" s="47">
        <f t="shared" si="55"/>
        <v>0</v>
      </c>
      <c r="M602" s="106"/>
      <c r="N602" s="106"/>
      <c r="O602" s="106"/>
      <c r="P602" s="50">
        <f t="shared" si="56"/>
        <v>0</v>
      </c>
      <c r="Q602" s="49">
        <f t="shared" si="57"/>
        <v>0</v>
      </c>
      <c r="R602" s="48">
        <f t="shared" si="58"/>
        <v>0</v>
      </c>
      <c r="S602" s="106"/>
      <c r="T602" s="106"/>
      <c r="U602" s="138"/>
      <c r="V602" s="133"/>
      <c r="W602" s="3" t="str">
        <f t="shared" si="59"/>
        <v/>
      </c>
    </row>
    <row r="603" spans="3:23" ht="30" customHeight="1" thickTop="1" thickBot="1" x14ac:dyDescent="0.3">
      <c r="C603" s="137"/>
      <c r="D603" s="106"/>
      <c r="E603" s="106"/>
      <c r="F603" s="106"/>
      <c r="G603" s="138"/>
      <c r="H603" s="138"/>
      <c r="I603" s="46" t="str">
        <f t="shared" si="54"/>
        <v/>
      </c>
      <c r="J603" s="139"/>
      <c r="K603" s="139"/>
      <c r="L603" s="47">
        <f t="shared" si="55"/>
        <v>0</v>
      </c>
      <c r="M603" s="106"/>
      <c r="N603" s="106"/>
      <c r="O603" s="106"/>
      <c r="P603" s="50">
        <f t="shared" si="56"/>
        <v>0</v>
      </c>
      <c r="Q603" s="49">
        <f t="shared" si="57"/>
        <v>0</v>
      </c>
      <c r="R603" s="48">
        <f t="shared" si="58"/>
        <v>0</v>
      </c>
      <c r="S603" s="106"/>
      <c r="T603" s="106"/>
      <c r="U603" s="138"/>
      <c r="V603" s="133"/>
      <c r="W603" s="3" t="str">
        <f t="shared" si="59"/>
        <v/>
      </c>
    </row>
    <row r="604" spans="3:23" ht="30" customHeight="1" thickTop="1" thickBot="1" x14ac:dyDescent="0.3">
      <c r="C604" s="137"/>
      <c r="D604" s="106"/>
      <c r="E604" s="106"/>
      <c r="F604" s="106"/>
      <c r="G604" s="138"/>
      <c r="H604" s="138"/>
      <c r="I604" s="46" t="str">
        <f t="shared" si="54"/>
        <v/>
      </c>
      <c r="J604" s="139"/>
      <c r="K604" s="139"/>
      <c r="L604" s="47">
        <f t="shared" si="55"/>
        <v>0</v>
      </c>
      <c r="M604" s="106"/>
      <c r="N604" s="106"/>
      <c r="O604" s="106"/>
      <c r="P604" s="50">
        <f t="shared" si="56"/>
        <v>0</v>
      </c>
      <c r="Q604" s="49">
        <f t="shared" si="57"/>
        <v>0</v>
      </c>
      <c r="R604" s="48">
        <f t="shared" si="58"/>
        <v>0</v>
      </c>
      <c r="S604" s="106"/>
      <c r="T604" s="106"/>
      <c r="U604" s="138"/>
      <c r="V604" s="133"/>
      <c r="W604" s="3" t="str">
        <f t="shared" si="59"/>
        <v/>
      </c>
    </row>
    <row r="605" spans="3:23" ht="30" customHeight="1" thickTop="1" thickBot="1" x14ac:dyDescent="0.3">
      <c r="C605" s="137"/>
      <c r="D605" s="106"/>
      <c r="E605" s="106"/>
      <c r="F605" s="106"/>
      <c r="G605" s="138"/>
      <c r="H605" s="138"/>
      <c r="I605" s="46" t="str">
        <f t="shared" si="54"/>
        <v/>
      </c>
      <c r="J605" s="139"/>
      <c r="K605" s="139"/>
      <c r="L605" s="47">
        <f t="shared" si="55"/>
        <v>0</v>
      </c>
      <c r="M605" s="106"/>
      <c r="N605" s="106"/>
      <c r="O605" s="106"/>
      <c r="P605" s="50">
        <f t="shared" si="56"/>
        <v>0</v>
      </c>
      <c r="Q605" s="49">
        <f t="shared" si="57"/>
        <v>0</v>
      </c>
      <c r="R605" s="48">
        <f t="shared" si="58"/>
        <v>0</v>
      </c>
      <c r="S605" s="106"/>
      <c r="T605" s="106"/>
      <c r="U605" s="138"/>
      <c r="V605" s="133"/>
      <c r="W605" s="3" t="str">
        <f t="shared" si="59"/>
        <v/>
      </c>
    </row>
    <row r="606" spans="3:23" ht="30" customHeight="1" thickTop="1" thickBot="1" x14ac:dyDescent="0.3">
      <c r="C606" s="137"/>
      <c r="D606" s="106"/>
      <c r="E606" s="106"/>
      <c r="F606" s="106"/>
      <c r="G606" s="138"/>
      <c r="H606" s="138"/>
      <c r="I606" s="46" t="str">
        <f t="shared" si="54"/>
        <v/>
      </c>
      <c r="J606" s="139"/>
      <c r="K606" s="139"/>
      <c r="L606" s="47">
        <f t="shared" si="55"/>
        <v>0</v>
      </c>
      <c r="M606" s="106"/>
      <c r="N606" s="106"/>
      <c r="O606" s="106"/>
      <c r="P606" s="50">
        <f t="shared" si="56"/>
        <v>0</v>
      </c>
      <c r="Q606" s="49">
        <f t="shared" si="57"/>
        <v>0</v>
      </c>
      <c r="R606" s="48">
        <f t="shared" si="58"/>
        <v>0</v>
      </c>
      <c r="S606" s="106"/>
      <c r="T606" s="106"/>
      <c r="U606" s="138"/>
      <c r="V606" s="133"/>
      <c r="W606" s="3" t="str">
        <f t="shared" si="59"/>
        <v/>
      </c>
    </row>
    <row r="607" spans="3:23" ht="30" customHeight="1" thickTop="1" thickBot="1" x14ac:dyDescent="0.3">
      <c r="C607" s="137"/>
      <c r="D607" s="106"/>
      <c r="E607" s="106"/>
      <c r="F607" s="106"/>
      <c r="G607" s="138"/>
      <c r="H607" s="138"/>
      <c r="I607" s="46" t="str">
        <f t="shared" si="54"/>
        <v/>
      </c>
      <c r="J607" s="139"/>
      <c r="K607" s="139"/>
      <c r="L607" s="47">
        <f t="shared" si="55"/>
        <v>0</v>
      </c>
      <c r="M607" s="106"/>
      <c r="N607" s="106"/>
      <c r="O607" s="106"/>
      <c r="P607" s="50">
        <f t="shared" si="56"/>
        <v>0</v>
      </c>
      <c r="Q607" s="49">
        <f t="shared" si="57"/>
        <v>0</v>
      </c>
      <c r="R607" s="48">
        <f t="shared" si="58"/>
        <v>0</v>
      </c>
      <c r="S607" s="106"/>
      <c r="T607" s="106"/>
      <c r="U607" s="138"/>
      <c r="V607" s="133"/>
      <c r="W607" s="3" t="str">
        <f t="shared" si="59"/>
        <v/>
      </c>
    </row>
    <row r="608" spans="3:23" ht="30" customHeight="1" thickTop="1" thickBot="1" x14ac:dyDescent="0.3">
      <c r="C608" s="137"/>
      <c r="D608" s="106"/>
      <c r="E608" s="106"/>
      <c r="F608" s="106"/>
      <c r="G608" s="138"/>
      <c r="H608" s="138"/>
      <c r="I608" s="46" t="str">
        <f t="shared" si="54"/>
        <v/>
      </c>
      <c r="J608" s="139"/>
      <c r="K608" s="139"/>
      <c r="L608" s="47">
        <f t="shared" si="55"/>
        <v>0</v>
      </c>
      <c r="M608" s="106"/>
      <c r="N608" s="106"/>
      <c r="O608" s="106"/>
      <c r="P608" s="50">
        <f t="shared" si="56"/>
        <v>0</v>
      </c>
      <c r="Q608" s="49">
        <f t="shared" si="57"/>
        <v>0</v>
      </c>
      <c r="R608" s="48">
        <f t="shared" si="58"/>
        <v>0</v>
      </c>
      <c r="S608" s="106"/>
      <c r="T608" s="106"/>
      <c r="U608" s="138"/>
      <c r="V608" s="133"/>
      <c r="W608" s="3" t="str">
        <f t="shared" si="59"/>
        <v/>
      </c>
    </row>
    <row r="609" spans="3:23" ht="30" customHeight="1" thickTop="1" thickBot="1" x14ac:dyDescent="0.3">
      <c r="C609" s="137"/>
      <c r="D609" s="106"/>
      <c r="E609" s="106"/>
      <c r="F609" s="106"/>
      <c r="G609" s="138"/>
      <c r="H609" s="138"/>
      <c r="I609" s="46" t="str">
        <f t="shared" si="54"/>
        <v/>
      </c>
      <c r="J609" s="139"/>
      <c r="K609" s="139"/>
      <c r="L609" s="47">
        <f t="shared" si="55"/>
        <v>0</v>
      </c>
      <c r="M609" s="106"/>
      <c r="N609" s="106"/>
      <c r="O609" s="106"/>
      <c r="P609" s="50">
        <f t="shared" si="56"/>
        <v>0</v>
      </c>
      <c r="Q609" s="49">
        <f t="shared" si="57"/>
        <v>0</v>
      </c>
      <c r="R609" s="48">
        <f t="shared" si="58"/>
        <v>0</v>
      </c>
      <c r="S609" s="106"/>
      <c r="T609" s="106"/>
      <c r="U609" s="138"/>
      <c r="V609" s="133"/>
      <c r="W609" s="3" t="str">
        <f t="shared" si="59"/>
        <v/>
      </c>
    </row>
    <row r="610" spans="3:23" ht="30" customHeight="1" thickTop="1" thickBot="1" x14ac:dyDescent="0.3">
      <c r="C610" s="137"/>
      <c r="D610" s="106"/>
      <c r="E610" s="106"/>
      <c r="F610" s="106"/>
      <c r="G610" s="138"/>
      <c r="H610" s="138"/>
      <c r="I610" s="46" t="str">
        <f t="shared" si="54"/>
        <v/>
      </c>
      <c r="J610" s="139"/>
      <c r="K610" s="139"/>
      <c r="L610" s="47">
        <f t="shared" si="55"/>
        <v>0</v>
      </c>
      <c r="M610" s="106"/>
      <c r="N610" s="106"/>
      <c r="O610" s="106"/>
      <c r="P610" s="50">
        <f t="shared" si="56"/>
        <v>0</v>
      </c>
      <c r="Q610" s="49">
        <f t="shared" si="57"/>
        <v>0</v>
      </c>
      <c r="R610" s="48">
        <f t="shared" si="58"/>
        <v>0</v>
      </c>
      <c r="S610" s="106"/>
      <c r="T610" s="106"/>
      <c r="U610" s="138"/>
      <c r="V610" s="133"/>
      <c r="W610" s="3" t="str">
        <f t="shared" si="59"/>
        <v/>
      </c>
    </row>
    <row r="611" spans="3:23" ht="30" customHeight="1" thickTop="1" thickBot="1" x14ac:dyDescent="0.3">
      <c r="C611" s="137"/>
      <c r="D611" s="106"/>
      <c r="E611" s="106"/>
      <c r="F611" s="106"/>
      <c r="G611" s="138"/>
      <c r="H611" s="138"/>
      <c r="I611" s="46" t="str">
        <f t="shared" si="54"/>
        <v/>
      </c>
      <c r="J611" s="139"/>
      <c r="K611" s="139"/>
      <c r="L611" s="47">
        <f t="shared" si="55"/>
        <v>0</v>
      </c>
      <c r="M611" s="106"/>
      <c r="N611" s="106"/>
      <c r="O611" s="106"/>
      <c r="P611" s="50">
        <f t="shared" si="56"/>
        <v>0</v>
      </c>
      <c r="Q611" s="49">
        <f t="shared" si="57"/>
        <v>0</v>
      </c>
      <c r="R611" s="48">
        <f t="shared" si="58"/>
        <v>0</v>
      </c>
      <c r="S611" s="106"/>
      <c r="T611" s="106"/>
      <c r="U611" s="138"/>
      <c r="V611" s="133"/>
      <c r="W611" s="3" t="str">
        <f t="shared" si="59"/>
        <v/>
      </c>
    </row>
    <row r="612" spans="3:23" ht="30" customHeight="1" thickTop="1" thickBot="1" x14ac:dyDescent="0.3">
      <c r="C612" s="137"/>
      <c r="D612" s="106"/>
      <c r="E612" s="106"/>
      <c r="F612" s="106"/>
      <c r="G612" s="138"/>
      <c r="H612" s="138"/>
      <c r="I612" s="46" t="str">
        <f t="shared" si="54"/>
        <v/>
      </c>
      <c r="J612" s="139"/>
      <c r="K612" s="139"/>
      <c r="L612" s="47">
        <f t="shared" si="55"/>
        <v>0</v>
      </c>
      <c r="M612" s="106"/>
      <c r="N612" s="106"/>
      <c r="O612" s="106"/>
      <c r="P612" s="50">
        <f t="shared" si="56"/>
        <v>0</v>
      </c>
      <c r="Q612" s="49">
        <f t="shared" si="57"/>
        <v>0</v>
      </c>
      <c r="R612" s="48">
        <f t="shared" si="58"/>
        <v>0</v>
      </c>
      <c r="S612" s="106"/>
      <c r="T612" s="106"/>
      <c r="U612" s="138"/>
      <c r="V612" s="133"/>
      <c r="W612" s="3" t="str">
        <f t="shared" si="59"/>
        <v/>
      </c>
    </row>
    <row r="613" spans="3:23" ht="30" customHeight="1" thickTop="1" thickBot="1" x14ac:dyDescent="0.3">
      <c r="C613" s="137"/>
      <c r="D613" s="106"/>
      <c r="E613" s="106"/>
      <c r="F613" s="106"/>
      <c r="G613" s="138"/>
      <c r="H613" s="138"/>
      <c r="I613" s="46" t="str">
        <f t="shared" si="54"/>
        <v/>
      </c>
      <c r="J613" s="139"/>
      <c r="K613" s="139"/>
      <c r="L613" s="47">
        <f t="shared" si="55"/>
        <v>0</v>
      </c>
      <c r="M613" s="106"/>
      <c r="N613" s="106"/>
      <c r="O613" s="106"/>
      <c r="P613" s="50">
        <f t="shared" si="56"/>
        <v>0</v>
      </c>
      <c r="Q613" s="49">
        <f t="shared" si="57"/>
        <v>0</v>
      </c>
      <c r="R613" s="48">
        <f t="shared" si="58"/>
        <v>0</v>
      </c>
      <c r="S613" s="106"/>
      <c r="T613" s="106"/>
      <c r="U613" s="138"/>
      <c r="V613" s="133"/>
      <c r="W613" s="3" t="str">
        <f t="shared" si="59"/>
        <v/>
      </c>
    </row>
    <row r="614" spans="3:23" ht="30" customHeight="1" thickTop="1" thickBot="1" x14ac:dyDescent="0.3">
      <c r="C614" s="137"/>
      <c r="D614" s="106"/>
      <c r="E614" s="106"/>
      <c r="F614" s="106"/>
      <c r="G614" s="138"/>
      <c r="H614" s="138"/>
      <c r="I614" s="46" t="str">
        <f t="shared" si="54"/>
        <v/>
      </c>
      <c r="J614" s="139"/>
      <c r="K614" s="139"/>
      <c r="L614" s="47">
        <f t="shared" si="55"/>
        <v>0</v>
      </c>
      <c r="M614" s="106"/>
      <c r="N614" s="106"/>
      <c r="O614" s="106"/>
      <c r="P614" s="50">
        <f t="shared" si="56"/>
        <v>0</v>
      </c>
      <c r="Q614" s="49">
        <f t="shared" si="57"/>
        <v>0</v>
      </c>
      <c r="R614" s="48">
        <f t="shared" si="58"/>
        <v>0</v>
      </c>
      <c r="S614" s="106"/>
      <c r="T614" s="106"/>
      <c r="U614" s="138"/>
      <c r="V614" s="133"/>
      <c r="W614" s="3" t="str">
        <f t="shared" si="59"/>
        <v/>
      </c>
    </row>
    <row r="615" spans="3:23" ht="30" customHeight="1" thickTop="1" thickBot="1" x14ac:dyDescent="0.3">
      <c r="C615" s="137"/>
      <c r="D615" s="106"/>
      <c r="E615" s="106"/>
      <c r="F615" s="106"/>
      <c r="G615" s="138"/>
      <c r="H615" s="138"/>
      <c r="I615" s="46" t="str">
        <f t="shared" si="54"/>
        <v/>
      </c>
      <c r="J615" s="139"/>
      <c r="K615" s="139"/>
      <c r="L615" s="47">
        <f t="shared" si="55"/>
        <v>0</v>
      </c>
      <c r="M615" s="106"/>
      <c r="N615" s="106"/>
      <c r="O615" s="106"/>
      <c r="P615" s="50">
        <f t="shared" si="56"/>
        <v>0</v>
      </c>
      <c r="Q615" s="49">
        <f t="shared" si="57"/>
        <v>0</v>
      </c>
      <c r="R615" s="48">
        <f t="shared" si="58"/>
        <v>0</v>
      </c>
      <c r="S615" s="106"/>
      <c r="T615" s="106"/>
      <c r="U615" s="138"/>
      <c r="V615" s="133"/>
      <c r="W615" s="3" t="str">
        <f t="shared" si="59"/>
        <v/>
      </c>
    </row>
    <row r="616" spans="3:23" ht="30" customHeight="1" thickTop="1" thickBot="1" x14ac:dyDescent="0.3">
      <c r="C616" s="137"/>
      <c r="D616" s="106"/>
      <c r="E616" s="106"/>
      <c r="F616" s="106"/>
      <c r="G616" s="138"/>
      <c r="H616" s="138"/>
      <c r="I616" s="46" t="str">
        <f t="shared" si="54"/>
        <v/>
      </c>
      <c r="J616" s="139"/>
      <c r="K616" s="139"/>
      <c r="L616" s="47">
        <f t="shared" si="55"/>
        <v>0</v>
      </c>
      <c r="M616" s="106"/>
      <c r="N616" s="106"/>
      <c r="O616" s="106"/>
      <c r="P616" s="50">
        <f t="shared" si="56"/>
        <v>0</v>
      </c>
      <c r="Q616" s="49">
        <f t="shared" si="57"/>
        <v>0</v>
      </c>
      <c r="R616" s="48">
        <f t="shared" si="58"/>
        <v>0</v>
      </c>
      <c r="S616" s="106"/>
      <c r="T616" s="106"/>
      <c r="U616" s="138"/>
      <c r="V616" s="133"/>
      <c r="W616" s="3" t="str">
        <f t="shared" si="59"/>
        <v/>
      </c>
    </row>
    <row r="617" spans="3:23" ht="30" customHeight="1" thickTop="1" thickBot="1" x14ac:dyDescent="0.3">
      <c r="C617" s="137"/>
      <c r="D617" s="106"/>
      <c r="E617" s="106"/>
      <c r="F617" s="106"/>
      <c r="G617" s="138"/>
      <c r="H617" s="138"/>
      <c r="I617" s="46" t="str">
        <f t="shared" si="54"/>
        <v/>
      </c>
      <c r="J617" s="139"/>
      <c r="K617" s="139"/>
      <c r="L617" s="47">
        <f t="shared" si="55"/>
        <v>0</v>
      </c>
      <c r="M617" s="106"/>
      <c r="N617" s="106"/>
      <c r="O617" s="106"/>
      <c r="P617" s="50">
        <f t="shared" si="56"/>
        <v>0</v>
      </c>
      <c r="Q617" s="49">
        <f t="shared" si="57"/>
        <v>0</v>
      </c>
      <c r="R617" s="48">
        <f t="shared" si="58"/>
        <v>0</v>
      </c>
      <c r="S617" s="106"/>
      <c r="T617" s="106"/>
      <c r="U617" s="138"/>
      <c r="V617" s="133"/>
      <c r="W617" s="3" t="str">
        <f t="shared" si="59"/>
        <v/>
      </c>
    </row>
    <row r="618" spans="3:23" ht="30" customHeight="1" thickTop="1" thickBot="1" x14ac:dyDescent="0.3">
      <c r="C618" s="137"/>
      <c r="D618" s="106"/>
      <c r="E618" s="106"/>
      <c r="F618" s="106"/>
      <c r="G618" s="138"/>
      <c r="H618" s="138"/>
      <c r="I618" s="46" t="str">
        <f t="shared" si="54"/>
        <v/>
      </c>
      <c r="J618" s="139"/>
      <c r="K618" s="139"/>
      <c r="L618" s="47">
        <f t="shared" si="55"/>
        <v>0</v>
      </c>
      <c r="M618" s="106"/>
      <c r="N618" s="106"/>
      <c r="O618" s="106"/>
      <c r="P618" s="50">
        <f t="shared" si="56"/>
        <v>0</v>
      </c>
      <c r="Q618" s="49">
        <f t="shared" si="57"/>
        <v>0</v>
      </c>
      <c r="R618" s="48">
        <f t="shared" si="58"/>
        <v>0</v>
      </c>
      <c r="S618" s="106"/>
      <c r="T618" s="106"/>
      <c r="U618" s="138"/>
      <c r="V618" s="133"/>
      <c r="W618" s="3" t="str">
        <f t="shared" si="59"/>
        <v/>
      </c>
    </row>
    <row r="619" spans="3:23" ht="30" customHeight="1" thickTop="1" thickBot="1" x14ac:dyDescent="0.3">
      <c r="C619" s="137"/>
      <c r="D619" s="106"/>
      <c r="E619" s="106"/>
      <c r="F619" s="106"/>
      <c r="G619" s="138"/>
      <c r="H619" s="138"/>
      <c r="I619" s="46" t="str">
        <f t="shared" si="54"/>
        <v/>
      </c>
      <c r="J619" s="139"/>
      <c r="K619" s="139"/>
      <c r="L619" s="47">
        <f t="shared" si="55"/>
        <v>0</v>
      </c>
      <c r="M619" s="106"/>
      <c r="N619" s="106"/>
      <c r="O619" s="106"/>
      <c r="P619" s="50">
        <f t="shared" si="56"/>
        <v>0</v>
      </c>
      <c r="Q619" s="49">
        <f t="shared" si="57"/>
        <v>0</v>
      </c>
      <c r="R619" s="48">
        <f t="shared" si="58"/>
        <v>0</v>
      </c>
      <c r="S619" s="106"/>
      <c r="T619" s="106"/>
      <c r="U619" s="138"/>
      <c r="V619" s="133"/>
      <c r="W619" s="3" t="str">
        <f t="shared" si="59"/>
        <v/>
      </c>
    </row>
    <row r="620" spans="3:23" ht="30" customHeight="1" thickTop="1" thickBot="1" x14ac:dyDescent="0.3">
      <c r="C620" s="137"/>
      <c r="D620" s="106"/>
      <c r="E620" s="106"/>
      <c r="F620" s="106"/>
      <c r="G620" s="138"/>
      <c r="H620" s="138"/>
      <c r="I620" s="46" t="str">
        <f t="shared" si="54"/>
        <v/>
      </c>
      <c r="J620" s="139"/>
      <c r="K620" s="139"/>
      <c r="L620" s="47">
        <f t="shared" si="55"/>
        <v>0</v>
      </c>
      <c r="M620" s="106"/>
      <c r="N620" s="106"/>
      <c r="O620" s="106"/>
      <c r="P620" s="50">
        <f t="shared" si="56"/>
        <v>0</v>
      </c>
      <c r="Q620" s="49">
        <f t="shared" si="57"/>
        <v>0</v>
      </c>
      <c r="R620" s="48">
        <f t="shared" si="58"/>
        <v>0</v>
      </c>
      <c r="S620" s="106"/>
      <c r="T620" s="106"/>
      <c r="U620" s="138"/>
      <c r="V620" s="133"/>
      <c r="W620" s="3" t="str">
        <f t="shared" si="59"/>
        <v/>
      </c>
    </row>
    <row r="621" spans="3:23" ht="30" customHeight="1" thickTop="1" thickBot="1" x14ac:dyDescent="0.3">
      <c r="C621" s="137"/>
      <c r="D621" s="106"/>
      <c r="E621" s="106"/>
      <c r="F621" s="106"/>
      <c r="G621" s="138"/>
      <c r="H621" s="138"/>
      <c r="I621" s="46" t="str">
        <f t="shared" si="54"/>
        <v/>
      </c>
      <c r="J621" s="139"/>
      <c r="K621" s="139"/>
      <c r="L621" s="47">
        <f t="shared" si="55"/>
        <v>0</v>
      </c>
      <c r="M621" s="106"/>
      <c r="N621" s="106"/>
      <c r="O621" s="106"/>
      <c r="P621" s="50">
        <f t="shared" si="56"/>
        <v>0</v>
      </c>
      <c r="Q621" s="49">
        <f t="shared" si="57"/>
        <v>0</v>
      </c>
      <c r="R621" s="48">
        <f t="shared" si="58"/>
        <v>0</v>
      </c>
      <c r="S621" s="106"/>
      <c r="T621" s="106"/>
      <c r="U621" s="138"/>
      <c r="V621" s="133"/>
      <c r="W621" s="3" t="str">
        <f t="shared" si="59"/>
        <v/>
      </c>
    </row>
    <row r="622" spans="3:23" ht="30" customHeight="1" thickTop="1" thickBot="1" x14ac:dyDescent="0.3">
      <c r="C622" s="137"/>
      <c r="D622" s="106"/>
      <c r="E622" s="106"/>
      <c r="F622" s="106"/>
      <c r="G622" s="138"/>
      <c r="H622" s="138"/>
      <c r="I622" s="46" t="str">
        <f t="shared" si="54"/>
        <v/>
      </c>
      <c r="J622" s="139"/>
      <c r="K622" s="139"/>
      <c r="L622" s="47">
        <f t="shared" si="55"/>
        <v>0</v>
      </c>
      <c r="M622" s="106"/>
      <c r="N622" s="106"/>
      <c r="O622" s="106"/>
      <c r="P622" s="50">
        <f t="shared" si="56"/>
        <v>0</v>
      </c>
      <c r="Q622" s="49">
        <f t="shared" si="57"/>
        <v>0</v>
      </c>
      <c r="R622" s="48">
        <f t="shared" si="58"/>
        <v>0</v>
      </c>
      <c r="S622" s="106"/>
      <c r="T622" s="106"/>
      <c r="U622" s="138"/>
      <c r="V622" s="133"/>
      <c r="W622" s="3" t="str">
        <f t="shared" si="59"/>
        <v/>
      </c>
    </row>
    <row r="623" spans="3:23" ht="30" customHeight="1" thickTop="1" thickBot="1" x14ac:dyDescent="0.3">
      <c r="C623" s="137"/>
      <c r="D623" s="106"/>
      <c r="E623" s="106"/>
      <c r="F623" s="106"/>
      <c r="G623" s="138"/>
      <c r="H623" s="138"/>
      <c r="I623" s="46" t="str">
        <f t="shared" si="54"/>
        <v/>
      </c>
      <c r="J623" s="139"/>
      <c r="K623" s="139"/>
      <c r="L623" s="47">
        <f t="shared" si="55"/>
        <v>0</v>
      </c>
      <c r="M623" s="106"/>
      <c r="N623" s="106"/>
      <c r="O623" s="106"/>
      <c r="P623" s="50">
        <f t="shared" si="56"/>
        <v>0</v>
      </c>
      <c r="Q623" s="49">
        <f t="shared" si="57"/>
        <v>0</v>
      </c>
      <c r="R623" s="48">
        <f t="shared" si="58"/>
        <v>0</v>
      </c>
      <c r="S623" s="106"/>
      <c r="T623" s="106"/>
      <c r="U623" s="138"/>
      <c r="V623" s="133"/>
      <c r="W623" s="3" t="str">
        <f t="shared" si="59"/>
        <v/>
      </c>
    </row>
    <row r="624" spans="3:23" ht="30" customHeight="1" thickTop="1" thickBot="1" x14ac:dyDescent="0.3">
      <c r="C624" s="137"/>
      <c r="D624" s="106"/>
      <c r="E624" s="106"/>
      <c r="F624" s="106"/>
      <c r="G624" s="138"/>
      <c r="H624" s="138"/>
      <c r="I624" s="46" t="str">
        <f t="shared" si="54"/>
        <v/>
      </c>
      <c r="J624" s="139"/>
      <c r="K624" s="139"/>
      <c r="L624" s="47">
        <f t="shared" si="55"/>
        <v>0</v>
      </c>
      <c r="M624" s="106"/>
      <c r="N624" s="106"/>
      <c r="O624" s="106"/>
      <c r="P624" s="50">
        <f t="shared" si="56"/>
        <v>0</v>
      </c>
      <c r="Q624" s="49">
        <f t="shared" si="57"/>
        <v>0</v>
      </c>
      <c r="R624" s="48">
        <f t="shared" si="58"/>
        <v>0</v>
      </c>
      <c r="S624" s="106"/>
      <c r="T624" s="106"/>
      <c r="U624" s="138"/>
      <c r="V624" s="133"/>
      <c r="W624" s="3" t="str">
        <f t="shared" si="59"/>
        <v/>
      </c>
    </row>
    <row r="625" spans="3:23" ht="30" customHeight="1" thickTop="1" thickBot="1" x14ac:dyDescent="0.3">
      <c r="C625" s="137"/>
      <c r="D625" s="106"/>
      <c r="E625" s="106"/>
      <c r="F625" s="106"/>
      <c r="G625" s="138"/>
      <c r="H625" s="138"/>
      <c r="I625" s="46" t="str">
        <f t="shared" si="54"/>
        <v/>
      </c>
      <c r="J625" s="139"/>
      <c r="K625" s="139"/>
      <c r="L625" s="47">
        <f t="shared" si="55"/>
        <v>0</v>
      </c>
      <c r="M625" s="106"/>
      <c r="N625" s="106"/>
      <c r="O625" s="106"/>
      <c r="P625" s="50">
        <f t="shared" si="56"/>
        <v>0</v>
      </c>
      <c r="Q625" s="49">
        <f t="shared" si="57"/>
        <v>0</v>
      </c>
      <c r="R625" s="48">
        <f t="shared" si="58"/>
        <v>0</v>
      </c>
      <c r="S625" s="106"/>
      <c r="T625" s="106"/>
      <c r="U625" s="138"/>
      <c r="V625" s="133"/>
      <c r="W625" s="3" t="str">
        <f t="shared" si="59"/>
        <v/>
      </c>
    </row>
    <row r="626" spans="3:23" ht="30" customHeight="1" thickTop="1" thickBot="1" x14ac:dyDescent="0.3">
      <c r="C626" s="137"/>
      <c r="D626" s="106"/>
      <c r="E626" s="106"/>
      <c r="F626" s="106"/>
      <c r="G626" s="138"/>
      <c r="H626" s="138"/>
      <c r="I626" s="46" t="str">
        <f t="shared" si="54"/>
        <v/>
      </c>
      <c r="J626" s="139"/>
      <c r="K626" s="139"/>
      <c r="L626" s="47">
        <f t="shared" si="55"/>
        <v>0</v>
      </c>
      <c r="M626" s="106"/>
      <c r="N626" s="106"/>
      <c r="O626" s="106"/>
      <c r="P626" s="50">
        <f t="shared" si="56"/>
        <v>0</v>
      </c>
      <c r="Q626" s="49">
        <f t="shared" si="57"/>
        <v>0</v>
      </c>
      <c r="R626" s="48">
        <f t="shared" si="58"/>
        <v>0</v>
      </c>
      <c r="S626" s="106"/>
      <c r="T626" s="106"/>
      <c r="U626" s="138"/>
      <c r="V626" s="133"/>
      <c r="W626" s="3" t="str">
        <f t="shared" si="59"/>
        <v/>
      </c>
    </row>
    <row r="627" spans="3:23" ht="30" customHeight="1" thickTop="1" thickBot="1" x14ac:dyDescent="0.3">
      <c r="C627" s="137"/>
      <c r="D627" s="106"/>
      <c r="E627" s="106"/>
      <c r="F627" s="106"/>
      <c r="G627" s="138"/>
      <c r="H627" s="138"/>
      <c r="I627" s="46" t="str">
        <f t="shared" si="54"/>
        <v/>
      </c>
      <c r="J627" s="139"/>
      <c r="K627" s="139"/>
      <c r="L627" s="47">
        <f t="shared" si="55"/>
        <v>0</v>
      </c>
      <c r="M627" s="106"/>
      <c r="N627" s="106"/>
      <c r="O627" s="106"/>
      <c r="P627" s="50">
        <f t="shared" si="56"/>
        <v>0</v>
      </c>
      <c r="Q627" s="49">
        <f t="shared" si="57"/>
        <v>0</v>
      </c>
      <c r="R627" s="48">
        <f t="shared" si="58"/>
        <v>0</v>
      </c>
      <c r="S627" s="106"/>
      <c r="T627" s="106"/>
      <c r="U627" s="138"/>
      <c r="V627" s="133"/>
      <c r="W627" s="3" t="str">
        <f t="shared" si="59"/>
        <v/>
      </c>
    </row>
    <row r="628" spans="3:23" ht="30" customHeight="1" thickTop="1" thickBot="1" x14ac:dyDescent="0.3">
      <c r="C628" s="137"/>
      <c r="D628" s="106"/>
      <c r="E628" s="106"/>
      <c r="F628" s="106"/>
      <c r="G628" s="138"/>
      <c r="H628" s="138"/>
      <c r="I628" s="46" t="str">
        <f t="shared" si="54"/>
        <v/>
      </c>
      <c r="J628" s="139"/>
      <c r="K628" s="139"/>
      <c r="L628" s="47">
        <f t="shared" si="55"/>
        <v>0</v>
      </c>
      <c r="M628" s="106"/>
      <c r="N628" s="106"/>
      <c r="O628" s="106"/>
      <c r="P628" s="50">
        <f t="shared" si="56"/>
        <v>0</v>
      </c>
      <c r="Q628" s="49">
        <f t="shared" si="57"/>
        <v>0</v>
      </c>
      <c r="R628" s="48">
        <f t="shared" si="58"/>
        <v>0</v>
      </c>
      <c r="S628" s="106"/>
      <c r="T628" s="106"/>
      <c r="U628" s="138"/>
      <c r="V628" s="133"/>
      <c r="W628" s="3" t="str">
        <f t="shared" si="59"/>
        <v/>
      </c>
    </row>
    <row r="629" spans="3:23" ht="30" customHeight="1" thickTop="1" thickBot="1" x14ac:dyDescent="0.3">
      <c r="C629" s="137"/>
      <c r="D629" s="106"/>
      <c r="E629" s="106"/>
      <c r="F629" s="106"/>
      <c r="G629" s="138"/>
      <c r="H629" s="138"/>
      <c r="I629" s="46" t="str">
        <f t="shared" si="54"/>
        <v/>
      </c>
      <c r="J629" s="139"/>
      <c r="K629" s="139"/>
      <c r="L629" s="47">
        <f t="shared" si="55"/>
        <v>0</v>
      </c>
      <c r="M629" s="106"/>
      <c r="N629" s="106"/>
      <c r="O629" s="106"/>
      <c r="P629" s="50">
        <f t="shared" si="56"/>
        <v>0</v>
      </c>
      <c r="Q629" s="49">
        <f t="shared" si="57"/>
        <v>0</v>
      </c>
      <c r="R629" s="48">
        <f t="shared" si="58"/>
        <v>0</v>
      </c>
      <c r="S629" s="106"/>
      <c r="T629" s="106"/>
      <c r="U629" s="138"/>
      <c r="V629" s="133"/>
      <c r="W629" s="3" t="str">
        <f t="shared" si="59"/>
        <v/>
      </c>
    </row>
    <row r="630" spans="3:23" ht="30" customHeight="1" thickTop="1" thickBot="1" x14ac:dyDescent="0.3">
      <c r="C630" s="137"/>
      <c r="D630" s="106"/>
      <c r="E630" s="106"/>
      <c r="F630" s="106"/>
      <c r="G630" s="138"/>
      <c r="H630" s="138"/>
      <c r="I630" s="46" t="str">
        <f t="shared" si="54"/>
        <v/>
      </c>
      <c r="J630" s="139"/>
      <c r="K630" s="139"/>
      <c r="L630" s="47">
        <f t="shared" si="55"/>
        <v>0</v>
      </c>
      <c r="M630" s="106"/>
      <c r="N630" s="106"/>
      <c r="O630" s="106"/>
      <c r="P630" s="50">
        <f t="shared" si="56"/>
        <v>0</v>
      </c>
      <c r="Q630" s="49">
        <f t="shared" si="57"/>
        <v>0</v>
      </c>
      <c r="R630" s="48">
        <f t="shared" si="58"/>
        <v>0</v>
      </c>
      <c r="S630" s="106"/>
      <c r="T630" s="106"/>
      <c r="U630" s="138"/>
      <c r="V630" s="133"/>
      <c r="W630" s="3" t="str">
        <f t="shared" si="59"/>
        <v/>
      </c>
    </row>
    <row r="631" spans="3:23" ht="30" customHeight="1" thickTop="1" thickBot="1" x14ac:dyDescent="0.3">
      <c r="C631" s="137"/>
      <c r="D631" s="106"/>
      <c r="E631" s="106"/>
      <c r="F631" s="106"/>
      <c r="G631" s="138"/>
      <c r="H631" s="138"/>
      <c r="I631" s="46" t="str">
        <f t="shared" si="54"/>
        <v/>
      </c>
      <c r="J631" s="139"/>
      <c r="K631" s="139"/>
      <c r="L631" s="47">
        <f t="shared" si="55"/>
        <v>0</v>
      </c>
      <c r="M631" s="106"/>
      <c r="N631" s="106"/>
      <c r="O631" s="106"/>
      <c r="P631" s="50">
        <f t="shared" si="56"/>
        <v>0</v>
      </c>
      <c r="Q631" s="49">
        <f t="shared" si="57"/>
        <v>0</v>
      </c>
      <c r="R631" s="48">
        <f t="shared" si="58"/>
        <v>0</v>
      </c>
      <c r="S631" s="106"/>
      <c r="T631" s="106"/>
      <c r="U631" s="138"/>
      <c r="V631" s="133"/>
      <c r="W631" s="3" t="str">
        <f t="shared" si="59"/>
        <v/>
      </c>
    </row>
    <row r="632" spans="3:23" ht="30" customHeight="1" thickTop="1" thickBot="1" x14ac:dyDescent="0.3">
      <c r="C632" s="137"/>
      <c r="D632" s="106"/>
      <c r="E632" s="106"/>
      <c r="F632" s="106"/>
      <c r="G632" s="138"/>
      <c r="H632" s="138"/>
      <c r="I632" s="46" t="str">
        <f t="shared" si="54"/>
        <v/>
      </c>
      <c r="J632" s="139"/>
      <c r="K632" s="139"/>
      <c r="L632" s="47">
        <f t="shared" si="55"/>
        <v>0</v>
      </c>
      <c r="M632" s="106"/>
      <c r="N632" s="106"/>
      <c r="O632" s="106"/>
      <c r="P632" s="50">
        <f t="shared" si="56"/>
        <v>0</v>
      </c>
      <c r="Q632" s="49">
        <f t="shared" si="57"/>
        <v>0</v>
      </c>
      <c r="R632" s="48">
        <f t="shared" si="58"/>
        <v>0</v>
      </c>
      <c r="S632" s="106"/>
      <c r="T632" s="106"/>
      <c r="U632" s="138"/>
      <c r="V632" s="133"/>
      <c r="W632" s="3" t="str">
        <f t="shared" si="59"/>
        <v/>
      </c>
    </row>
    <row r="633" spans="3:23" ht="30" customHeight="1" thickTop="1" thickBot="1" x14ac:dyDescent="0.3">
      <c r="C633" s="137"/>
      <c r="D633" s="106"/>
      <c r="E633" s="106"/>
      <c r="F633" s="106"/>
      <c r="G633" s="138"/>
      <c r="H633" s="138"/>
      <c r="I633" s="46" t="str">
        <f t="shared" si="54"/>
        <v/>
      </c>
      <c r="J633" s="139"/>
      <c r="K633" s="139"/>
      <c r="L633" s="47">
        <f t="shared" si="55"/>
        <v>0</v>
      </c>
      <c r="M633" s="106"/>
      <c r="N633" s="106"/>
      <c r="O633" s="106"/>
      <c r="P633" s="50">
        <f t="shared" si="56"/>
        <v>0</v>
      </c>
      <c r="Q633" s="49">
        <f t="shared" si="57"/>
        <v>0</v>
      </c>
      <c r="R633" s="48">
        <f t="shared" si="58"/>
        <v>0</v>
      </c>
      <c r="S633" s="106"/>
      <c r="T633" s="106"/>
      <c r="U633" s="138"/>
      <c r="V633" s="133"/>
      <c r="W633" s="3" t="str">
        <f t="shared" si="59"/>
        <v/>
      </c>
    </row>
    <row r="634" spans="3:23" ht="30" customHeight="1" thickTop="1" thickBot="1" x14ac:dyDescent="0.3">
      <c r="C634" s="137"/>
      <c r="D634" s="106"/>
      <c r="E634" s="106"/>
      <c r="F634" s="106"/>
      <c r="G634" s="138"/>
      <c r="H634" s="138"/>
      <c r="I634" s="46" t="str">
        <f t="shared" si="54"/>
        <v/>
      </c>
      <c r="J634" s="139"/>
      <c r="K634" s="139"/>
      <c r="L634" s="47">
        <f t="shared" si="55"/>
        <v>0</v>
      </c>
      <c r="M634" s="106"/>
      <c r="N634" s="106"/>
      <c r="O634" s="106"/>
      <c r="P634" s="50">
        <f t="shared" si="56"/>
        <v>0</v>
      </c>
      <c r="Q634" s="49">
        <f t="shared" si="57"/>
        <v>0</v>
      </c>
      <c r="R634" s="48">
        <f t="shared" si="58"/>
        <v>0</v>
      </c>
      <c r="S634" s="106"/>
      <c r="T634" s="106"/>
      <c r="U634" s="138"/>
      <c r="V634" s="133"/>
      <c r="W634" s="3" t="str">
        <f t="shared" si="59"/>
        <v/>
      </c>
    </row>
    <row r="635" spans="3:23" ht="30" customHeight="1" thickTop="1" thickBot="1" x14ac:dyDescent="0.3">
      <c r="C635" s="137"/>
      <c r="D635" s="106"/>
      <c r="E635" s="106"/>
      <c r="F635" s="106"/>
      <c r="G635" s="138"/>
      <c r="H635" s="138"/>
      <c r="I635" s="46" t="str">
        <f t="shared" si="54"/>
        <v/>
      </c>
      <c r="J635" s="139"/>
      <c r="K635" s="139"/>
      <c r="L635" s="47">
        <f t="shared" si="55"/>
        <v>0</v>
      </c>
      <c r="M635" s="106"/>
      <c r="N635" s="106"/>
      <c r="O635" s="106"/>
      <c r="P635" s="50">
        <f t="shared" si="56"/>
        <v>0</v>
      </c>
      <c r="Q635" s="49">
        <f t="shared" si="57"/>
        <v>0</v>
      </c>
      <c r="R635" s="48">
        <f t="shared" si="58"/>
        <v>0</v>
      </c>
      <c r="S635" s="106"/>
      <c r="T635" s="106"/>
      <c r="U635" s="138"/>
      <c r="V635" s="133"/>
      <c r="W635" s="3" t="str">
        <f t="shared" si="59"/>
        <v/>
      </c>
    </row>
    <row r="636" spans="3:23" ht="30" customHeight="1" thickTop="1" thickBot="1" x14ac:dyDescent="0.3">
      <c r="C636" s="137"/>
      <c r="D636" s="106"/>
      <c r="E636" s="106"/>
      <c r="F636" s="106"/>
      <c r="G636" s="138"/>
      <c r="H636" s="138"/>
      <c r="I636" s="46" t="str">
        <f t="shared" si="54"/>
        <v/>
      </c>
      <c r="J636" s="139"/>
      <c r="K636" s="139"/>
      <c r="L636" s="47">
        <f t="shared" si="55"/>
        <v>0</v>
      </c>
      <c r="M636" s="106"/>
      <c r="N636" s="106"/>
      <c r="O636" s="106"/>
      <c r="P636" s="50">
        <f t="shared" si="56"/>
        <v>0</v>
      </c>
      <c r="Q636" s="49">
        <f t="shared" si="57"/>
        <v>0</v>
      </c>
      <c r="R636" s="48">
        <f t="shared" si="58"/>
        <v>0</v>
      </c>
      <c r="S636" s="106"/>
      <c r="T636" s="106"/>
      <c r="U636" s="138"/>
      <c r="V636" s="133"/>
      <c r="W636" s="3" t="str">
        <f t="shared" si="59"/>
        <v/>
      </c>
    </row>
    <row r="637" spans="3:23" ht="30" customHeight="1" thickTop="1" thickBot="1" x14ac:dyDescent="0.3">
      <c r="C637" s="137"/>
      <c r="D637" s="106"/>
      <c r="E637" s="106"/>
      <c r="F637" s="106"/>
      <c r="G637" s="138"/>
      <c r="H637" s="138"/>
      <c r="I637" s="46" t="str">
        <f t="shared" si="54"/>
        <v/>
      </c>
      <c r="J637" s="139"/>
      <c r="K637" s="139"/>
      <c r="L637" s="47">
        <f t="shared" si="55"/>
        <v>0</v>
      </c>
      <c r="M637" s="106"/>
      <c r="N637" s="106"/>
      <c r="O637" s="106"/>
      <c r="P637" s="50">
        <f t="shared" si="56"/>
        <v>0</v>
      </c>
      <c r="Q637" s="49">
        <f t="shared" si="57"/>
        <v>0</v>
      </c>
      <c r="R637" s="48">
        <f t="shared" si="58"/>
        <v>0</v>
      </c>
      <c r="S637" s="106"/>
      <c r="T637" s="106"/>
      <c r="U637" s="138"/>
      <c r="V637" s="133"/>
      <c r="W637" s="3" t="str">
        <f t="shared" si="59"/>
        <v/>
      </c>
    </row>
    <row r="638" spans="3:23" ht="30" customHeight="1" thickTop="1" thickBot="1" x14ac:dyDescent="0.3">
      <c r="C638" s="137"/>
      <c r="D638" s="106"/>
      <c r="E638" s="106"/>
      <c r="F638" s="106"/>
      <c r="G638" s="138"/>
      <c r="H638" s="138"/>
      <c r="I638" s="46" t="str">
        <f t="shared" si="54"/>
        <v/>
      </c>
      <c r="J638" s="139"/>
      <c r="K638" s="139"/>
      <c r="L638" s="47">
        <f t="shared" si="55"/>
        <v>0</v>
      </c>
      <c r="M638" s="106"/>
      <c r="N638" s="106"/>
      <c r="O638" s="106"/>
      <c r="P638" s="50">
        <f t="shared" si="56"/>
        <v>0</v>
      </c>
      <c r="Q638" s="49">
        <f t="shared" si="57"/>
        <v>0</v>
      </c>
      <c r="R638" s="48">
        <f t="shared" si="58"/>
        <v>0</v>
      </c>
      <c r="S638" s="106"/>
      <c r="T638" s="106"/>
      <c r="U638" s="138"/>
      <c r="V638" s="133"/>
      <c r="W638" s="3" t="str">
        <f t="shared" si="59"/>
        <v/>
      </c>
    </row>
    <row r="639" spans="3:23" ht="30" customHeight="1" thickTop="1" thickBot="1" x14ac:dyDescent="0.3">
      <c r="C639" s="137"/>
      <c r="D639" s="106"/>
      <c r="E639" s="106"/>
      <c r="F639" s="106"/>
      <c r="G639" s="138"/>
      <c r="H639" s="138"/>
      <c r="I639" s="46" t="str">
        <f t="shared" si="54"/>
        <v/>
      </c>
      <c r="J639" s="139"/>
      <c r="K639" s="139"/>
      <c r="L639" s="47">
        <f t="shared" si="55"/>
        <v>0</v>
      </c>
      <c r="M639" s="106"/>
      <c r="N639" s="106"/>
      <c r="O639" s="106"/>
      <c r="P639" s="50">
        <f t="shared" si="56"/>
        <v>0</v>
      </c>
      <c r="Q639" s="49">
        <f t="shared" si="57"/>
        <v>0</v>
      </c>
      <c r="R639" s="48">
        <f t="shared" si="58"/>
        <v>0</v>
      </c>
      <c r="S639" s="106"/>
      <c r="T639" s="106"/>
      <c r="U639" s="138"/>
      <c r="V639" s="133"/>
      <c r="W639" s="3" t="str">
        <f t="shared" si="59"/>
        <v/>
      </c>
    </row>
    <row r="640" spans="3:23" ht="30" customHeight="1" thickTop="1" thickBot="1" x14ac:dyDescent="0.3">
      <c r="C640" s="137"/>
      <c r="D640" s="106"/>
      <c r="E640" s="106"/>
      <c r="F640" s="106"/>
      <c r="G640" s="138"/>
      <c r="H640" s="138"/>
      <c r="I640" s="46" t="str">
        <f t="shared" si="54"/>
        <v/>
      </c>
      <c r="J640" s="139"/>
      <c r="K640" s="139"/>
      <c r="L640" s="47">
        <f t="shared" si="55"/>
        <v>0</v>
      </c>
      <c r="M640" s="106"/>
      <c r="N640" s="106"/>
      <c r="O640" s="106"/>
      <c r="P640" s="50">
        <f t="shared" si="56"/>
        <v>0</v>
      </c>
      <c r="Q640" s="49">
        <f t="shared" si="57"/>
        <v>0</v>
      </c>
      <c r="R640" s="48">
        <f t="shared" si="58"/>
        <v>0</v>
      </c>
      <c r="S640" s="106"/>
      <c r="T640" s="106"/>
      <c r="U640" s="138"/>
      <c r="V640" s="133"/>
      <c r="W640" s="3" t="str">
        <f t="shared" si="59"/>
        <v/>
      </c>
    </row>
    <row r="641" spans="3:23" ht="30" customHeight="1" thickTop="1" thickBot="1" x14ac:dyDescent="0.3">
      <c r="C641" s="137"/>
      <c r="D641" s="106"/>
      <c r="E641" s="106"/>
      <c r="F641" s="106"/>
      <c r="G641" s="138"/>
      <c r="H641" s="138"/>
      <c r="I641" s="46" t="str">
        <f t="shared" si="54"/>
        <v/>
      </c>
      <c r="J641" s="139"/>
      <c r="K641" s="139"/>
      <c r="L641" s="47">
        <f t="shared" si="55"/>
        <v>0</v>
      </c>
      <c r="M641" s="106"/>
      <c r="N641" s="106"/>
      <c r="O641" s="106"/>
      <c r="P641" s="50">
        <f t="shared" si="56"/>
        <v>0</v>
      </c>
      <c r="Q641" s="49">
        <f t="shared" si="57"/>
        <v>0</v>
      </c>
      <c r="R641" s="48">
        <f t="shared" si="58"/>
        <v>0</v>
      </c>
      <c r="S641" s="106"/>
      <c r="T641" s="106"/>
      <c r="U641" s="138"/>
      <c r="V641" s="133"/>
      <c r="W641" s="3" t="str">
        <f t="shared" si="59"/>
        <v/>
      </c>
    </row>
    <row r="642" spans="3:23" ht="30" customHeight="1" thickTop="1" thickBot="1" x14ac:dyDescent="0.3">
      <c r="C642" s="137"/>
      <c r="D642" s="106"/>
      <c r="E642" s="106"/>
      <c r="F642" s="106"/>
      <c r="G642" s="138"/>
      <c r="H642" s="138"/>
      <c r="I642" s="46" t="str">
        <f t="shared" si="54"/>
        <v/>
      </c>
      <c r="J642" s="139"/>
      <c r="K642" s="139"/>
      <c r="L642" s="47">
        <f t="shared" si="55"/>
        <v>0</v>
      </c>
      <c r="M642" s="106"/>
      <c r="N642" s="106"/>
      <c r="O642" s="106"/>
      <c r="P642" s="50">
        <f t="shared" si="56"/>
        <v>0</v>
      </c>
      <c r="Q642" s="49">
        <f t="shared" si="57"/>
        <v>0</v>
      </c>
      <c r="R642" s="48">
        <f t="shared" si="58"/>
        <v>0</v>
      </c>
      <c r="S642" s="106"/>
      <c r="T642" s="106"/>
      <c r="U642" s="138"/>
      <c r="V642" s="133"/>
      <c r="W642" s="3" t="str">
        <f t="shared" si="59"/>
        <v/>
      </c>
    </row>
    <row r="643" spans="3:23" ht="30" customHeight="1" thickTop="1" thickBot="1" x14ac:dyDescent="0.3">
      <c r="C643" s="137"/>
      <c r="D643" s="106"/>
      <c r="E643" s="106"/>
      <c r="F643" s="106"/>
      <c r="G643" s="138"/>
      <c r="H643" s="138"/>
      <c r="I643" s="46" t="str">
        <f t="shared" si="54"/>
        <v/>
      </c>
      <c r="J643" s="139"/>
      <c r="K643" s="139"/>
      <c r="L643" s="47">
        <f t="shared" si="55"/>
        <v>0</v>
      </c>
      <c r="M643" s="106"/>
      <c r="N643" s="106"/>
      <c r="O643" s="106"/>
      <c r="P643" s="50">
        <f t="shared" si="56"/>
        <v>0</v>
      </c>
      <c r="Q643" s="49">
        <f t="shared" si="57"/>
        <v>0</v>
      </c>
      <c r="R643" s="48">
        <f t="shared" si="58"/>
        <v>0</v>
      </c>
      <c r="S643" s="106"/>
      <c r="T643" s="106"/>
      <c r="U643" s="138"/>
      <c r="V643" s="133"/>
      <c r="W643" s="3" t="str">
        <f t="shared" si="59"/>
        <v/>
      </c>
    </row>
    <row r="644" spans="3:23" ht="30" customHeight="1" thickTop="1" thickBot="1" x14ac:dyDescent="0.3">
      <c r="C644" s="137"/>
      <c r="D644" s="106"/>
      <c r="E644" s="106"/>
      <c r="F644" s="106"/>
      <c r="G644" s="138"/>
      <c r="H644" s="138"/>
      <c r="I644" s="46" t="str">
        <f t="shared" si="54"/>
        <v/>
      </c>
      <c r="J644" s="139"/>
      <c r="K644" s="139"/>
      <c r="L644" s="47">
        <f t="shared" si="55"/>
        <v>0</v>
      </c>
      <c r="M644" s="106"/>
      <c r="N644" s="106"/>
      <c r="O644" s="106"/>
      <c r="P644" s="50">
        <f t="shared" si="56"/>
        <v>0</v>
      </c>
      <c r="Q644" s="49">
        <f t="shared" si="57"/>
        <v>0</v>
      </c>
      <c r="R644" s="48">
        <f t="shared" si="58"/>
        <v>0</v>
      </c>
      <c r="S644" s="106"/>
      <c r="T644" s="106"/>
      <c r="U644" s="138"/>
      <c r="V644" s="133"/>
      <c r="W644" s="3" t="str">
        <f t="shared" si="59"/>
        <v/>
      </c>
    </row>
    <row r="645" spans="3:23" ht="30" customHeight="1" thickTop="1" thickBot="1" x14ac:dyDescent="0.3">
      <c r="C645" s="137"/>
      <c r="D645" s="106"/>
      <c r="E645" s="106"/>
      <c r="F645" s="106"/>
      <c r="G645" s="138"/>
      <c r="H645" s="138"/>
      <c r="I645" s="46" t="str">
        <f t="shared" si="54"/>
        <v/>
      </c>
      <c r="J645" s="139"/>
      <c r="K645" s="139"/>
      <c r="L645" s="47">
        <f t="shared" si="55"/>
        <v>0</v>
      </c>
      <c r="M645" s="106"/>
      <c r="N645" s="106"/>
      <c r="O645" s="106"/>
      <c r="P645" s="50">
        <f t="shared" si="56"/>
        <v>0</v>
      </c>
      <c r="Q645" s="49">
        <f t="shared" si="57"/>
        <v>0</v>
      </c>
      <c r="R645" s="48">
        <f t="shared" si="58"/>
        <v>0</v>
      </c>
      <c r="S645" s="106"/>
      <c r="T645" s="106"/>
      <c r="U645" s="138"/>
      <c r="V645" s="133"/>
      <c r="W645" s="3" t="str">
        <f t="shared" si="59"/>
        <v/>
      </c>
    </row>
    <row r="646" spans="3:23" ht="30" customHeight="1" thickTop="1" thickBot="1" x14ac:dyDescent="0.3">
      <c r="C646" s="137"/>
      <c r="D646" s="106"/>
      <c r="E646" s="106"/>
      <c r="F646" s="106"/>
      <c r="G646" s="138"/>
      <c r="H646" s="138"/>
      <c r="I646" s="46" t="str">
        <f t="shared" si="54"/>
        <v/>
      </c>
      <c r="J646" s="139"/>
      <c r="K646" s="139"/>
      <c r="L646" s="47">
        <f t="shared" si="55"/>
        <v>0</v>
      </c>
      <c r="M646" s="106"/>
      <c r="N646" s="106"/>
      <c r="O646" s="106"/>
      <c r="P646" s="50">
        <f t="shared" si="56"/>
        <v>0</v>
      </c>
      <c r="Q646" s="49">
        <f t="shared" si="57"/>
        <v>0</v>
      </c>
      <c r="R646" s="48">
        <f t="shared" si="58"/>
        <v>0</v>
      </c>
      <c r="S646" s="106"/>
      <c r="T646" s="106"/>
      <c r="U646" s="138"/>
      <c r="V646" s="133"/>
      <c r="W646" s="3" t="str">
        <f t="shared" si="59"/>
        <v/>
      </c>
    </row>
    <row r="647" spans="3:23" ht="30" customHeight="1" thickTop="1" thickBot="1" x14ac:dyDescent="0.3">
      <c r="C647" s="137"/>
      <c r="D647" s="106"/>
      <c r="E647" s="106"/>
      <c r="F647" s="106"/>
      <c r="G647" s="138"/>
      <c r="H647" s="138"/>
      <c r="I647" s="46" t="str">
        <f t="shared" si="54"/>
        <v/>
      </c>
      <c r="J647" s="139"/>
      <c r="K647" s="139"/>
      <c r="L647" s="47">
        <f t="shared" si="55"/>
        <v>0</v>
      </c>
      <c r="M647" s="106"/>
      <c r="N647" s="106"/>
      <c r="O647" s="106"/>
      <c r="P647" s="50">
        <f t="shared" si="56"/>
        <v>0</v>
      </c>
      <c r="Q647" s="49">
        <f t="shared" si="57"/>
        <v>0</v>
      </c>
      <c r="R647" s="48">
        <f t="shared" si="58"/>
        <v>0</v>
      </c>
      <c r="S647" s="106"/>
      <c r="T647" s="106"/>
      <c r="U647" s="138"/>
      <c r="V647" s="133"/>
      <c r="W647" s="3" t="str">
        <f t="shared" si="59"/>
        <v/>
      </c>
    </row>
    <row r="648" spans="3:23" ht="30" customHeight="1" thickTop="1" thickBot="1" x14ac:dyDescent="0.3">
      <c r="C648" s="137"/>
      <c r="D648" s="106"/>
      <c r="E648" s="106"/>
      <c r="F648" s="106"/>
      <c r="G648" s="138"/>
      <c r="H648" s="138"/>
      <c r="I648" s="46" t="str">
        <f t="shared" ref="I648:I711" si="60">IF(G648=0,"",H648/G648)</f>
        <v/>
      </c>
      <c r="J648" s="139"/>
      <c r="K648" s="139"/>
      <c r="L648" s="47">
        <f t="shared" ref="L648:L711" si="61">K648-J648</f>
        <v>0</v>
      </c>
      <c r="M648" s="106"/>
      <c r="N648" s="106"/>
      <c r="O648" s="106"/>
      <c r="P648" s="50">
        <f t="shared" ref="P648:P711" si="62">IF(L648=0,0,R648/L648)</f>
        <v>0</v>
      </c>
      <c r="Q648" s="49">
        <f t="shared" ref="Q648:Q711" si="63">IF(L648=0,0,L648/R648)</f>
        <v>0</v>
      </c>
      <c r="R648" s="48">
        <f t="shared" ref="R648:R711" si="64">H648</f>
        <v>0</v>
      </c>
      <c r="S648" s="106"/>
      <c r="T648" s="106"/>
      <c r="U648" s="138"/>
      <c r="V648" s="133"/>
      <c r="W648" s="3" t="str">
        <f t="shared" si="59"/>
        <v/>
      </c>
    </row>
    <row r="649" spans="3:23" ht="30" customHeight="1" thickTop="1" thickBot="1" x14ac:dyDescent="0.3">
      <c r="C649" s="137"/>
      <c r="D649" s="106"/>
      <c r="E649" s="106"/>
      <c r="F649" s="106"/>
      <c r="G649" s="138"/>
      <c r="H649" s="138"/>
      <c r="I649" s="46" t="str">
        <f t="shared" si="60"/>
        <v/>
      </c>
      <c r="J649" s="139"/>
      <c r="K649" s="139"/>
      <c r="L649" s="47">
        <f t="shared" si="61"/>
        <v>0</v>
      </c>
      <c r="M649" s="106"/>
      <c r="N649" s="106"/>
      <c r="O649" s="106"/>
      <c r="P649" s="50">
        <f t="shared" si="62"/>
        <v>0</v>
      </c>
      <c r="Q649" s="49">
        <f t="shared" si="63"/>
        <v>0</v>
      </c>
      <c r="R649" s="48">
        <f t="shared" si="64"/>
        <v>0</v>
      </c>
      <c r="S649" s="106"/>
      <c r="T649" s="106"/>
      <c r="U649" s="138"/>
      <c r="V649" s="133"/>
      <c r="W649" s="3" t="str">
        <f t="shared" ref="W649:W712" si="65">IF(V649="","",TEXT(V649,"MMMM"))</f>
        <v/>
      </c>
    </row>
    <row r="650" spans="3:23" ht="30" customHeight="1" thickTop="1" thickBot="1" x14ac:dyDescent="0.3">
      <c r="C650" s="137"/>
      <c r="D650" s="106"/>
      <c r="E650" s="106"/>
      <c r="F650" s="106"/>
      <c r="G650" s="138"/>
      <c r="H650" s="138"/>
      <c r="I650" s="46" t="str">
        <f t="shared" si="60"/>
        <v/>
      </c>
      <c r="J650" s="139"/>
      <c r="K650" s="139"/>
      <c r="L650" s="47">
        <f t="shared" si="61"/>
        <v>0</v>
      </c>
      <c r="M650" s="106"/>
      <c r="N650" s="106"/>
      <c r="O650" s="106"/>
      <c r="P650" s="50">
        <f t="shared" si="62"/>
        <v>0</v>
      </c>
      <c r="Q650" s="49">
        <f t="shared" si="63"/>
        <v>0</v>
      </c>
      <c r="R650" s="48">
        <f t="shared" si="64"/>
        <v>0</v>
      </c>
      <c r="S650" s="106"/>
      <c r="T650" s="106"/>
      <c r="U650" s="138"/>
      <c r="V650" s="133"/>
      <c r="W650" s="3" t="str">
        <f t="shared" si="65"/>
        <v/>
      </c>
    </row>
    <row r="651" spans="3:23" ht="30" customHeight="1" thickTop="1" thickBot="1" x14ac:dyDescent="0.3">
      <c r="C651" s="137"/>
      <c r="D651" s="106"/>
      <c r="E651" s="106"/>
      <c r="F651" s="106"/>
      <c r="G651" s="138"/>
      <c r="H651" s="138"/>
      <c r="I651" s="46" t="str">
        <f t="shared" si="60"/>
        <v/>
      </c>
      <c r="J651" s="139"/>
      <c r="K651" s="139"/>
      <c r="L651" s="47">
        <f t="shared" si="61"/>
        <v>0</v>
      </c>
      <c r="M651" s="106"/>
      <c r="N651" s="106"/>
      <c r="O651" s="106"/>
      <c r="P651" s="50">
        <f t="shared" si="62"/>
        <v>0</v>
      </c>
      <c r="Q651" s="49">
        <f t="shared" si="63"/>
        <v>0</v>
      </c>
      <c r="R651" s="48">
        <f t="shared" si="64"/>
        <v>0</v>
      </c>
      <c r="S651" s="106"/>
      <c r="T651" s="106"/>
      <c r="U651" s="138"/>
      <c r="V651" s="133"/>
      <c r="W651" s="3" t="str">
        <f t="shared" si="65"/>
        <v/>
      </c>
    </row>
    <row r="652" spans="3:23" ht="30" customHeight="1" thickTop="1" thickBot="1" x14ac:dyDescent="0.3">
      <c r="C652" s="137"/>
      <c r="D652" s="106"/>
      <c r="E652" s="106"/>
      <c r="F652" s="106"/>
      <c r="G652" s="138"/>
      <c r="H652" s="138"/>
      <c r="I652" s="46" t="str">
        <f t="shared" si="60"/>
        <v/>
      </c>
      <c r="J652" s="139"/>
      <c r="K652" s="139"/>
      <c r="L652" s="47">
        <f t="shared" si="61"/>
        <v>0</v>
      </c>
      <c r="M652" s="106"/>
      <c r="N652" s="106"/>
      <c r="O652" s="106"/>
      <c r="P652" s="50">
        <f t="shared" si="62"/>
        <v>0</v>
      </c>
      <c r="Q652" s="49">
        <f t="shared" si="63"/>
        <v>0</v>
      </c>
      <c r="R652" s="48">
        <f t="shared" si="64"/>
        <v>0</v>
      </c>
      <c r="S652" s="106"/>
      <c r="T652" s="106"/>
      <c r="U652" s="138"/>
      <c r="V652" s="133"/>
      <c r="W652" s="3" t="str">
        <f t="shared" si="65"/>
        <v/>
      </c>
    </row>
    <row r="653" spans="3:23" ht="30" customHeight="1" thickTop="1" thickBot="1" x14ac:dyDescent="0.3">
      <c r="C653" s="137"/>
      <c r="D653" s="106"/>
      <c r="E653" s="106"/>
      <c r="F653" s="106"/>
      <c r="G653" s="138"/>
      <c r="H653" s="138"/>
      <c r="I653" s="46" t="str">
        <f t="shared" si="60"/>
        <v/>
      </c>
      <c r="J653" s="139"/>
      <c r="K653" s="139"/>
      <c r="L653" s="47">
        <f t="shared" si="61"/>
        <v>0</v>
      </c>
      <c r="M653" s="106"/>
      <c r="N653" s="106"/>
      <c r="O653" s="106"/>
      <c r="P653" s="50">
        <f t="shared" si="62"/>
        <v>0</v>
      </c>
      <c r="Q653" s="49">
        <f t="shared" si="63"/>
        <v>0</v>
      </c>
      <c r="R653" s="48">
        <f t="shared" si="64"/>
        <v>0</v>
      </c>
      <c r="S653" s="106"/>
      <c r="T653" s="106"/>
      <c r="U653" s="138"/>
      <c r="V653" s="133"/>
      <c r="W653" s="3" t="str">
        <f t="shared" si="65"/>
        <v/>
      </c>
    </row>
    <row r="654" spans="3:23" ht="30" customHeight="1" thickTop="1" thickBot="1" x14ac:dyDescent="0.3">
      <c r="C654" s="137"/>
      <c r="D654" s="106"/>
      <c r="E654" s="106"/>
      <c r="F654" s="106"/>
      <c r="G654" s="138"/>
      <c r="H654" s="138"/>
      <c r="I654" s="46" t="str">
        <f t="shared" si="60"/>
        <v/>
      </c>
      <c r="J654" s="139"/>
      <c r="K654" s="139"/>
      <c r="L654" s="47">
        <f t="shared" si="61"/>
        <v>0</v>
      </c>
      <c r="M654" s="106"/>
      <c r="N654" s="106"/>
      <c r="O654" s="106"/>
      <c r="P654" s="50">
        <f t="shared" si="62"/>
        <v>0</v>
      </c>
      <c r="Q654" s="49">
        <f t="shared" si="63"/>
        <v>0</v>
      </c>
      <c r="R654" s="48">
        <f t="shared" si="64"/>
        <v>0</v>
      </c>
      <c r="S654" s="106"/>
      <c r="T654" s="106"/>
      <c r="U654" s="138"/>
      <c r="V654" s="133"/>
      <c r="W654" s="3" t="str">
        <f t="shared" si="65"/>
        <v/>
      </c>
    </row>
    <row r="655" spans="3:23" ht="30" customHeight="1" thickTop="1" thickBot="1" x14ac:dyDescent="0.3">
      <c r="C655" s="137"/>
      <c r="D655" s="106"/>
      <c r="E655" s="106"/>
      <c r="F655" s="106"/>
      <c r="G655" s="138"/>
      <c r="H655" s="138"/>
      <c r="I655" s="46" t="str">
        <f t="shared" si="60"/>
        <v/>
      </c>
      <c r="J655" s="139"/>
      <c r="K655" s="139"/>
      <c r="L655" s="47">
        <f t="shared" si="61"/>
        <v>0</v>
      </c>
      <c r="M655" s="106"/>
      <c r="N655" s="106"/>
      <c r="O655" s="106"/>
      <c r="P655" s="50">
        <f t="shared" si="62"/>
        <v>0</v>
      </c>
      <c r="Q655" s="49">
        <f t="shared" si="63"/>
        <v>0</v>
      </c>
      <c r="R655" s="48">
        <f t="shared" si="64"/>
        <v>0</v>
      </c>
      <c r="S655" s="106"/>
      <c r="T655" s="106"/>
      <c r="U655" s="138"/>
      <c r="V655" s="133"/>
      <c r="W655" s="3" t="str">
        <f t="shared" si="65"/>
        <v/>
      </c>
    </row>
    <row r="656" spans="3:23" ht="30" customHeight="1" thickTop="1" thickBot="1" x14ac:dyDescent="0.3">
      <c r="C656" s="137"/>
      <c r="D656" s="106"/>
      <c r="E656" s="106"/>
      <c r="F656" s="106"/>
      <c r="G656" s="138"/>
      <c r="H656" s="138"/>
      <c r="I656" s="46" t="str">
        <f t="shared" si="60"/>
        <v/>
      </c>
      <c r="J656" s="139"/>
      <c r="K656" s="139"/>
      <c r="L656" s="47">
        <f t="shared" si="61"/>
        <v>0</v>
      </c>
      <c r="M656" s="106"/>
      <c r="N656" s="106"/>
      <c r="O656" s="106"/>
      <c r="P656" s="50">
        <f t="shared" si="62"/>
        <v>0</v>
      </c>
      <c r="Q656" s="49">
        <f t="shared" si="63"/>
        <v>0</v>
      </c>
      <c r="R656" s="48">
        <f t="shared" si="64"/>
        <v>0</v>
      </c>
      <c r="S656" s="106"/>
      <c r="T656" s="106"/>
      <c r="U656" s="138"/>
      <c r="V656" s="133"/>
      <c r="W656" s="3" t="str">
        <f t="shared" si="65"/>
        <v/>
      </c>
    </row>
    <row r="657" spans="3:23" ht="30" customHeight="1" thickTop="1" thickBot="1" x14ac:dyDescent="0.3">
      <c r="C657" s="137"/>
      <c r="D657" s="106"/>
      <c r="E657" s="106"/>
      <c r="F657" s="106"/>
      <c r="G657" s="138"/>
      <c r="H657" s="138"/>
      <c r="I657" s="46" t="str">
        <f t="shared" si="60"/>
        <v/>
      </c>
      <c r="J657" s="139"/>
      <c r="K657" s="139"/>
      <c r="L657" s="47">
        <f t="shared" si="61"/>
        <v>0</v>
      </c>
      <c r="M657" s="106"/>
      <c r="N657" s="106"/>
      <c r="O657" s="106"/>
      <c r="P657" s="50">
        <f t="shared" si="62"/>
        <v>0</v>
      </c>
      <c r="Q657" s="49">
        <f t="shared" si="63"/>
        <v>0</v>
      </c>
      <c r="R657" s="48">
        <f t="shared" si="64"/>
        <v>0</v>
      </c>
      <c r="S657" s="106"/>
      <c r="T657" s="106"/>
      <c r="U657" s="138"/>
      <c r="V657" s="133"/>
      <c r="W657" s="3" t="str">
        <f t="shared" si="65"/>
        <v/>
      </c>
    </row>
    <row r="658" spans="3:23" ht="30" customHeight="1" thickTop="1" thickBot="1" x14ac:dyDescent="0.3">
      <c r="C658" s="137"/>
      <c r="D658" s="106"/>
      <c r="E658" s="106"/>
      <c r="F658" s="106"/>
      <c r="G658" s="138"/>
      <c r="H658" s="138"/>
      <c r="I658" s="46" t="str">
        <f t="shared" si="60"/>
        <v/>
      </c>
      <c r="J658" s="139"/>
      <c r="K658" s="139"/>
      <c r="L658" s="47">
        <f t="shared" si="61"/>
        <v>0</v>
      </c>
      <c r="M658" s="106"/>
      <c r="N658" s="106"/>
      <c r="O658" s="106"/>
      <c r="P658" s="50">
        <f t="shared" si="62"/>
        <v>0</v>
      </c>
      <c r="Q658" s="49">
        <f t="shared" si="63"/>
        <v>0</v>
      </c>
      <c r="R658" s="48">
        <f t="shared" si="64"/>
        <v>0</v>
      </c>
      <c r="S658" s="106"/>
      <c r="T658" s="106"/>
      <c r="U658" s="138"/>
      <c r="V658" s="133"/>
      <c r="W658" s="3" t="str">
        <f t="shared" si="65"/>
        <v/>
      </c>
    </row>
    <row r="659" spans="3:23" ht="30" customHeight="1" thickTop="1" thickBot="1" x14ac:dyDescent="0.3">
      <c r="C659" s="137"/>
      <c r="D659" s="106"/>
      <c r="E659" s="106"/>
      <c r="F659" s="106"/>
      <c r="G659" s="138"/>
      <c r="H659" s="138"/>
      <c r="I659" s="46" t="str">
        <f t="shared" si="60"/>
        <v/>
      </c>
      <c r="J659" s="139"/>
      <c r="K659" s="139"/>
      <c r="L659" s="47">
        <f t="shared" si="61"/>
        <v>0</v>
      </c>
      <c r="M659" s="106"/>
      <c r="N659" s="106"/>
      <c r="O659" s="106"/>
      <c r="P659" s="50">
        <f t="shared" si="62"/>
        <v>0</v>
      </c>
      <c r="Q659" s="49">
        <f t="shared" si="63"/>
        <v>0</v>
      </c>
      <c r="R659" s="48">
        <f t="shared" si="64"/>
        <v>0</v>
      </c>
      <c r="S659" s="106"/>
      <c r="T659" s="106"/>
      <c r="U659" s="138"/>
      <c r="V659" s="133"/>
      <c r="W659" s="3" t="str">
        <f t="shared" si="65"/>
        <v/>
      </c>
    </row>
    <row r="660" spans="3:23" ht="30" customHeight="1" thickTop="1" thickBot="1" x14ac:dyDescent="0.3">
      <c r="C660" s="137"/>
      <c r="D660" s="106"/>
      <c r="E660" s="106"/>
      <c r="F660" s="106"/>
      <c r="G660" s="138"/>
      <c r="H660" s="138"/>
      <c r="I660" s="46" t="str">
        <f t="shared" si="60"/>
        <v/>
      </c>
      <c r="J660" s="139"/>
      <c r="K660" s="139"/>
      <c r="L660" s="47">
        <f t="shared" si="61"/>
        <v>0</v>
      </c>
      <c r="M660" s="106"/>
      <c r="N660" s="106"/>
      <c r="O660" s="106"/>
      <c r="P660" s="50">
        <f t="shared" si="62"/>
        <v>0</v>
      </c>
      <c r="Q660" s="49">
        <f t="shared" si="63"/>
        <v>0</v>
      </c>
      <c r="R660" s="48">
        <f t="shared" si="64"/>
        <v>0</v>
      </c>
      <c r="S660" s="106"/>
      <c r="T660" s="106"/>
      <c r="U660" s="138"/>
      <c r="V660" s="133"/>
      <c r="W660" s="3" t="str">
        <f t="shared" si="65"/>
        <v/>
      </c>
    </row>
    <row r="661" spans="3:23" ht="30" customHeight="1" thickTop="1" thickBot="1" x14ac:dyDescent="0.3">
      <c r="C661" s="137"/>
      <c r="D661" s="106"/>
      <c r="E661" s="106"/>
      <c r="F661" s="106"/>
      <c r="G661" s="138"/>
      <c r="H661" s="138"/>
      <c r="I661" s="46" t="str">
        <f t="shared" si="60"/>
        <v/>
      </c>
      <c r="J661" s="139"/>
      <c r="K661" s="139"/>
      <c r="L661" s="47">
        <f t="shared" si="61"/>
        <v>0</v>
      </c>
      <c r="M661" s="106"/>
      <c r="N661" s="106"/>
      <c r="O661" s="106"/>
      <c r="P661" s="50">
        <f t="shared" si="62"/>
        <v>0</v>
      </c>
      <c r="Q661" s="49">
        <f t="shared" si="63"/>
        <v>0</v>
      </c>
      <c r="R661" s="48">
        <f t="shared" si="64"/>
        <v>0</v>
      </c>
      <c r="S661" s="106"/>
      <c r="T661" s="106"/>
      <c r="U661" s="138"/>
      <c r="V661" s="133"/>
      <c r="W661" s="3" t="str">
        <f t="shared" si="65"/>
        <v/>
      </c>
    </row>
    <row r="662" spans="3:23" ht="30" customHeight="1" thickTop="1" thickBot="1" x14ac:dyDescent="0.3">
      <c r="C662" s="137"/>
      <c r="D662" s="106"/>
      <c r="E662" s="106"/>
      <c r="F662" s="106"/>
      <c r="G662" s="138"/>
      <c r="H662" s="138"/>
      <c r="I662" s="46" t="str">
        <f t="shared" si="60"/>
        <v/>
      </c>
      <c r="J662" s="139"/>
      <c r="K662" s="139"/>
      <c r="L662" s="47">
        <f t="shared" si="61"/>
        <v>0</v>
      </c>
      <c r="M662" s="106"/>
      <c r="N662" s="106"/>
      <c r="O662" s="106"/>
      <c r="P662" s="50">
        <f t="shared" si="62"/>
        <v>0</v>
      </c>
      <c r="Q662" s="49">
        <f t="shared" si="63"/>
        <v>0</v>
      </c>
      <c r="R662" s="48">
        <f t="shared" si="64"/>
        <v>0</v>
      </c>
      <c r="S662" s="106"/>
      <c r="T662" s="106"/>
      <c r="U662" s="138"/>
      <c r="V662" s="133"/>
      <c r="W662" s="3" t="str">
        <f t="shared" si="65"/>
        <v/>
      </c>
    </row>
    <row r="663" spans="3:23" ht="30" customHeight="1" thickTop="1" thickBot="1" x14ac:dyDescent="0.3">
      <c r="C663" s="137"/>
      <c r="D663" s="106"/>
      <c r="E663" s="106"/>
      <c r="F663" s="106"/>
      <c r="G663" s="138"/>
      <c r="H663" s="138"/>
      <c r="I663" s="46" t="str">
        <f t="shared" si="60"/>
        <v/>
      </c>
      <c r="J663" s="139"/>
      <c r="K663" s="139"/>
      <c r="L663" s="47">
        <f t="shared" si="61"/>
        <v>0</v>
      </c>
      <c r="M663" s="106"/>
      <c r="N663" s="106"/>
      <c r="O663" s="106"/>
      <c r="P663" s="50">
        <f t="shared" si="62"/>
        <v>0</v>
      </c>
      <c r="Q663" s="49">
        <f t="shared" si="63"/>
        <v>0</v>
      </c>
      <c r="R663" s="48">
        <f t="shared" si="64"/>
        <v>0</v>
      </c>
      <c r="S663" s="106"/>
      <c r="T663" s="106"/>
      <c r="U663" s="138"/>
      <c r="V663" s="133"/>
      <c r="W663" s="3" t="str">
        <f t="shared" si="65"/>
        <v/>
      </c>
    </row>
    <row r="664" spans="3:23" ht="30" customHeight="1" thickTop="1" thickBot="1" x14ac:dyDescent="0.3">
      <c r="C664" s="137"/>
      <c r="D664" s="106"/>
      <c r="E664" s="106"/>
      <c r="F664" s="106"/>
      <c r="G664" s="138"/>
      <c r="H664" s="138"/>
      <c r="I664" s="46" t="str">
        <f t="shared" si="60"/>
        <v/>
      </c>
      <c r="J664" s="139"/>
      <c r="K664" s="139"/>
      <c r="L664" s="47">
        <f t="shared" si="61"/>
        <v>0</v>
      </c>
      <c r="M664" s="106"/>
      <c r="N664" s="106"/>
      <c r="O664" s="106"/>
      <c r="P664" s="50">
        <f t="shared" si="62"/>
        <v>0</v>
      </c>
      <c r="Q664" s="49">
        <f t="shared" si="63"/>
        <v>0</v>
      </c>
      <c r="R664" s="48">
        <f t="shared" si="64"/>
        <v>0</v>
      </c>
      <c r="S664" s="106"/>
      <c r="T664" s="106"/>
      <c r="U664" s="138"/>
      <c r="V664" s="133"/>
      <c r="W664" s="3" t="str">
        <f t="shared" si="65"/>
        <v/>
      </c>
    </row>
    <row r="665" spans="3:23" ht="30" customHeight="1" thickTop="1" thickBot="1" x14ac:dyDescent="0.3">
      <c r="C665" s="137"/>
      <c r="D665" s="106"/>
      <c r="E665" s="106"/>
      <c r="F665" s="106"/>
      <c r="G665" s="138"/>
      <c r="H665" s="138"/>
      <c r="I665" s="46" t="str">
        <f t="shared" si="60"/>
        <v/>
      </c>
      <c r="J665" s="139"/>
      <c r="K665" s="139"/>
      <c r="L665" s="47">
        <f t="shared" si="61"/>
        <v>0</v>
      </c>
      <c r="M665" s="106"/>
      <c r="N665" s="106"/>
      <c r="O665" s="106"/>
      <c r="P665" s="50">
        <f t="shared" si="62"/>
        <v>0</v>
      </c>
      <c r="Q665" s="49">
        <f t="shared" si="63"/>
        <v>0</v>
      </c>
      <c r="R665" s="48">
        <f t="shared" si="64"/>
        <v>0</v>
      </c>
      <c r="S665" s="106"/>
      <c r="T665" s="106"/>
      <c r="U665" s="138"/>
      <c r="V665" s="133"/>
      <c r="W665" s="3" t="str">
        <f t="shared" si="65"/>
        <v/>
      </c>
    </row>
    <row r="666" spans="3:23" ht="30" customHeight="1" thickTop="1" thickBot="1" x14ac:dyDescent="0.3">
      <c r="C666" s="137"/>
      <c r="D666" s="106"/>
      <c r="E666" s="106"/>
      <c r="F666" s="106"/>
      <c r="G666" s="138"/>
      <c r="H666" s="138"/>
      <c r="I666" s="46" t="str">
        <f t="shared" si="60"/>
        <v/>
      </c>
      <c r="J666" s="139"/>
      <c r="K666" s="139"/>
      <c r="L666" s="47">
        <f t="shared" si="61"/>
        <v>0</v>
      </c>
      <c r="M666" s="106"/>
      <c r="N666" s="106"/>
      <c r="O666" s="106"/>
      <c r="P666" s="50">
        <f t="shared" si="62"/>
        <v>0</v>
      </c>
      <c r="Q666" s="49">
        <f t="shared" si="63"/>
        <v>0</v>
      </c>
      <c r="R666" s="48">
        <f t="shared" si="64"/>
        <v>0</v>
      </c>
      <c r="S666" s="106"/>
      <c r="T666" s="106"/>
      <c r="U666" s="138"/>
      <c r="V666" s="133"/>
      <c r="W666" s="3" t="str">
        <f t="shared" si="65"/>
        <v/>
      </c>
    </row>
    <row r="667" spans="3:23" ht="30" customHeight="1" thickTop="1" thickBot="1" x14ac:dyDescent="0.3">
      <c r="C667" s="137"/>
      <c r="D667" s="106"/>
      <c r="E667" s="106"/>
      <c r="F667" s="106"/>
      <c r="G667" s="138"/>
      <c r="H667" s="138"/>
      <c r="I667" s="46" t="str">
        <f t="shared" si="60"/>
        <v/>
      </c>
      <c r="J667" s="139"/>
      <c r="K667" s="139"/>
      <c r="L667" s="47">
        <f t="shared" si="61"/>
        <v>0</v>
      </c>
      <c r="M667" s="106"/>
      <c r="N667" s="106"/>
      <c r="O667" s="106"/>
      <c r="P667" s="50">
        <f t="shared" si="62"/>
        <v>0</v>
      </c>
      <c r="Q667" s="49">
        <f t="shared" si="63"/>
        <v>0</v>
      </c>
      <c r="R667" s="48">
        <f t="shared" si="64"/>
        <v>0</v>
      </c>
      <c r="S667" s="106"/>
      <c r="T667" s="106"/>
      <c r="U667" s="138"/>
      <c r="V667" s="133"/>
      <c r="W667" s="3" t="str">
        <f t="shared" si="65"/>
        <v/>
      </c>
    </row>
    <row r="668" spans="3:23" ht="30" customHeight="1" thickTop="1" thickBot="1" x14ac:dyDescent="0.3">
      <c r="C668" s="137"/>
      <c r="D668" s="106"/>
      <c r="E668" s="106"/>
      <c r="F668" s="106"/>
      <c r="G668" s="138"/>
      <c r="H668" s="138"/>
      <c r="I668" s="46" t="str">
        <f t="shared" si="60"/>
        <v/>
      </c>
      <c r="J668" s="139"/>
      <c r="K668" s="139"/>
      <c r="L668" s="47">
        <f t="shared" si="61"/>
        <v>0</v>
      </c>
      <c r="M668" s="106"/>
      <c r="N668" s="106"/>
      <c r="O668" s="106"/>
      <c r="P668" s="50">
        <f t="shared" si="62"/>
        <v>0</v>
      </c>
      <c r="Q668" s="49">
        <f t="shared" si="63"/>
        <v>0</v>
      </c>
      <c r="R668" s="48">
        <f t="shared" si="64"/>
        <v>0</v>
      </c>
      <c r="S668" s="106"/>
      <c r="T668" s="106"/>
      <c r="U668" s="138"/>
      <c r="V668" s="133"/>
      <c r="W668" s="3" t="str">
        <f t="shared" si="65"/>
        <v/>
      </c>
    </row>
    <row r="669" spans="3:23" ht="30" customHeight="1" thickTop="1" thickBot="1" x14ac:dyDescent="0.3">
      <c r="C669" s="137"/>
      <c r="D669" s="106"/>
      <c r="E669" s="106"/>
      <c r="F669" s="106"/>
      <c r="G669" s="138"/>
      <c r="H669" s="138"/>
      <c r="I669" s="46" t="str">
        <f t="shared" si="60"/>
        <v/>
      </c>
      <c r="J669" s="139"/>
      <c r="K669" s="139"/>
      <c r="L669" s="47">
        <f t="shared" si="61"/>
        <v>0</v>
      </c>
      <c r="M669" s="106"/>
      <c r="N669" s="106"/>
      <c r="O669" s="106"/>
      <c r="P669" s="50">
        <f t="shared" si="62"/>
        <v>0</v>
      </c>
      <c r="Q669" s="49">
        <f t="shared" si="63"/>
        <v>0</v>
      </c>
      <c r="R669" s="48">
        <f t="shared" si="64"/>
        <v>0</v>
      </c>
      <c r="S669" s="106"/>
      <c r="T669" s="106"/>
      <c r="U669" s="138"/>
      <c r="V669" s="133"/>
      <c r="W669" s="3" t="str">
        <f t="shared" si="65"/>
        <v/>
      </c>
    </row>
    <row r="670" spans="3:23" ht="30" customHeight="1" thickTop="1" thickBot="1" x14ac:dyDescent="0.3">
      <c r="C670" s="137"/>
      <c r="D670" s="106"/>
      <c r="E670" s="106"/>
      <c r="F670" s="106"/>
      <c r="G670" s="138"/>
      <c r="H670" s="138"/>
      <c r="I670" s="46" t="str">
        <f t="shared" si="60"/>
        <v/>
      </c>
      <c r="J670" s="139"/>
      <c r="K670" s="139"/>
      <c r="L670" s="47">
        <f t="shared" si="61"/>
        <v>0</v>
      </c>
      <c r="M670" s="106"/>
      <c r="N670" s="106"/>
      <c r="O670" s="106"/>
      <c r="P670" s="50">
        <f t="shared" si="62"/>
        <v>0</v>
      </c>
      <c r="Q670" s="49">
        <f t="shared" si="63"/>
        <v>0</v>
      </c>
      <c r="R670" s="48">
        <f t="shared" si="64"/>
        <v>0</v>
      </c>
      <c r="S670" s="106"/>
      <c r="T670" s="106"/>
      <c r="U670" s="138"/>
      <c r="V670" s="133"/>
      <c r="W670" s="3" t="str">
        <f t="shared" si="65"/>
        <v/>
      </c>
    </row>
    <row r="671" spans="3:23" ht="30" customHeight="1" thickTop="1" thickBot="1" x14ac:dyDescent="0.3">
      <c r="C671" s="137"/>
      <c r="D671" s="106"/>
      <c r="E671" s="106"/>
      <c r="F671" s="106"/>
      <c r="G671" s="138"/>
      <c r="H671" s="138"/>
      <c r="I671" s="46" t="str">
        <f t="shared" si="60"/>
        <v/>
      </c>
      <c r="J671" s="139"/>
      <c r="K671" s="139"/>
      <c r="L671" s="47">
        <f t="shared" si="61"/>
        <v>0</v>
      </c>
      <c r="M671" s="106"/>
      <c r="N671" s="106"/>
      <c r="O671" s="106"/>
      <c r="P671" s="50">
        <f t="shared" si="62"/>
        <v>0</v>
      </c>
      <c r="Q671" s="49">
        <f t="shared" si="63"/>
        <v>0</v>
      </c>
      <c r="R671" s="48">
        <f t="shared" si="64"/>
        <v>0</v>
      </c>
      <c r="S671" s="106"/>
      <c r="T671" s="106"/>
      <c r="U671" s="138"/>
      <c r="V671" s="133"/>
      <c r="W671" s="3" t="str">
        <f t="shared" si="65"/>
        <v/>
      </c>
    </row>
    <row r="672" spans="3:23" ht="30" customHeight="1" thickTop="1" thickBot="1" x14ac:dyDescent="0.3">
      <c r="C672" s="137"/>
      <c r="D672" s="106"/>
      <c r="E672" s="106"/>
      <c r="F672" s="106"/>
      <c r="G672" s="138"/>
      <c r="H672" s="138"/>
      <c r="I672" s="46" t="str">
        <f t="shared" si="60"/>
        <v/>
      </c>
      <c r="J672" s="139"/>
      <c r="K672" s="139"/>
      <c r="L672" s="47">
        <f t="shared" si="61"/>
        <v>0</v>
      </c>
      <c r="M672" s="106"/>
      <c r="N672" s="106"/>
      <c r="O672" s="106"/>
      <c r="P672" s="50">
        <f t="shared" si="62"/>
        <v>0</v>
      </c>
      <c r="Q672" s="49">
        <f t="shared" si="63"/>
        <v>0</v>
      </c>
      <c r="R672" s="48">
        <f t="shared" si="64"/>
        <v>0</v>
      </c>
      <c r="S672" s="106"/>
      <c r="T672" s="106"/>
      <c r="U672" s="138"/>
      <c r="V672" s="133"/>
      <c r="W672" s="3" t="str">
        <f t="shared" si="65"/>
        <v/>
      </c>
    </row>
    <row r="673" spans="3:23" ht="30" customHeight="1" thickTop="1" thickBot="1" x14ac:dyDescent="0.3">
      <c r="C673" s="137"/>
      <c r="D673" s="106"/>
      <c r="E673" s="106"/>
      <c r="F673" s="106"/>
      <c r="G673" s="138"/>
      <c r="H673" s="138"/>
      <c r="I673" s="46" t="str">
        <f t="shared" si="60"/>
        <v/>
      </c>
      <c r="J673" s="139"/>
      <c r="K673" s="139"/>
      <c r="L673" s="47">
        <f t="shared" si="61"/>
        <v>0</v>
      </c>
      <c r="M673" s="106"/>
      <c r="N673" s="106"/>
      <c r="O673" s="106"/>
      <c r="P673" s="50">
        <f t="shared" si="62"/>
        <v>0</v>
      </c>
      <c r="Q673" s="49">
        <f t="shared" si="63"/>
        <v>0</v>
      </c>
      <c r="R673" s="48">
        <f t="shared" si="64"/>
        <v>0</v>
      </c>
      <c r="S673" s="106"/>
      <c r="T673" s="106"/>
      <c r="U673" s="138"/>
      <c r="V673" s="133"/>
      <c r="W673" s="3" t="str">
        <f t="shared" si="65"/>
        <v/>
      </c>
    </row>
    <row r="674" spans="3:23" ht="30" customHeight="1" thickTop="1" thickBot="1" x14ac:dyDescent="0.3">
      <c r="C674" s="137"/>
      <c r="D674" s="106"/>
      <c r="E674" s="106"/>
      <c r="F674" s="106"/>
      <c r="G674" s="138"/>
      <c r="H674" s="138"/>
      <c r="I674" s="46" t="str">
        <f t="shared" si="60"/>
        <v/>
      </c>
      <c r="J674" s="139"/>
      <c r="K674" s="139"/>
      <c r="L674" s="47">
        <f t="shared" si="61"/>
        <v>0</v>
      </c>
      <c r="M674" s="106"/>
      <c r="N674" s="106"/>
      <c r="O674" s="106"/>
      <c r="P674" s="50">
        <f t="shared" si="62"/>
        <v>0</v>
      </c>
      <c r="Q674" s="49">
        <f t="shared" si="63"/>
        <v>0</v>
      </c>
      <c r="R674" s="48">
        <f t="shared" si="64"/>
        <v>0</v>
      </c>
      <c r="S674" s="106"/>
      <c r="T674" s="106"/>
      <c r="U674" s="138"/>
      <c r="V674" s="133"/>
      <c r="W674" s="3" t="str">
        <f t="shared" si="65"/>
        <v/>
      </c>
    </row>
    <row r="675" spans="3:23" ht="30" customHeight="1" thickTop="1" thickBot="1" x14ac:dyDescent="0.3">
      <c r="C675" s="137"/>
      <c r="D675" s="106"/>
      <c r="E675" s="106"/>
      <c r="F675" s="106"/>
      <c r="G675" s="138"/>
      <c r="H675" s="138"/>
      <c r="I675" s="46" t="str">
        <f t="shared" si="60"/>
        <v/>
      </c>
      <c r="J675" s="139"/>
      <c r="K675" s="139"/>
      <c r="L675" s="47">
        <f t="shared" si="61"/>
        <v>0</v>
      </c>
      <c r="M675" s="106"/>
      <c r="N675" s="106"/>
      <c r="O675" s="106"/>
      <c r="P675" s="50">
        <f t="shared" si="62"/>
        <v>0</v>
      </c>
      <c r="Q675" s="49">
        <f t="shared" si="63"/>
        <v>0</v>
      </c>
      <c r="R675" s="48">
        <f t="shared" si="64"/>
        <v>0</v>
      </c>
      <c r="S675" s="106"/>
      <c r="T675" s="106"/>
      <c r="U675" s="138"/>
      <c r="V675" s="133"/>
      <c r="W675" s="3" t="str">
        <f t="shared" si="65"/>
        <v/>
      </c>
    </row>
    <row r="676" spans="3:23" ht="30" customHeight="1" thickTop="1" thickBot="1" x14ac:dyDescent="0.3">
      <c r="C676" s="137"/>
      <c r="D676" s="106"/>
      <c r="E676" s="106"/>
      <c r="F676" s="106"/>
      <c r="G676" s="138"/>
      <c r="H676" s="138"/>
      <c r="I676" s="46" t="str">
        <f t="shared" si="60"/>
        <v/>
      </c>
      <c r="J676" s="139"/>
      <c r="K676" s="139"/>
      <c r="L676" s="47">
        <f t="shared" si="61"/>
        <v>0</v>
      </c>
      <c r="M676" s="106"/>
      <c r="N676" s="106"/>
      <c r="O676" s="106"/>
      <c r="P676" s="50">
        <f t="shared" si="62"/>
        <v>0</v>
      </c>
      <c r="Q676" s="49">
        <f t="shared" si="63"/>
        <v>0</v>
      </c>
      <c r="R676" s="48">
        <f t="shared" si="64"/>
        <v>0</v>
      </c>
      <c r="S676" s="106"/>
      <c r="T676" s="106"/>
      <c r="U676" s="138"/>
      <c r="V676" s="133"/>
      <c r="W676" s="3" t="str">
        <f t="shared" si="65"/>
        <v/>
      </c>
    </row>
    <row r="677" spans="3:23" ht="30" customHeight="1" thickTop="1" thickBot="1" x14ac:dyDescent="0.3">
      <c r="C677" s="137"/>
      <c r="D677" s="106"/>
      <c r="E677" s="106"/>
      <c r="F677" s="106"/>
      <c r="G677" s="138"/>
      <c r="H677" s="138"/>
      <c r="I677" s="46" t="str">
        <f t="shared" si="60"/>
        <v/>
      </c>
      <c r="J677" s="139"/>
      <c r="K677" s="139"/>
      <c r="L677" s="47">
        <f t="shared" si="61"/>
        <v>0</v>
      </c>
      <c r="M677" s="106"/>
      <c r="N677" s="106"/>
      <c r="O677" s="106"/>
      <c r="P677" s="50">
        <f t="shared" si="62"/>
        <v>0</v>
      </c>
      <c r="Q677" s="49">
        <f t="shared" si="63"/>
        <v>0</v>
      </c>
      <c r="R677" s="48">
        <f t="shared" si="64"/>
        <v>0</v>
      </c>
      <c r="S677" s="106"/>
      <c r="T677" s="106"/>
      <c r="U677" s="138"/>
      <c r="V677" s="133"/>
      <c r="W677" s="3" t="str">
        <f t="shared" si="65"/>
        <v/>
      </c>
    </row>
    <row r="678" spans="3:23" ht="30" customHeight="1" thickTop="1" thickBot="1" x14ac:dyDescent="0.3">
      <c r="C678" s="137"/>
      <c r="D678" s="106"/>
      <c r="E678" s="106"/>
      <c r="F678" s="106"/>
      <c r="G678" s="138"/>
      <c r="H678" s="138"/>
      <c r="I678" s="46" t="str">
        <f t="shared" si="60"/>
        <v/>
      </c>
      <c r="J678" s="139"/>
      <c r="K678" s="139"/>
      <c r="L678" s="47">
        <f t="shared" si="61"/>
        <v>0</v>
      </c>
      <c r="M678" s="106"/>
      <c r="N678" s="106"/>
      <c r="O678" s="106"/>
      <c r="P678" s="50">
        <f t="shared" si="62"/>
        <v>0</v>
      </c>
      <c r="Q678" s="49">
        <f t="shared" si="63"/>
        <v>0</v>
      </c>
      <c r="R678" s="48">
        <f t="shared" si="64"/>
        <v>0</v>
      </c>
      <c r="S678" s="106"/>
      <c r="T678" s="106"/>
      <c r="U678" s="138"/>
      <c r="V678" s="133"/>
      <c r="W678" s="3" t="str">
        <f t="shared" si="65"/>
        <v/>
      </c>
    </row>
    <row r="679" spans="3:23" ht="30" customHeight="1" thickTop="1" thickBot="1" x14ac:dyDescent="0.3">
      <c r="C679" s="137"/>
      <c r="D679" s="106"/>
      <c r="E679" s="106"/>
      <c r="F679" s="106"/>
      <c r="G679" s="138"/>
      <c r="H679" s="138"/>
      <c r="I679" s="46" t="str">
        <f t="shared" si="60"/>
        <v/>
      </c>
      <c r="J679" s="139"/>
      <c r="K679" s="139"/>
      <c r="L679" s="47">
        <f t="shared" si="61"/>
        <v>0</v>
      </c>
      <c r="M679" s="106"/>
      <c r="N679" s="106"/>
      <c r="O679" s="106"/>
      <c r="P679" s="50">
        <f t="shared" si="62"/>
        <v>0</v>
      </c>
      <c r="Q679" s="49">
        <f t="shared" si="63"/>
        <v>0</v>
      </c>
      <c r="R679" s="48">
        <f t="shared" si="64"/>
        <v>0</v>
      </c>
      <c r="S679" s="106"/>
      <c r="T679" s="106"/>
      <c r="U679" s="138"/>
      <c r="V679" s="133"/>
      <c r="W679" s="3" t="str">
        <f t="shared" si="65"/>
        <v/>
      </c>
    </row>
    <row r="680" spans="3:23" ht="30" customHeight="1" thickTop="1" thickBot="1" x14ac:dyDescent="0.3">
      <c r="C680" s="137"/>
      <c r="D680" s="106"/>
      <c r="E680" s="106"/>
      <c r="F680" s="106"/>
      <c r="G680" s="138"/>
      <c r="H680" s="138"/>
      <c r="I680" s="46" t="str">
        <f t="shared" si="60"/>
        <v/>
      </c>
      <c r="J680" s="139"/>
      <c r="K680" s="139"/>
      <c r="L680" s="47">
        <f t="shared" si="61"/>
        <v>0</v>
      </c>
      <c r="M680" s="106"/>
      <c r="N680" s="106"/>
      <c r="O680" s="106"/>
      <c r="P680" s="50">
        <f t="shared" si="62"/>
        <v>0</v>
      </c>
      <c r="Q680" s="49">
        <f t="shared" si="63"/>
        <v>0</v>
      </c>
      <c r="R680" s="48">
        <f t="shared" si="64"/>
        <v>0</v>
      </c>
      <c r="S680" s="106"/>
      <c r="T680" s="106"/>
      <c r="U680" s="138"/>
      <c r="V680" s="133"/>
      <c r="W680" s="3" t="str">
        <f t="shared" si="65"/>
        <v/>
      </c>
    </row>
    <row r="681" spans="3:23" ht="30" customHeight="1" thickTop="1" thickBot="1" x14ac:dyDescent="0.3">
      <c r="C681" s="137"/>
      <c r="D681" s="106"/>
      <c r="E681" s="106"/>
      <c r="F681" s="106"/>
      <c r="G681" s="138"/>
      <c r="H681" s="138"/>
      <c r="I681" s="46" t="str">
        <f t="shared" si="60"/>
        <v/>
      </c>
      <c r="J681" s="139"/>
      <c r="K681" s="139"/>
      <c r="L681" s="47">
        <f t="shared" si="61"/>
        <v>0</v>
      </c>
      <c r="M681" s="106"/>
      <c r="N681" s="106"/>
      <c r="O681" s="106"/>
      <c r="P681" s="50">
        <f t="shared" si="62"/>
        <v>0</v>
      </c>
      <c r="Q681" s="49">
        <f t="shared" si="63"/>
        <v>0</v>
      </c>
      <c r="R681" s="48">
        <f t="shared" si="64"/>
        <v>0</v>
      </c>
      <c r="S681" s="106"/>
      <c r="T681" s="106"/>
      <c r="U681" s="138"/>
      <c r="V681" s="133"/>
      <c r="W681" s="3" t="str">
        <f t="shared" si="65"/>
        <v/>
      </c>
    </row>
    <row r="682" spans="3:23" ht="30" customHeight="1" thickTop="1" thickBot="1" x14ac:dyDescent="0.3">
      <c r="C682" s="137"/>
      <c r="D682" s="106"/>
      <c r="E682" s="106"/>
      <c r="F682" s="106"/>
      <c r="G682" s="138"/>
      <c r="H682" s="138"/>
      <c r="I682" s="46" t="str">
        <f t="shared" si="60"/>
        <v/>
      </c>
      <c r="J682" s="139"/>
      <c r="K682" s="139"/>
      <c r="L682" s="47">
        <f t="shared" si="61"/>
        <v>0</v>
      </c>
      <c r="M682" s="106"/>
      <c r="N682" s="106"/>
      <c r="O682" s="106"/>
      <c r="P682" s="50">
        <f t="shared" si="62"/>
        <v>0</v>
      </c>
      <c r="Q682" s="49">
        <f t="shared" si="63"/>
        <v>0</v>
      </c>
      <c r="R682" s="48">
        <f t="shared" si="64"/>
        <v>0</v>
      </c>
      <c r="S682" s="106"/>
      <c r="T682" s="106"/>
      <c r="U682" s="138"/>
      <c r="V682" s="133"/>
      <c r="W682" s="3" t="str">
        <f t="shared" si="65"/>
        <v/>
      </c>
    </row>
    <row r="683" spans="3:23" ht="30" customHeight="1" thickTop="1" thickBot="1" x14ac:dyDescent="0.3">
      <c r="C683" s="137"/>
      <c r="D683" s="106"/>
      <c r="E683" s="106"/>
      <c r="F683" s="106"/>
      <c r="G683" s="138"/>
      <c r="H683" s="138"/>
      <c r="I683" s="46" t="str">
        <f t="shared" si="60"/>
        <v/>
      </c>
      <c r="J683" s="139"/>
      <c r="K683" s="139"/>
      <c r="L683" s="47">
        <f t="shared" si="61"/>
        <v>0</v>
      </c>
      <c r="M683" s="106"/>
      <c r="N683" s="106"/>
      <c r="O683" s="106"/>
      <c r="P683" s="50">
        <f t="shared" si="62"/>
        <v>0</v>
      </c>
      <c r="Q683" s="49">
        <f t="shared" si="63"/>
        <v>0</v>
      </c>
      <c r="R683" s="48">
        <f t="shared" si="64"/>
        <v>0</v>
      </c>
      <c r="S683" s="106"/>
      <c r="T683" s="106"/>
      <c r="U683" s="138"/>
      <c r="V683" s="133"/>
      <c r="W683" s="3" t="str">
        <f t="shared" si="65"/>
        <v/>
      </c>
    </row>
    <row r="684" spans="3:23" ht="30" customHeight="1" thickTop="1" thickBot="1" x14ac:dyDescent="0.3">
      <c r="C684" s="137"/>
      <c r="D684" s="106"/>
      <c r="E684" s="106"/>
      <c r="F684" s="106"/>
      <c r="G684" s="138"/>
      <c r="H684" s="138"/>
      <c r="I684" s="46" t="str">
        <f t="shared" si="60"/>
        <v/>
      </c>
      <c r="J684" s="139"/>
      <c r="K684" s="139"/>
      <c r="L684" s="47">
        <f t="shared" si="61"/>
        <v>0</v>
      </c>
      <c r="M684" s="106"/>
      <c r="N684" s="106"/>
      <c r="O684" s="106"/>
      <c r="P684" s="50">
        <f t="shared" si="62"/>
        <v>0</v>
      </c>
      <c r="Q684" s="49">
        <f t="shared" si="63"/>
        <v>0</v>
      </c>
      <c r="R684" s="48">
        <f t="shared" si="64"/>
        <v>0</v>
      </c>
      <c r="S684" s="106"/>
      <c r="T684" s="106"/>
      <c r="U684" s="138"/>
      <c r="V684" s="133"/>
      <c r="W684" s="3" t="str">
        <f t="shared" si="65"/>
        <v/>
      </c>
    </row>
    <row r="685" spans="3:23" ht="30" customHeight="1" thickTop="1" thickBot="1" x14ac:dyDescent="0.3">
      <c r="C685" s="137"/>
      <c r="D685" s="106"/>
      <c r="E685" s="106"/>
      <c r="F685" s="106"/>
      <c r="G685" s="138"/>
      <c r="H685" s="138"/>
      <c r="I685" s="46" t="str">
        <f t="shared" si="60"/>
        <v/>
      </c>
      <c r="J685" s="139"/>
      <c r="K685" s="139"/>
      <c r="L685" s="47">
        <f t="shared" si="61"/>
        <v>0</v>
      </c>
      <c r="M685" s="106"/>
      <c r="N685" s="106"/>
      <c r="O685" s="106"/>
      <c r="P685" s="50">
        <f t="shared" si="62"/>
        <v>0</v>
      </c>
      <c r="Q685" s="49">
        <f t="shared" si="63"/>
        <v>0</v>
      </c>
      <c r="R685" s="48">
        <f t="shared" si="64"/>
        <v>0</v>
      </c>
      <c r="S685" s="106"/>
      <c r="T685" s="106"/>
      <c r="U685" s="138"/>
      <c r="V685" s="133"/>
      <c r="W685" s="3" t="str">
        <f t="shared" si="65"/>
        <v/>
      </c>
    </row>
    <row r="686" spans="3:23" ht="30" customHeight="1" thickTop="1" thickBot="1" x14ac:dyDescent="0.3">
      <c r="C686" s="137"/>
      <c r="D686" s="106"/>
      <c r="E686" s="106"/>
      <c r="F686" s="106"/>
      <c r="G686" s="138"/>
      <c r="H686" s="138"/>
      <c r="I686" s="46" t="str">
        <f t="shared" si="60"/>
        <v/>
      </c>
      <c r="J686" s="139"/>
      <c r="K686" s="139"/>
      <c r="L686" s="47">
        <f t="shared" si="61"/>
        <v>0</v>
      </c>
      <c r="M686" s="106"/>
      <c r="N686" s="106"/>
      <c r="O686" s="106"/>
      <c r="P686" s="50">
        <f t="shared" si="62"/>
        <v>0</v>
      </c>
      <c r="Q686" s="49">
        <f t="shared" si="63"/>
        <v>0</v>
      </c>
      <c r="R686" s="48">
        <f t="shared" si="64"/>
        <v>0</v>
      </c>
      <c r="S686" s="106"/>
      <c r="T686" s="106"/>
      <c r="U686" s="138"/>
      <c r="V686" s="133"/>
      <c r="W686" s="3" t="str">
        <f t="shared" si="65"/>
        <v/>
      </c>
    </row>
    <row r="687" spans="3:23" ht="30" customHeight="1" thickTop="1" thickBot="1" x14ac:dyDescent="0.3">
      <c r="C687" s="137"/>
      <c r="D687" s="106"/>
      <c r="E687" s="106"/>
      <c r="F687" s="106"/>
      <c r="G687" s="138"/>
      <c r="H687" s="138"/>
      <c r="I687" s="46" t="str">
        <f t="shared" si="60"/>
        <v/>
      </c>
      <c r="J687" s="139"/>
      <c r="K687" s="139"/>
      <c r="L687" s="47">
        <f t="shared" si="61"/>
        <v>0</v>
      </c>
      <c r="M687" s="106"/>
      <c r="N687" s="106"/>
      <c r="O687" s="106"/>
      <c r="P687" s="50">
        <f t="shared" si="62"/>
        <v>0</v>
      </c>
      <c r="Q687" s="49">
        <f t="shared" si="63"/>
        <v>0</v>
      </c>
      <c r="R687" s="48">
        <f t="shared" si="64"/>
        <v>0</v>
      </c>
      <c r="S687" s="106"/>
      <c r="T687" s="106"/>
      <c r="U687" s="138"/>
      <c r="V687" s="133"/>
      <c r="W687" s="3" t="str">
        <f t="shared" si="65"/>
        <v/>
      </c>
    </row>
    <row r="688" spans="3:23" ht="30" customHeight="1" thickTop="1" thickBot="1" x14ac:dyDescent="0.3">
      <c r="C688" s="137"/>
      <c r="D688" s="106"/>
      <c r="E688" s="106"/>
      <c r="F688" s="106"/>
      <c r="G688" s="138"/>
      <c r="H688" s="138"/>
      <c r="I688" s="46" t="str">
        <f t="shared" si="60"/>
        <v/>
      </c>
      <c r="J688" s="139"/>
      <c r="K688" s="139"/>
      <c r="L688" s="47">
        <f t="shared" si="61"/>
        <v>0</v>
      </c>
      <c r="M688" s="106"/>
      <c r="N688" s="106"/>
      <c r="O688" s="106"/>
      <c r="P688" s="50">
        <f t="shared" si="62"/>
        <v>0</v>
      </c>
      <c r="Q688" s="49">
        <f t="shared" si="63"/>
        <v>0</v>
      </c>
      <c r="R688" s="48">
        <f t="shared" si="64"/>
        <v>0</v>
      </c>
      <c r="S688" s="106"/>
      <c r="T688" s="106"/>
      <c r="U688" s="138"/>
      <c r="V688" s="133"/>
      <c r="W688" s="3" t="str">
        <f t="shared" si="65"/>
        <v/>
      </c>
    </row>
    <row r="689" spans="3:23" ht="30" customHeight="1" thickTop="1" thickBot="1" x14ac:dyDescent="0.3">
      <c r="C689" s="137"/>
      <c r="D689" s="106"/>
      <c r="E689" s="106"/>
      <c r="F689" s="106"/>
      <c r="G689" s="138"/>
      <c r="H689" s="138"/>
      <c r="I689" s="46" t="str">
        <f t="shared" si="60"/>
        <v/>
      </c>
      <c r="J689" s="139"/>
      <c r="K689" s="139"/>
      <c r="L689" s="47">
        <f t="shared" si="61"/>
        <v>0</v>
      </c>
      <c r="M689" s="106"/>
      <c r="N689" s="106"/>
      <c r="O689" s="106"/>
      <c r="P689" s="50">
        <f t="shared" si="62"/>
        <v>0</v>
      </c>
      <c r="Q689" s="49">
        <f t="shared" si="63"/>
        <v>0</v>
      </c>
      <c r="R689" s="48">
        <f t="shared" si="64"/>
        <v>0</v>
      </c>
      <c r="S689" s="106"/>
      <c r="T689" s="106"/>
      <c r="U689" s="138"/>
      <c r="V689" s="133"/>
      <c r="W689" s="3" t="str">
        <f t="shared" si="65"/>
        <v/>
      </c>
    </row>
    <row r="690" spans="3:23" ht="30" customHeight="1" thickTop="1" thickBot="1" x14ac:dyDescent="0.3">
      <c r="C690" s="137"/>
      <c r="D690" s="106"/>
      <c r="E690" s="106"/>
      <c r="F690" s="106"/>
      <c r="G690" s="138"/>
      <c r="H690" s="138"/>
      <c r="I690" s="46" t="str">
        <f t="shared" si="60"/>
        <v/>
      </c>
      <c r="J690" s="139"/>
      <c r="K690" s="139"/>
      <c r="L690" s="47">
        <f t="shared" si="61"/>
        <v>0</v>
      </c>
      <c r="M690" s="106"/>
      <c r="N690" s="106"/>
      <c r="O690" s="106"/>
      <c r="P690" s="50">
        <f t="shared" si="62"/>
        <v>0</v>
      </c>
      <c r="Q690" s="49">
        <f t="shared" si="63"/>
        <v>0</v>
      </c>
      <c r="R690" s="48">
        <f t="shared" si="64"/>
        <v>0</v>
      </c>
      <c r="S690" s="106"/>
      <c r="T690" s="106"/>
      <c r="U690" s="138"/>
      <c r="V690" s="133"/>
      <c r="W690" s="3" t="str">
        <f t="shared" si="65"/>
        <v/>
      </c>
    </row>
    <row r="691" spans="3:23" ht="30" customHeight="1" thickTop="1" thickBot="1" x14ac:dyDescent="0.3">
      <c r="C691" s="137"/>
      <c r="D691" s="106"/>
      <c r="E691" s="106"/>
      <c r="F691" s="106"/>
      <c r="G691" s="138"/>
      <c r="H691" s="138"/>
      <c r="I691" s="46" t="str">
        <f t="shared" si="60"/>
        <v/>
      </c>
      <c r="J691" s="139"/>
      <c r="K691" s="139"/>
      <c r="L691" s="47">
        <f t="shared" si="61"/>
        <v>0</v>
      </c>
      <c r="M691" s="106"/>
      <c r="N691" s="106"/>
      <c r="O691" s="106"/>
      <c r="P691" s="50">
        <f t="shared" si="62"/>
        <v>0</v>
      </c>
      <c r="Q691" s="49">
        <f t="shared" si="63"/>
        <v>0</v>
      </c>
      <c r="R691" s="48">
        <f t="shared" si="64"/>
        <v>0</v>
      </c>
      <c r="S691" s="106"/>
      <c r="T691" s="106"/>
      <c r="U691" s="138"/>
      <c r="V691" s="133"/>
      <c r="W691" s="3" t="str">
        <f t="shared" si="65"/>
        <v/>
      </c>
    </row>
    <row r="692" spans="3:23" ht="30" customHeight="1" thickTop="1" thickBot="1" x14ac:dyDescent="0.3">
      <c r="C692" s="137"/>
      <c r="D692" s="106"/>
      <c r="E692" s="106"/>
      <c r="F692" s="106"/>
      <c r="G692" s="138"/>
      <c r="H692" s="138"/>
      <c r="I692" s="46" t="str">
        <f t="shared" si="60"/>
        <v/>
      </c>
      <c r="J692" s="139"/>
      <c r="K692" s="139"/>
      <c r="L692" s="47">
        <f t="shared" si="61"/>
        <v>0</v>
      </c>
      <c r="M692" s="106"/>
      <c r="N692" s="106"/>
      <c r="O692" s="106"/>
      <c r="P692" s="50">
        <f t="shared" si="62"/>
        <v>0</v>
      </c>
      <c r="Q692" s="49">
        <f t="shared" si="63"/>
        <v>0</v>
      </c>
      <c r="R692" s="48">
        <f t="shared" si="64"/>
        <v>0</v>
      </c>
      <c r="S692" s="106"/>
      <c r="T692" s="106"/>
      <c r="U692" s="138"/>
      <c r="V692" s="133"/>
      <c r="W692" s="3" t="str">
        <f t="shared" si="65"/>
        <v/>
      </c>
    </row>
    <row r="693" spans="3:23" ht="30" customHeight="1" thickTop="1" thickBot="1" x14ac:dyDescent="0.3">
      <c r="C693" s="137"/>
      <c r="D693" s="106"/>
      <c r="E693" s="106"/>
      <c r="F693" s="106"/>
      <c r="G693" s="138"/>
      <c r="H693" s="138"/>
      <c r="I693" s="46" t="str">
        <f t="shared" si="60"/>
        <v/>
      </c>
      <c r="J693" s="139"/>
      <c r="K693" s="139"/>
      <c r="L693" s="47">
        <f t="shared" si="61"/>
        <v>0</v>
      </c>
      <c r="M693" s="106"/>
      <c r="N693" s="106"/>
      <c r="O693" s="106"/>
      <c r="P693" s="50">
        <f t="shared" si="62"/>
        <v>0</v>
      </c>
      <c r="Q693" s="49">
        <f t="shared" si="63"/>
        <v>0</v>
      </c>
      <c r="R693" s="48">
        <f t="shared" si="64"/>
        <v>0</v>
      </c>
      <c r="S693" s="106"/>
      <c r="T693" s="106"/>
      <c r="U693" s="138"/>
      <c r="V693" s="133"/>
      <c r="W693" s="3" t="str">
        <f t="shared" si="65"/>
        <v/>
      </c>
    </row>
    <row r="694" spans="3:23" ht="30" customHeight="1" thickTop="1" thickBot="1" x14ac:dyDescent="0.3">
      <c r="C694" s="137"/>
      <c r="D694" s="106"/>
      <c r="E694" s="106"/>
      <c r="F694" s="106"/>
      <c r="G694" s="138"/>
      <c r="H694" s="138"/>
      <c r="I694" s="46" t="str">
        <f t="shared" si="60"/>
        <v/>
      </c>
      <c r="J694" s="139"/>
      <c r="K694" s="139"/>
      <c r="L694" s="47">
        <f t="shared" si="61"/>
        <v>0</v>
      </c>
      <c r="M694" s="106"/>
      <c r="N694" s="106"/>
      <c r="O694" s="106"/>
      <c r="P694" s="50">
        <f t="shared" si="62"/>
        <v>0</v>
      </c>
      <c r="Q694" s="49">
        <f t="shared" si="63"/>
        <v>0</v>
      </c>
      <c r="R694" s="48">
        <f t="shared" si="64"/>
        <v>0</v>
      </c>
      <c r="S694" s="106"/>
      <c r="T694" s="106"/>
      <c r="U694" s="138"/>
      <c r="V694" s="133"/>
      <c r="W694" s="3" t="str">
        <f t="shared" si="65"/>
        <v/>
      </c>
    </row>
    <row r="695" spans="3:23" ht="30" customHeight="1" thickTop="1" thickBot="1" x14ac:dyDescent="0.3">
      <c r="C695" s="137"/>
      <c r="D695" s="106"/>
      <c r="E695" s="106"/>
      <c r="F695" s="106"/>
      <c r="G695" s="138"/>
      <c r="H695" s="138"/>
      <c r="I695" s="46" t="str">
        <f t="shared" si="60"/>
        <v/>
      </c>
      <c r="J695" s="139"/>
      <c r="K695" s="139"/>
      <c r="L695" s="47">
        <f t="shared" si="61"/>
        <v>0</v>
      </c>
      <c r="M695" s="106"/>
      <c r="N695" s="106"/>
      <c r="O695" s="106"/>
      <c r="P695" s="50">
        <f t="shared" si="62"/>
        <v>0</v>
      </c>
      <c r="Q695" s="49">
        <f t="shared" si="63"/>
        <v>0</v>
      </c>
      <c r="R695" s="48">
        <f t="shared" si="64"/>
        <v>0</v>
      </c>
      <c r="S695" s="106"/>
      <c r="T695" s="106"/>
      <c r="U695" s="138"/>
      <c r="V695" s="133"/>
      <c r="W695" s="3" t="str">
        <f t="shared" si="65"/>
        <v/>
      </c>
    </row>
    <row r="696" spans="3:23" ht="30" customHeight="1" thickTop="1" thickBot="1" x14ac:dyDescent="0.3">
      <c r="C696" s="137"/>
      <c r="D696" s="106"/>
      <c r="E696" s="106"/>
      <c r="F696" s="106"/>
      <c r="G696" s="138"/>
      <c r="H696" s="138"/>
      <c r="I696" s="46" t="str">
        <f t="shared" si="60"/>
        <v/>
      </c>
      <c r="J696" s="139"/>
      <c r="K696" s="139"/>
      <c r="L696" s="47">
        <f t="shared" si="61"/>
        <v>0</v>
      </c>
      <c r="M696" s="106"/>
      <c r="N696" s="106"/>
      <c r="O696" s="106"/>
      <c r="P696" s="50">
        <f t="shared" si="62"/>
        <v>0</v>
      </c>
      <c r="Q696" s="49">
        <f t="shared" si="63"/>
        <v>0</v>
      </c>
      <c r="R696" s="48">
        <f t="shared" si="64"/>
        <v>0</v>
      </c>
      <c r="S696" s="106"/>
      <c r="T696" s="106"/>
      <c r="U696" s="138"/>
      <c r="V696" s="133"/>
      <c r="W696" s="3" t="str">
        <f t="shared" si="65"/>
        <v/>
      </c>
    </row>
    <row r="697" spans="3:23" ht="30" customHeight="1" thickTop="1" thickBot="1" x14ac:dyDescent="0.3">
      <c r="C697" s="137"/>
      <c r="D697" s="106"/>
      <c r="E697" s="106"/>
      <c r="F697" s="106"/>
      <c r="G697" s="138"/>
      <c r="H697" s="138"/>
      <c r="I697" s="46" t="str">
        <f t="shared" si="60"/>
        <v/>
      </c>
      <c r="J697" s="139"/>
      <c r="K697" s="139"/>
      <c r="L697" s="47">
        <f t="shared" si="61"/>
        <v>0</v>
      </c>
      <c r="M697" s="106"/>
      <c r="N697" s="106"/>
      <c r="O697" s="106"/>
      <c r="P697" s="50">
        <f t="shared" si="62"/>
        <v>0</v>
      </c>
      <c r="Q697" s="49">
        <f t="shared" si="63"/>
        <v>0</v>
      </c>
      <c r="R697" s="48">
        <f t="shared" si="64"/>
        <v>0</v>
      </c>
      <c r="S697" s="106"/>
      <c r="T697" s="106"/>
      <c r="U697" s="138"/>
      <c r="V697" s="133"/>
      <c r="W697" s="3" t="str">
        <f t="shared" si="65"/>
        <v/>
      </c>
    </row>
    <row r="698" spans="3:23" ht="30" customHeight="1" thickTop="1" thickBot="1" x14ac:dyDescent="0.3">
      <c r="C698" s="137"/>
      <c r="D698" s="106"/>
      <c r="E698" s="106"/>
      <c r="F698" s="106"/>
      <c r="G698" s="138"/>
      <c r="H698" s="138"/>
      <c r="I698" s="46" t="str">
        <f t="shared" si="60"/>
        <v/>
      </c>
      <c r="J698" s="139"/>
      <c r="K698" s="139"/>
      <c r="L698" s="47">
        <f t="shared" si="61"/>
        <v>0</v>
      </c>
      <c r="M698" s="106"/>
      <c r="N698" s="106"/>
      <c r="O698" s="106"/>
      <c r="P698" s="50">
        <f t="shared" si="62"/>
        <v>0</v>
      </c>
      <c r="Q698" s="49">
        <f t="shared" si="63"/>
        <v>0</v>
      </c>
      <c r="R698" s="48">
        <f t="shared" si="64"/>
        <v>0</v>
      </c>
      <c r="S698" s="106"/>
      <c r="T698" s="106"/>
      <c r="U698" s="138"/>
      <c r="V698" s="133"/>
      <c r="W698" s="3" t="str">
        <f t="shared" si="65"/>
        <v/>
      </c>
    </row>
    <row r="699" spans="3:23" ht="30" customHeight="1" thickTop="1" thickBot="1" x14ac:dyDescent="0.3">
      <c r="C699" s="137"/>
      <c r="D699" s="106"/>
      <c r="E699" s="106"/>
      <c r="F699" s="106"/>
      <c r="G699" s="138"/>
      <c r="H699" s="138"/>
      <c r="I699" s="46" t="str">
        <f t="shared" si="60"/>
        <v/>
      </c>
      <c r="J699" s="139"/>
      <c r="K699" s="139"/>
      <c r="L699" s="47">
        <f t="shared" si="61"/>
        <v>0</v>
      </c>
      <c r="M699" s="106"/>
      <c r="N699" s="106"/>
      <c r="O699" s="106"/>
      <c r="P699" s="50">
        <f t="shared" si="62"/>
        <v>0</v>
      </c>
      <c r="Q699" s="49">
        <f t="shared" si="63"/>
        <v>0</v>
      </c>
      <c r="R699" s="48">
        <f t="shared" si="64"/>
        <v>0</v>
      </c>
      <c r="S699" s="106"/>
      <c r="T699" s="106"/>
      <c r="U699" s="138"/>
      <c r="V699" s="133"/>
      <c r="W699" s="3" t="str">
        <f t="shared" si="65"/>
        <v/>
      </c>
    </row>
    <row r="700" spans="3:23" ht="30" customHeight="1" thickTop="1" thickBot="1" x14ac:dyDescent="0.3">
      <c r="C700" s="137"/>
      <c r="D700" s="106"/>
      <c r="E700" s="106"/>
      <c r="F700" s="106"/>
      <c r="G700" s="138"/>
      <c r="H700" s="138"/>
      <c r="I700" s="46" t="str">
        <f t="shared" si="60"/>
        <v/>
      </c>
      <c r="J700" s="139"/>
      <c r="K700" s="139"/>
      <c r="L700" s="47">
        <f t="shared" si="61"/>
        <v>0</v>
      </c>
      <c r="M700" s="106"/>
      <c r="N700" s="106"/>
      <c r="O700" s="106"/>
      <c r="P700" s="50">
        <f t="shared" si="62"/>
        <v>0</v>
      </c>
      <c r="Q700" s="49">
        <f t="shared" si="63"/>
        <v>0</v>
      </c>
      <c r="R700" s="48">
        <f t="shared" si="64"/>
        <v>0</v>
      </c>
      <c r="S700" s="106"/>
      <c r="T700" s="106"/>
      <c r="U700" s="138"/>
      <c r="V700" s="133"/>
      <c r="W700" s="3" t="str">
        <f t="shared" si="65"/>
        <v/>
      </c>
    </row>
    <row r="701" spans="3:23" ht="30" customHeight="1" thickTop="1" thickBot="1" x14ac:dyDescent="0.3">
      <c r="C701" s="137"/>
      <c r="D701" s="106"/>
      <c r="E701" s="106"/>
      <c r="F701" s="106"/>
      <c r="G701" s="138"/>
      <c r="H701" s="138"/>
      <c r="I701" s="46" t="str">
        <f t="shared" si="60"/>
        <v/>
      </c>
      <c r="J701" s="139"/>
      <c r="K701" s="139"/>
      <c r="L701" s="47">
        <f t="shared" si="61"/>
        <v>0</v>
      </c>
      <c r="M701" s="106"/>
      <c r="N701" s="106"/>
      <c r="O701" s="106"/>
      <c r="P701" s="50">
        <f t="shared" si="62"/>
        <v>0</v>
      </c>
      <c r="Q701" s="49">
        <f t="shared" si="63"/>
        <v>0</v>
      </c>
      <c r="R701" s="48">
        <f t="shared" si="64"/>
        <v>0</v>
      </c>
      <c r="S701" s="106"/>
      <c r="T701" s="106"/>
      <c r="U701" s="138"/>
      <c r="V701" s="133"/>
      <c r="W701" s="3" t="str">
        <f t="shared" si="65"/>
        <v/>
      </c>
    </row>
    <row r="702" spans="3:23" ht="30" customHeight="1" thickTop="1" thickBot="1" x14ac:dyDescent="0.3">
      <c r="C702" s="137"/>
      <c r="D702" s="106"/>
      <c r="E702" s="106"/>
      <c r="F702" s="106"/>
      <c r="G702" s="138"/>
      <c r="H702" s="138"/>
      <c r="I702" s="46" t="str">
        <f t="shared" si="60"/>
        <v/>
      </c>
      <c r="J702" s="139"/>
      <c r="K702" s="139"/>
      <c r="L702" s="47">
        <f t="shared" si="61"/>
        <v>0</v>
      </c>
      <c r="M702" s="106"/>
      <c r="N702" s="106"/>
      <c r="O702" s="106"/>
      <c r="P702" s="50">
        <f t="shared" si="62"/>
        <v>0</v>
      </c>
      <c r="Q702" s="49">
        <f t="shared" si="63"/>
        <v>0</v>
      </c>
      <c r="R702" s="48">
        <f t="shared" si="64"/>
        <v>0</v>
      </c>
      <c r="S702" s="106"/>
      <c r="T702" s="106"/>
      <c r="U702" s="138"/>
      <c r="V702" s="133"/>
      <c r="W702" s="3" t="str">
        <f t="shared" si="65"/>
        <v/>
      </c>
    </row>
    <row r="703" spans="3:23" ht="30" customHeight="1" thickTop="1" thickBot="1" x14ac:dyDescent="0.3">
      <c r="C703" s="137"/>
      <c r="D703" s="106"/>
      <c r="E703" s="106"/>
      <c r="F703" s="106"/>
      <c r="G703" s="138"/>
      <c r="H703" s="138"/>
      <c r="I703" s="46" t="str">
        <f t="shared" si="60"/>
        <v/>
      </c>
      <c r="J703" s="139"/>
      <c r="K703" s="139"/>
      <c r="L703" s="47">
        <f t="shared" si="61"/>
        <v>0</v>
      </c>
      <c r="M703" s="106"/>
      <c r="N703" s="106"/>
      <c r="O703" s="106"/>
      <c r="P703" s="50">
        <f t="shared" si="62"/>
        <v>0</v>
      </c>
      <c r="Q703" s="49">
        <f t="shared" si="63"/>
        <v>0</v>
      </c>
      <c r="R703" s="48">
        <f t="shared" si="64"/>
        <v>0</v>
      </c>
      <c r="S703" s="106"/>
      <c r="T703" s="106"/>
      <c r="U703" s="138"/>
      <c r="V703" s="133"/>
      <c r="W703" s="3" t="str">
        <f t="shared" si="65"/>
        <v/>
      </c>
    </row>
    <row r="704" spans="3:23" ht="30" customHeight="1" thickTop="1" thickBot="1" x14ac:dyDescent="0.3">
      <c r="C704" s="137"/>
      <c r="D704" s="106"/>
      <c r="E704" s="106"/>
      <c r="F704" s="106"/>
      <c r="G704" s="138"/>
      <c r="H704" s="138"/>
      <c r="I704" s="46" t="str">
        <f t="shared" si="60"/>
        <v/>
      </c>
      <c r="J704" s="139"/>
      <c r="K704" s="139"/>
      <c r="L704" s="47">
        <f t="shared" si="61"/>
        <v>0</v>
      </c>
      <c r="M704" s="106"/>
      <c r="N704" s="106"/>
      <c r="O704" s="106"/>
      <c r="P704" s="50">
        <f t="shared" si="62"/>
        <v>0</v>
      </c>
      <c r="Q704" s="49">
        <f t="shared" si="63"/>
        <v>0</v>
      </c>
      <c r="R704" s="48">
        <f t="shared" si="64"/>
        <v>0</v>
      </c>
      <c r="S704" s="106"/>
      <c r="T704" s="106"/>
      <c r="U704" s="138"/>
      <c r="V704" s="133"/>
      <c r="W704" s="3" t="str">
        <f t="shared" si="65"/>
        <v/>
      </c>
    </row>
    <row r="705" spans="3:23" ht="30" customHeight="1" thickTop="1" thickBot="1" x14ac:dyDescent="0.3">
      <c r="C705" s="137"/>
      <c r="D705" s="106"/>
      <c r="E705" s="106"/>
      <c r="F705" s="106"/>
      <c r="G705" s="138"/>
      <c r="H705" s="138"/>
      <c r="I705" s="46" t="str">
        <f t="shared" si="60"/>
        <v/>
      </c>
      <c r="J705" s="139"/>
      <c r="K705" s="139"/>
      <c r="L705" s="47">
        <f t="shared" si="61"/>
        <v>0</v>
      </c>
      <c r="M705" s="106"/>
      <c r="N705" s="106"/>
      <c r="O705" s="106"/>
      <c r="P705" s="50">
        <f t="shared" si="62"/>
        <v>0</v>
      </c>
      <c r="Q705" s="49">
        <f t="shared" si="63"/>
        <v>0</v>
      </c>
      <c r="R705" s="48">
        <f t="shared" si="64"/>
        <v>0</v>
      </c>
      <c r="S705" s="106"/>
      <c r="T705" s="106"/>
      <c r="U705" s="138"/>
      <c r="V705" s="133"/>
      <c r="W705" s="3" t="str">
        <f t="shared" si="65"/>
        <v/>
      </c>
    </row>
    <row r="706" spans="3:23" ht="30" customHeight="1" thickTop="1" thickBot="1" x14ac:dyDescent="0.3">
      <c r="C706" s="137"/>
      <c r="D706" s="106"/>
      <c r="E706" s="106"/>
      <c r="F706" s="106"/>
      <c r="G706" s="138"/>
      <c r="H706" s="138"/>
      <c r="I706" s="46" t="str">
        <f t="shared" si="60"/>
        <v/>
      </c>
      <c r="J706" s="139"/>
      <c r="K706" s="139"/>
      <c r="L706" s="47">
        <f t="shared" si="61"/>
        <v>0</v>
      </c>
      <c r="M706" s="106"/>
      <c r="N706" s="106"/>
      <c r="O706" s="106"/>
      <c r="P706" s="50">
        <f t="shared" si="62"/>
        <v>0</v>
      </c>
      <c r="Q706" s="49">
        <f t="shared" si="63"/>
        <v>0</v>
      </c>
      <c r="R706" s="48">
        <f t="shared" si="64"/>
        <v>0</v>
      </c>
      <c r="S706" s="106"/>
      <c r="T706" s="106"/>
      <c r="U706" s="138"/>
      <c r="V706" s="133"/>
      <c r="W706" s="3" t="str">
        <f t="shared" si="65"/>
        <v/>
      </c>
    </row>
    <row r="707" spans="3:23" ht="30" customHeight="1" thickTop="1" thickBot="1" x14ac:dyDescent="0.3">
      <c r="C707" s="137"/>
      <c r="D707" s="106"/>
      <c r="E707" s="106"/>
      <c r="F707" s="106"/>
      <c r="G707" s="138"/>
      <c r="H707" s="138"/>
      <c r="I707" s="46" t="str">
        <f t="shared" si="60"/>
        <v/>
      </c>
      <c r="J707" s="139"/>
      <c r="K707" s="139"/>
      <c r="L707" s="47">
        <f t="shared" si="61"/>
        <v>0</v>
      </c>
      <c r="M707" s="106"/>
      <c r="N707" s="106"/>
      <c r="O707" s="106"/>
      <c r="P707" s="50">
        <f t="shared" si="62"/>
        <v>0</v>
      </c>
      <c r="Q707" s="49">
        <f t="shared" si="63"/>
        <v>0</v>
      </c>
      <c r="R707" s="48">
        <f t="shared" si="64"/>
        <v>0</v>
      </c>
      <c r="S707" s="106"/>
      <c r="T707" s="106"/>
      <c r="U707" s="138"/>
      <c r="V707" s="133"/>
      <c r="W707" s="3" t="str">
        <f t="shared" si="65"/>
        <v/>
      </c>
    </row>
    <row r="708" spans="3:23" ht="30" customHeight="1" thickTop="1" thickBot="1" x14ac:dyDescent="0.3">
      <c r="C708" s="137"/>
      <c r="D708" s="106"/>
      <c r="E708" s="106"/>
      <c r="F708" s="106"/>
      <c r="G708" s="138"/>
      <c r="H708" s="138"/>
      <c r="I708" s="46" t="str">
        <f t="shared" si="60"/>
        <v/>
      </c>
      <c r="J708" s="139"/>
      <c r="K708" s="139"/>
      <c r="L708" s="47">
        <f t="shared" si="61"/>
        <v>0</v>
      </c>
      <c r="M708" s="106"/>
      <c r="N708" s="106"/>
      <c r="O708" s="106"/>
      <c r="P708" s="50">
        <f t="shared" si="62"/>
        <v>0</v>
      </c>
      <c r="Q708" s="49">
        <f t="shared" si="63"/>
        <v>0</v>
      </c>
      <c r="R708" s="48">
        <f t="shared" si="64"/>
        <v>0</v>
      </c>
      <c r="S708" s="106"/>
      <c r="T708" s="106"/>
      <c r="U708" s="138"/>
      <c r="V708" s="133"/>
      <c r="W708" s="3" t="str">
        <f t="shared" si="65"/>
        <v/>
      </c>
    </row>
    <row r="709" spans="3:23" ht="30" customHeight="1" thickTop="1" thickBot="1" x14ac:dyDescent="0.3">
      <c r="C709" s="137"/>
      <c r="D709" s="106"/>
      <c r="E709" s="106"/>
      <c r="F709" s="106"/>
      <c r="G709" s="138"/>
      <c r="H709" s="138"/>
      <c r="I709" s="46" t="str">
        <f t="shared" si="60"/>
        <v/>
      </c>
      <c r="J709" s="139"/>
      <c r="K709" s="139"/>
      <c r="L709" s="47">
        <f t="shared" si="61"/>
        <v>0</v>
      </c>
      <c r="M709" s="106"/>
      <c r="N709" s="106"/>
      <c r="O709" s="106"/>
      <c r="P709" s="50">
        <f t="shared" si="62"/>
        <v>0</v>
      </c>
      <c r="Q709" s="49">
        <f t="shared" si="63"/>
        <v>0</v>
      </c>
      <c r="R709" s="48">
        <f t="shared" si="64"/>
        <v>0</v>
      </c>
      <c r="S709" s="106"/>
      <c r="T709" s="106"/>
      <c r="U709" s="138"/>
      <c r="V709" s="133"/>
      <c r="W709" s="3" t="str">
        <f t="shared" si="65"/>
        <v/>
      </c>
    </row>
    <row r="710" spans="3:23" ht="30" customHeight="1" thickTop="1" thickBot="1" x14ac:dyDescent="0.3">
      <c r="C710" s="137"/>
      <c r="D710" s="106"/>
      <c r="E710" s="106"/>
      <c r="F710" s="106"/>
      <c r="G710" s="138"/>
      <c r="H710" s="138"/>
      <c r="I710" s="46" t="str">
        <f t="shared" si="60"/>
        <v/>
      </c>
      <c r="J710" s="139"/>
      <c r="K710" s="139"/>
      <c r="L710" s="47">
        <f t="shared" si="61"/>
        <v>0</v>
      </c>
      <c r="M710" s="106"/>
      <c r="N710" s="106"/>
      <c r="O710" s="106"/>
      <c r="P710" s="50">
        <f t="shared" si="62"/>
        <v>0</v>
      </c>
      <c r="Q710" s="49">
        <f t="shared" si="63"/>
        <v>0</v>
      </c>
      <c r="R710" s="48">
        <f t="shared" si="64"/>
        <v>0</v>
      </c>
      <c r="S710" s="106"/>
      <c r="T710" s="106"/>
      <c r="U710" s="138"/>
      <c r="V710" s="133"/>
      <c r="W710" s="3" t="str">
        <f t="shared" si="65"/>
        <v/>
      </c>
    </row>
    <row r="711" spans="3:23" ht="30" customHeight="1" thickTop="1" thickBot="1" x14ac:dyDescent="0.3">
      <c r="C711" s="137"/>
      <c r="D711" s="106"/>
      <c r="E711" s="106"/>
      <c r="F711" s="106"/>
      <c r="G711" s="138"/>
      <c r="H711" s="138"/>
      <c r="I711" s="46" t="str">
        <f t="shared" si="60"/>
        <v/>
      </c>
      <c r="J711" s="139"/>
      <c r="K711" s="139"/>
      <c r="L711" s="47">
        <f t="shared" si="61"/>
        <v>0</v>
      </c>
      <c r="M711" s="106"/>
      <c r="N711" s="106"/>
      <c r="O711" s="106"/>
      <c r="P711" s="50">
        <f t="shared" si="62"/>
        <v>0</v>
      </c>
      <c r="Q711" s="49">
        <f t="shared" si="63"/>
        <v>0</v>
      </c>
      <c r="R711" s="48">
        <f t="shared" si="64"/>
        <v>0</v>
      </c>
      <c r="S711" s="106"/>
      <c r="T711" s="106"/>
      <c r="U711" s="138"/>
      <c r="V711" s="133"/>
      <c r="W711" s="3" t="str">
        <f t="shared" si="65"/>
        <v/>
      </c>
    </row>
    <row r="712" spans="3:23" ht="30" customHeight="1" thickTop="1" thickBot="1" x14ac:dyDescent="0.3">
      <c r="C712" s="137"/>
      <c r="D712" s="106"/>
      <c r="E712" s="106"/>
      <c r="F712" s="106"/>
      <c r="G712" s="138"/>
      <c r="H712" s="138"/>
      <c r="I712" s="46" t="str">
        <f t="shared" ref="I712:I775" si="66">IF(G712=0,"",H712/G712)</f>
        <v/>
      </c>
      <c r="J712" s="139"/>
      <c r="K712" s="139"/>
      <c r="L712" s="47">
        <f t="shared" ref="L712:L775" si="67">K712-J712</f>
        <v>0</v>
      </c>
      <c r="M712" s="106"/>
      <c r="N712" s="106"/>
      <c r="O712" s="106"/>
      <c r="P712" s="50">
        <f t="shared" ref="P712:P775" si="68">IF(L712=0,0,R712/L712)</f>
        <v>0</v>
      </c>
      <c r="Q712" s="49">
        <f t="shared" ref="Q712:Q775" si="69">IF(L712=0,0,L712/R712)</f>
        <v>0</v>
      </c>
      <c r="R712" s="48">
        <f t="shared" ref="R712:R775" si="70">H712</f>
        <v>0</v>
      </c>
      <c r="S712" s="106"/>
      <c r="T712" s="106"/>
      <c r="U712" s="138"/>
      <c r="V712" s="133"/>
      <c r="W712" s="3" t="str">
        <f t="shared" si="65"/>
        <v/>
      </c>
    </row>
    <row r="713" spans="3:23" ht="30" customHeight="1" thickTop="1" thickBot="1" x14ac:dyDescent="0.3">
      <c r="C713" s="137"/>
      <c r="D713" s="106"/>
      <c r="E713" s="106"/>
      <c r="F713" s="106"/>
      <c r="G713" s="138"/>
      <c r="H713" s="138"/>
      <c r="I713" s="46" t="str">
        <f t="shared" si="66"/>
        <v/>
      </c>
      <c r="J713" s="139"/>
      <c r="K713" s="139"/>
      <c r="L713" s="47">
        <f t="shared" si="67"/>
        <v>0</v>
      </c>
      <c r="M713" s="106"/>
      <c r="N713" s="106"/>
      <c r="O713" s="106"/>
      <c r="P713" s="50">
        <f t="shared" si="68"/>
        <v>0</v>
      </c>
      <c r="Q713" s="49">
        <f t="shared" si="69"/>
        <v>0</v>
      </c>
      <c r="R713" s="48">
        <f t="shared" si="70"/>
        <v>0</v>
      </c>
      <c r="S713" s="106"/>
      <c r="T713" s="106"/>
      <c r="U713" s="138"/>
      <c r="V713" s="133"/>
      <c r="W713" s="3" t="str">
        <f t="shared" ref="W713:W776" si="71">IF(V713="","",TEXT(V713,"MMMM"))</f>
        <v/>
      </c>
    </row>
    <row r="714" spans="3:23" ht="30" customHeight="1" thickTop="1" thickBot="1" x14ac:dyDescent="0.3">
      <c r="C714" s="137"/>
      <c r="D714" s="106"/>
      <c r="E714" s="106"/>
      <c r="F714" s="106"/>
      <c r="G714" s="138"/>
      <c r="H714" s="138"/>
      <c r="I714" s="46" t="str">
        <f t="shared" si="66"/>
        <v/>
      </c>
      <c r="J714" s="139"/>
      <c r="K714" s="139"/>
      <c r="L714" s="47">
        <f t="shared" si="67"/>
        <v>0</v>
      </c>
      <c r="M714" s="106"/>
      <c r="N714" s="106"/>
      <c r="O714" s="106"/>
      <c r="P714" s="50">
        <f t="shared" si="68"/>
        <v>0</v>
      </c>
      <c r="Q714" s="49">
        <f t="shared" si="69"/>
        <v>0</v>
      </c>
      <c r="R714" s="48">
        <f t="shared" si="70"/>
        <v>0</v>
      </c>
      <c r="S714" s="106"/>
      <c r="T714" s="106"/>
      <c r="U714" s="138"/>
      <c r="V714" s="133"/>
      <c r="W714" s="3" t="str">
        <f t="shared" si="71"/>
        <v/>
      </c>
    </row>
    <row r="715" spans="3:23" ht="30" customHeight="1" thickTop="1" thickBot="1" x14ac:dyDescent="0.3">
      <c r="C715" s="137"/>
      <c r="D715" s="106"/>
      <c r="E715" s="106"/>
      <c r="F715" s="106"/>
      <c r="G715" s="138"/>
      <c r="H715" s="138"/>
      <c r="I715" s="46" t="str">
        <f t="shared" si="66"/>
        <v/>
      </c>
      <c r="J715" s="139"/>
      <c r="K715" s="139"/>
      <c r="L715" s="47">
        <f t="shared" si="67"/>
        <v>0</v>
      </c>
      <c r="M715" s="106"/>
      <c r="N715" s="106"/>
      <c r="O715" s="106"/>
      <c r="P715" s="50">
        <f t="shared" si="68"/>
        <v>0</v>
      </c>
      <c r="Q715" s="49">
        <f t="shared" si="69"/>
        <v>0</v>
      </c>
      <c r="R715" s="48">
        <f t="shared" si="70"/>
        <v>0</v>
      </c>
      <c r="S715" s="106"/>
      <c r="T715" s="106"/>
      <c r="U715" s="138"/>
      <c r="V715" s="133"/>
      <c r="W715" s="3" t="str">
        <f t="shared" si="71"/>
        <v/>
      </c>
    </row>
    <row r="716" spans="3:23" ht="30" customHeight="1" thickTop="1" thickBot="1" x14ac:dyDescent="0.3">
      <c r="C716" s="137"/>
      <c r="D716" s="106"/>
      <c r="E716" s="106"/>
      <c r="F716" s="106"/>
      <c r="G716" s="138"/>
      <c r="H716" s="138"/>
      <c r="I716" s="46" t="str">
        <f t="shared" si="66"/>
        <v/>
      </c>
      <c r="J716" s="139"/>
      <c r="K716" s="139"/>
      <c r="L716" s="47">
        <f t="shared" si="67"/>
        <v>0</v>
      </c>
      <c r="M716" s="106"/>
      <c r="N716" s="106"/>
      <c r="O716" s="106"/>
      <c r="P716" s="50">
        <f t="shared" si="68"/>
        <v>0</v>
      </c>
      <c r="Q716" s="49">
        <f t="shared" si="69"/>
        <v>0</v>
      </c>
      <c r="R716" s="48">
        <f t="shared" si="70"/>
        <v>0</v>
      </c>
      <c r="S716" s="106"/>
      <c r="T716" s="106"/>
      <c r="U716" s="138"/>
      <c r="V716" s="133"/>
      <c r="W716" s="3" t="str">
        <f t="shared" si="71"/>
        <v/>
      </c>
    </row>
    <row r="717" spans="3:23" ht="30" customHeight="1" thickTop="1" thickBot="1" x14ac:dyDescent="0.3">
      <c r="C717" s="137"/>
      <c r="D717" s="106"/>
      <c r="E717" s="106"/>
      <c r="F717" s="106"/>
      <c r="G717" s="138"/>
      <c r="H717" s="138"/>
      <c r="I717" s="46" t="str">
        <f t="shared" si="66"/>
        <v/>
      </c>
      <c r="J717" s="139"/>
      <c r="K717" s="139"/>
      <c r="L717" s="47">
        <f t="shared" si="67"/>
        <v>0</v>
      </c>
      <c r="M717" s="106"/>
      <c r="N717" s="106"/>
      <c r="O717" s="106"/>
      <c r="P717" s="50">
        <f t="shared" si="68"/>
        <v>0</v>
      </c>
      <c r="Q717" s="49">
        <f t="shared" si="69"/>
        <v>0</v>
      </c>
      <c r="R717" s="48">
        <f t="shared" si="70"/>
        <v>0</v>
      </c>
      <c r="S717" s="106"/>
      <c r="T717" s="106"/>
      <c r="U717" s="138"/>
      <c r="V717" s="133"/>
      <c r="W717" s="3" t="str">
        <f t="shared" si="71"/>
        <v/>
      </c>
    </row>
    <row r="718" spans="3:23" ht="30" customHeight="1" thickTop="1" thickBot="1" x14ac:dyDescent="0.3">
      <c r="C718" s="137"/>
      <c r="D718" s="106"/>
      <c r="E718" s="106"/>
      <c r="F718" s="106"/>
      <c r="G718" s="138"/>
      <c r="H718" s="138"/>
      <c r="I718" s="46" t="str">
        <f t="shared" si="66"/>
        <v/>
      </c>
      <c r="J718" s="139"/>
      <c r="K718" s="139"/>
      <c r="L718" s="47">
        <f t="shared" si="67"/>
        <v>0</v>
      </c>
      <c r="M718" s="106"/>
      <c r="N718" s="106"/>
      <c r="O718" s="106"/>
      <c r="P718" s="50">
        <f t="shared" si="68"/>
        <v>0</v>
      </c>
      <c r="Q718" s="49">
        <f t="shared" si="69"/>
        <v>0</v>
      </c>
      <c r="R718" s="48">
        <f t="shared" si="70"/>
        <v>0</v>
      </c>
      <c r="S718" s="106"/>
      <c r="T718" s="106"/>
      <c r="U718" s="138"/>
      <c r="V718" s="133"/>
      <c r="W718" s="3" t="str">
        <f t="shared" si="71"/>
        <v/>
      </c>
    </row>
    <row r="719" spans="3:23" ht="30" customHeight="1" thickTop="1" thickBot="1" x14ac:dyDescent="0.3">
      <c r="C719" s="137"/>
      <c r="D719" s="106"/>
      <c r="E719" s="106"/>
      <c r="F719" s="106"/>
      <c r="G719" s="138"/>
      <c r="H719" s="138"/>
      <c r="I719" s="46" t="str">
        <f t="shared" si="66"/>
        <v/>
      </c>
      <c r="J719" s="139"/>
      <c r="K719" s="139"/>
      <c r="L719" s="47">
        <f t="shared" si="67"/>
        <v>0</v>
      </c>
      <c r="M719" s="106"/>
      <c r="N719" s="106"/>
      <c r="O719" s="106"/>
      <c r="P719" s="50">
        <f t="shared" si="68"/>
        <v>0</v>
      </c>
      <c r="Q719" s="49">
        <f t="shared" si="69"/>
        <v>0</v>
      </c>
      <c r="R719" s="48">
        <f t="shared" si="70"/>
        <v>0</v>
      </c>
      <c r="S719" s="106"/>
      <c r="T719" s="106"/>
      <c r="U719" s="138"/>
      <c r="V719" s="133"/>
      <c r="W719" s="3" t="str">
        <f t="shared" si="71"/>
        <v/>
      </c>
    </row>
    <row r="720" spans="3:23" ht="30" customHeight="1" thickTop="1" thickBot="1" x14ac:dyDescent="0.3">
      <c r="C720" s="137"/>
      <c r="D720" s="106"/>
      <c r="E720" s="106"/>
      <c r="F720" s="106"/>
      <c r="G720" s="138"/>
      <c r="H720" s="138"/>
      <c r="I720" s="46" t="str">
        <f t="shared" si="66"/>
        <v/>
      </c>
      <c r="J720" s="139"/>
      <c r="K720" s="139"/>
      <c r="L720" s="47">
        <f t="shared" si="67"/>
        <v>0</v>
      </c>
      <c r="M720" s="106"/>
      <c r="N720" s="106"/>
      <c r="O720" s="106"/>
      <c r="P720" s="50">
        <f t="shared" si="68"/>
        <v>0</v>
      </c>
      <c r="Q720" s="49">
        <f t="shared" si="69"/>
        <v>0</v>
      </c>
      <c r="R720" s="48">
        <f t="shared" si="70"/>
        <v>0</v>
      </c>
      <c r="S720" s="106"/>
      <c r="T720" s="106"/>
      <c r="U720" s="138"/>
      <c r="V720" s="133"/>
      <c r="W720" s="3" t="str">
        <f t="shared" si="71"/>
        <v/>
      </c>
    </row>
    <row r="721" spans="3:23" ht="30" customHeight="1" thickTop="1" thickBot="1" x14ac:dyDescent="0.3">
      <c r="C721" s="137"/>
      <c r="D721" s="106"/>
      <c r="E721" s="106"/>
      <c r="F721" s="106"/>
      <c r="G721" s="138"/>
      <c r="H721" s="138"/>
      <c r="I721" s="46" t="str">
        <f t="shared" si="66"/>
        <v/>
      </c>
      <c r="J721" s="139"/>
      <c r="K721" s="139"/>
      <c r="L721" s="47">
        <f t="shared" si="67"/>
        <v>0</v>
      </c>
      <c r="M721" s="106"/>
      <c r="N721" s="106"/>
      <c r="O721" s="106"/>
      <c r="P721" s="50">
        <f t="shared" si="68"/>
        <v>0</v>
      </c>
      <c r="Q721" s="49">
        <f t="shared" si="69"/>
        <v>0</v>
      </c>
      <c r="R721" s="48">
        <f t="shared" si="70"/>
        <v>0</v>
      </c>
      <c r="S721" s="106"/>
      <c r="T721" s="106"/>
      <c r="U721" s="138"/>
      <c r="V721" s="133"/>
      <c r="W721" s="3" t="str">
        <f t="shared" si="71"/>
        <v/>
      </c>
    </row>
    <row r="722" spans="3:23" ht="30" customHeight="1" thickTop="1" thickBot="1" x14ac:dyDescent="0.3">
      <c r="C722" s="137"/>
      <c r="D722" s="106"/>
      <c r="E722" s="106"/>
      <c r="F722" s="106"/>
      <c r="G722" s="138"/>
      <c r="H722" s="138"/>
      <c r="I722" s="46" t="str">
        <f t="shared" si="66"/>
        <v/>
      </c>
      <c r="J722" s="139"/>
      <c r="K722" s="139"/>
      <c r="L722" s="47">
        <f t="shared" si="67"/>
        <v>0</v>
      </c>
      <c r="M722" s="106"/>
      <c r="N722" s="106"/>
      <c r="O722" s="106"/>
      <c r="P722" s="50">
        <f t="shared" si="68"/>
        <v>0</v>
      </c>
      <c r="Q722" s="49">
        <f t="shared" si="69"/>
        <v>0</v>
      </c>
      <c r="R722" s="48">
        <f t="shared" si="70"/>
        <v>0</v>
      </c>
      <c r="S722" s="106"/>
      <c r="T722" s="106"/>
      <c r="U722" s="138"/>
      <c r="V722" s="133"/>
      <c r="W722" s="3" t="str">
        <f t="shared" si="71"/>
        <v/>
      </c>
    </row>
    <row r="723" spans="3:23" ht="30" customHeight="1" thickTop="1" thickBot="1" x14ac:dyDescent="0.3">
      <c r="C723" s="137"/>
      <c r="D723" s="106"/>
      <c r="E723" s="106"/>
      <c r="F723" s="106"/>
      <c r="G723" s="138"/>
      <c r="H723" s="138"/>
      <c r="I723" s="46" t="str">
        <f t="shared" si="66"/>
        <v/>
      </c>
      <c r="J723" s="139"/>
      <c r="K723" s="139"/>
      <c r="L723" s="47">
        <f t="shared" si="67"/>
        <v>0</v>
      </c>
      <c r="M723" s="106"/>
      <c r="N723" s="106"/>
      <c r="O723" s="106"/>
      <c r="P723" s="50">
        <f t="shared" si="68"/>
        <v>0</v>
      </c>
      <c r="Q723" s="49">
        <f t="shared" si="69"/>
        <v>0</v>
      </c>
      <c r="R723" s="48">
        <f t="shared" si="70"/>
        <v>0</v>
      </c>
      <c r="S723" s="106"/>
      <c r="T723" s="106"/>
      <c r="U723" s="138"/>
      <c r="V723" s="133"/>
      <c r="W723" s="3" t="str">
        <f t="shared" si="71"/>
        <v/>
      </c>
    </row>
    <row r="724" spans="3:23" ht="30" customHeight="1" thickTop="1" thickBot="1" x14ac:dyDescent="0.3">
      <c r="C724" s="137"/>
      <c r="D724" s="106"/>
      <c r="E724" s="106"/>
      <c r="F724" s="106"/>
      <c r="G724" s="138"/>
      <c r="H724" s="138"/>
      <c r="I724" s="46" t="str">
        <f t="shared" si="66"/>
        <v/>
      </c>
      <c r="J724" s="139"/>
      <c r="K724" s="139"/>
      <c r="L724" s="47">
        <f t="shared" si="67"/>
        <v>0</v>
      </c>
      <c r="M724" s="106"/>
      <c r="N724" s="106"/>
      <c r="O724" s="106"/>
      <c r="P724" s="50">
        <f t="shared" si="68"/>
        <v>0</v>
      </c>
      <c r="Q724" s="49">
        <f t="shared" si="69"/>
        <v>0</v>
      </c>
      <c r="R724" s="48">
        <f t="shared" si="70"/>
        <v>0</v>
      </c>
      <c r="S724" s="106"/>
      <c r="T724" s="106"/>
      <c r="U724" s="138"/>
      <c r="V724" s="133"/>
      <c r="W724" s="3" t="str">
        <f t="shared" si="71"/>
        <v/>
      </c>
    </row>
    <row r="725" spans="3:23" ht="30" customHeight="1" thickTop="1" thickBot="1" x14ac:dyDescent="0.3">
      <c r="C725" s="137"/>
      <c r="D725" s="106"/>
      <c r="E725" s="106"/>
      <c r="F725" s="106"/>
      <c r="G725" s="138"/>
      <c r="H725" s="138"/>
      <c r="I725" s="46" t="str">
        <f t="shared" si="66"/>
        <v/>
      </c>
      <c r="J725" s="139"/>
      <c r="K725" s="139"/>
      <c r="L725" s="47">
        <f t="shared" si="67"/>
        <v>0</v>
      </c>
      <c r="M725" s="106"/>
      <c r="N725" s="106"/>
      <c r="O725" s="106"/>
      <c r="P725" s="50">
        <f t="shared" si="68"/>
        <v>0</v>
      </c>
      <c r="Q725" s="49">
        <f t="shared" si="69"/>
        <v>0</v>
      </c>
      <c r="R725" s="48">
        <f t="shared" si="70"/>
        <v>0</v>
      </c>
      <c r="S725" s="106"/>
      <c r="T725" s="106"/>
      <c r="U725" s="138"/>
      <c r="V725" s="133"/>
      <c r="W725" s="3" t="str">
        <f t="shared" si="71"/>
        <v/>
      </c>
    </row>
    <row r="726" spans="3:23" ht="30" customHeight="1" thickTop="1" thickBot="1" x14ac:dyDescent="0.3">
      <c r="C726" s="137"/>
      <c r="D726" s="106"/>
      <c r="E726" s="106"/>
      <c r="F726" s="106"/>
      <c r="G726" s="138"/>
      <c r="H726" s="138"/>
      <c r="I726" s="46" t="str">
        <f t="shared" si="66"/>
        <v/>
      </c>
      <c r="J726" s="139"/>
      <c r="K726" s="139"/>
      <c r="L726" s="47">
        <f t="shared" si="67"/>
        <v>0</v>
      </c>
      <c r="M726" s="106"/>
      <c r="N726" s="106"/>
      <c r="O726" s="106"/>
      <c r="P726" s="50">
        <f t="shared" si="68"/>
        <v>0</v>
      </c>
      <c r="Q726" s="49">
        <f t="shared" si="69"/>
        <v>0</v>
      </c>
      <c r="R726" s="48">
        <f t="shared" si="70"/>
        <v>0</v>
      </c>
      <c r="S726" s="106"/>
      <c r="T726" s="106"/>
      <c r="U726" s="138"/>
      <c r="V726" s="133"/>
      <c r="W726" s="3" t="str">
        <f t="shared" si="71"/>
        <v/>
      </c>
    </row>
    <row r="727" spans="3:23" ht="30" customHeight="1" thickTop="1" thickBot="1" x14ac:dyDescent="0.3">
      <c r="C727" s="137"/>
      <c r="D727" s="106"/>
      <c r="E727" s="106"/>
      <c r="F727" s="106"/>
      <c r="G727" s="138"/>
      <c r="H727" s="138"/>
      <c r="I727" s="46" t="str">
        <f t="shared" si="66"/>
        <v/>
      </c>
      <c r="J727" s="139"/>
      <c r="K727" s="139"/>
      <c r="L727" s="47">
        <f t="shared" si="67"/>
        <v>0</v>
      </c>
      <c r="M727" s="106"/>
      <c r="N727" s="106"/>
      <c r="O727" s="106"/>
      <c r="P727" s="50">
        <f t="shared" si="68"/>
        <v>0</v>
      </c>
      <c r="Q727" s="49">
        <f t="shared" si="69"/>
        <v>0</v>
      </c>
      <c r="R727" s="48">
        <f t="shared" si="70"/>
        <v>0</v>
      </c>
      <c r="S727" s="106"/>
      <c r="T727" s="106"/>
      <c r="U727" s="138"/>
      <c r="V727" s="133"/>
      <c r="W727" s="3" t="str">
        <f t="shared" si="71"/>
        <v/>
      </c>
    </row>
    <row r="728" spans="3:23" ht="30" customHeight="1" thickTop="1" thickBot="1" x14ac:dyDescent="0.3">
      <c r="C728" s="137"/>
      <c r="D728" s="106"/>
      <c r="E728" s="106"/>
      <c r="F728" s="106"/>
      <c r="G728" s="138"/>
      <c r="H728" s="138"/>
      <c r="I728" s="46" t="str">
        <f t="shared" si="66"/>
        <v/>
      </c>
      <c r="J728" s="139"/>
      <c r="K728" s="139"/>
      <c r="L728" s="47">
        <f t="shared" si="67"/>
        <v>0</v>
      </c>
      <c r="M728" s="106"/>
      <c r="N728" s="106"/>
      <c r="O728" s="106"/>
      <c r="P728" s="50">
        <f t="shared" si="68"/>
        <v>0</v>
      </c>
      <c r="Q728" s="49">
        <f t="shared" si="69"/>
        <v>0</v>
      </c>
      <c r="R728" s="48">
        <f t="shared" si="70"/>
        <v>0</v>
      </c>
      <c r="S728" s="106"/>
      <c r="T728" s="106"/>
      <c r="U728" s="138"/>
      <c r="V728" s="133"/>
      <c r="W728" s="3" t="str">
        <f t="shared" si="71"/>
        <v/>
      </c>
    </row>
    <row r="729" spans="3:23" ht="30" customHeight="1" thickTop="1" thickBot="1" x14ac:dyDescent="0.3">
      <c r="C729" s="137"/>
      <c r="D729" s="106"/>
      <c r="E729" s="106"/>
      <c r="F729" s="106"/>
      <c r="G729" s="138"/>
      <c r="H729" s="138"/>
      <c r="I729" s="46" t="str">
        <f t="shared" si="66"/>
        <v/>
      </c>
      <c r="J729" s="139"/>
      <c r="K729" s="139"/>
      <c r="L729" s="47">
        <f t="shared" si="67"/>
        <v>0</v>
      </c>
      <c r="M729" s="106"/>
      <c r="N729" s="106"/>
      <c r="O729" s="106"/>
      <c r="P729" s="50">
        <f t="shared" si="68"/>
        <v>0</v>
      </c>
      <c r="Q729" s="49">
        <f t="shared" si="69"/>
        <v>0</v>
      </c>
      <c r="R729" s="48">
        <f t="shared" si="70"/>
        <v>0</v>
      </c>
      <c r="S729" s="106"/>
      <c r="T729" s="106"/>
      <c r="U729" s="138"/>
      <c r="V729" s="133"/>
      <c r="W729" s="3" t="str">
        <f t="shared" si="71"/>
        <v/>
      </c>
    </row>
    <row r="730" spans="3:23" ht="30" customHeight="1" thickTop="1" thickBot="1" x14ac:dyDescent="0.3">
      <c r="C730" s="137"/>
      <c r="D730" s="106"/>
      <c r="E730" s="106"/>
      <c r="F730" s="106"/>
      <c r="G730" s="138"/>
      <c r="H730" s="138"/>
      <c r="I730" s="46" t="str">
        <f t="shared" si="66"/>
        <v/>
      </c>
      <c r="J730" s="139"/>
      <c r="K730" s="139"/>
      <c r="L730" s="47">
        <f t="shared" si="67"/>
        <v>0</v>
      </c>
      <c r="M730" s="106"/>
      <c r="N730" s="106"/>
      <c r="O730" s="106"/>
      <c r="P730" s="50">
        <f t="shared" si="68"/>
        <v>0</v>
      </c>
      <c r="Q730" s="49">
        <f t="shared" si="69"/>
        <v>0</v>
      </c>
      <c r="R730" s="48">
        <f t="shared" si="70"/>
        <v>0</v>
      </c>
      <c r="S730" s="106"/>
      <c r="T730" s="106"/>
      <c r="U730" s="138"/>
      <c r="V730" s="133"/>
      <c r="W730" s="3" t="str">
        <f t="shared" si="71"/>
        <v/>
      </c>
    </row>
    <row r="731" spans="3:23" ht="30" customHeight="1" thickTop="1" thickBot="1" x14ac:dyDescent="0.3">
      <c r="C731" s="137"/>
      <c r="D731" s="106"/>
      <c r="E731" s="106"/>
      <c r="F731" s="106"/>
      <c r="G731" s="138"/>
      <c r="H731" s="138"/>
      <c r="I731" s="46" t="str">
        <f t="shared" si="66"/>
        <v/>
      </c>
      <c r="J731" s="139"/>
      <c r="K731" s="139"/>
      <c r="L731" s="47">
        <f t="shared" si="67"/>
        <v>0</v>
      </c>
      <c r="M731" s="106"/>
      <c r="N731" s="106"/>
      <c r="O731" s="106"/>
      <c r="P731" s="50">
        <f t="shared" si="68"/>
        <v>0</v>
      </c>
      <c r="Q731" s="49">
        <f t="shared" si="69"/>
        <v>0</v>
      </c>
      <c r="R731" s="48">
        <f t="shared" si="70"/>
        <v>0</v>
      </c>
      <c r="S731" s="106"/>
      <c r="T731" s="106"/>
      <c r="U731" s="138"/>
      <c r="V731" s="133"/>
      <c r="W731" s="3" t="str">
        <f t="shared" si="71"/>
        <v/>
      </c>
    </row>
    <row r="732" spans="3:23" ht="30" customHeight="1" thickTop="1" thickBot="1" x14ac:dyDescent="0.3">
      <c r="C732" s="137"/>
      <c r="D732" s="106"/>
      <c r="E732" s="106"/>
      <c r="F732" s="106"/>
      <c r="G732" s="138"/>
      <c r="H732" s="138"/>
      <c r="I732" s="46" t="str">
        <f t="shared" si="66"/>
        <v/>
      </c>
      <c r="J732" s="139"/>
      <c r="K732" s="139"/>
      <c r="L732" s="47">
        <f t="shared" si="67"/>
        <v>0</v>
      </c>
      <c r="M732" s="106"/>
      <c r="N732" s="106"/>
      <c r="O732" s="106"/>
      <c r="P732" s="50">
        <f t="shared" si="68"/>
        <v>0</v>
      </c>
      <c r="Q732" s="49">
        <f t="shared" si="69"/>
        <v>0</v>
      </c>
      <c r="R732" s="48">
        <f t="shared" si="70"/>
        <v>0</v>
      </c>
      <c r="S732" s="106"/>
      <c r="T732" s="106"/>
      <c r="U732" s="138"/>
      <c r="V732" s="133"/>
      <c r="W732" s="3" t="str">
        <f t="shared" si="71"/>
        <v/>
      </c>
    </row>
    <row r="733" spans="3:23" ht="30" customHeight="1" thickTop="1" thickBot="1" x14ac:dyDescent="0.3">
      <c r="C733" s="137"/>
      <c r="D733" s="106"/>
      <c r="E733" s="106"/>
      <c r="F733" s="106"/>
      <c r="G733" s="138"/>
      <c r="H733" s="138"/>
      <c r="I733" s="46" t="str">
        <f t="shared" si="66"/>
        <v/>
      </c>
      <c r="J733" s="139"/>
      <c r="K733" s="139"/>
      <c r="L733" s="47">
        <f t="shared" si="67"/>
        <v>0</v>
      </c>
      <c r="M733" s="106"/>
      <c r="N733" s="106"/>
      <c r="O733" s="106"/>
      <c r="P733" s="50">
        <f t="shared" si="68"/>
        <v>0</v>
      </c>
      <c r="Q733" s="49">
        <f t="shared" si="69"/>
        <v>0</v>
      </c>
      <c r="R733" s="48">
        <f t="shared" si="70"/>
        <v>0</v>
      </c>
      <c r="S733" s="106"/>
      <c r="T733" s="106"/>
      <c r="U733" s="138"/>
      <c r="V733" s="133"/>
      <c r="W733" s="3" t="str">
        <f t="shared" si="71"/>
        <v/>
      </c>
    </row>
    <row r="734" spans="3:23" ht="30" customHeight="1" thickTop="1" thickBot="1" x14ac:dyDescent="0.3">
      <c r="C734" s="137"/>
      <c r="D734" s="106"/>
      <c r="E734" s="106"/>
      <c r="F734" s="106"/>
      <c r="G734" s="138"/>
      <c r="H734" s="138"/>
      <c r="I734" s="46" t="str">
        <f t="shared" si="66"/>
        <v/>
      </c>
      <c r="J734" s="139"/>
      <c r="K734" s="139"/>
      <c r="L734" s="47">
        <f t="shared" si="67"/>
        <v>0</v>
      </c>
      <c r="M734" s="106"/>
      <c r="N734" s="106"/>
      <c r="O734" s="106"/>
      <c r="P734" s="50">
        <f t="shared" si="68"/>
        <v>0</v>
      </c>
      <c r="Q734" s="49">
        <f t="shared" si="69"/>
        <v>0</v>
      </c>
      <c r="R734" s="48">
        <f t="shared" si="70"/>
        <v>0</v>
      </c>
      <c r="S734" s="106"/>
      <c r="T734" s="106"/>
      <c r="U734" s="138"/>
      <c r="V734" s="133"/>
      <c r="W734" s="3" t="str">
        <f t="shared" si="71"/>
        <v/>
      </c>
    </row>
    <row r="735" spans="3:23" ht="30" customHeight="1" thickTop="1" thickBot="1" x14ac:dyDescent="0.3">
      <c r="C735" s="137"/>
      <c r="D735" s="106"/>
      <c r="E735" s="106"/>
      <c r="F735" s="106"/>
      <c r="G735" s="138"/>
      <c r="H735" s="138"/>
      <c r="I735" s="46" t="str">
        <f t="shared" si="66"/>
        <v/>
      </c>
      <c r="J735" s="139"/>
      <c r="K735" s="139"/>
      <c r="L735" s="47">
        <f t="shared" si="67"/>
        <v>0</v>
      </c>
      <c r="M735" s="106"/>
      <c r="N735" s="106"/>
      <c r="O735" s="106"/>
      <c r="P735" s="50">
        <f t="shared" si="68"/>
        <v>0</v>
      </c>
      <c r="Q735" s="49">
        <f t="shared" si="69"/>
        <v>0</v>
      </c>
      <c r="R735" s="48">
        <f t="shared" si="70"/>
        <v>0</v>
      </c>
      <c r="S735" s="106"/>
      <c r="T735" s="106"/>
      <c r="U735" s="138"/>
      <c r="V735" s="133"/>
      <c r="W735" s="3" t="str">
        <f t="shared" si="71"/>
        <v/>
      </c>
    </row>
    <row r="736" spans="3:23" ht="30" customHeight="1" thickTop="1" thickBot="1" x14ac:dyDescent="0.3">
      <c r="C736" s="137"/>
      <c r="D736" s="106"/>
      <c r="E736" s="106"/>
      <c r="F736" s="106"/>
      <c r="G736" s="138"/>
      <c r="H736" s="138"/>
      <c r="I736" s="46" t="str">
        <f t="shared" si="66"/>
        <v/>
      </c>
      <c r="J736" s="139"/>
      <c r="K736" s="139"/>
      <c r="L736" s="47">
        <f t="shared" si="67"/>
        <v>0</v>
      </c>
      <c r="M736" s="106"/>
      <c r="N736" s="106"/>
      <c r="O736" s="106"/>
      <c r="P736" s="50">
        <f t="shared" si="68"/>
        <v>0</v>
      </c>
      <c r="Q736" s="49">
        <f t="shared" si="69"/>
        <v>0</v>
      </c>
      <c r="R736" s="48">
        <f t="shared" si="70"/>
        <v>0</v>
      </c>
      <c r="S736" s="106"/>
      <c r="T736" s="106"/>
      <c r="U736" s="138"/>
      <c r="V736" s="133"/>
      <c r="W736" s="3" t="str">
        <f t="shared" si="71"/>
        <v/>
      </c>
    </row>
    <row r="737" spans="3:23" ht="30" customHeight="1" thickTop="1" thickBot="1" x14ac:dyDescent="0.3">
      <c r="C737" s="137"/>
      <c r="D737" s="106"/>
      <c r="E737" s="106"/>
      <c r="F737" s="106"/>
      <c r="G737" s="138"/>
      <c r="H737" s="138"/>
      <c r="I737" s="46" t="str">
        <f t="shared" si="66"/>
        <v/>
      </c>
      <c r="J737" s="139"/>
      <c r="K737" s="139"/>
      <c r="L737" s="47">
        <f t="shared" si="67"/>
        <v>0</v>
      </c>
      <c r="M737" s="106"/>
      <c r="N737" s="106"/>
      <c r="O737" s="106"/>
      <c r="P737" s="50">
        <f t="shared" si="68"/>
        <v>0</v>
      </c>
      <c r="Q737" s="49">
        <f t="shared" si="69"/>
        <v>0</v>
      </c>
      <c r="R737" s="48">
        <f t="shared" si="70"/>
        <v>0</v>
      </c>
      <c r="S737" s="106"/>
      <c r="T737" s="106"/>
      <c r="U737" s="138"/>
      <c r="V737" s="133"/>
      <c r="W737" s="3" t="str">
        <f t="shared" si="71"/>
        <v/>
      </c>
    </row>
    <row r="738" spans="3:23" ht="30" customHeight="1" thickTop="1" thickBot="1" x14ac:dyDescent="0.3">
      <c r="C738" s="137"/>
      <c r="D738" s="106"/>
      <c r="E738" s="106"/>
      <c r="F738" s="106"/>
      <c r="G738" s="138"/>
      <c r="H738" s="138"/>
      <c r="I738" s="46" t="str">
        <f t="shared" si="66"/>
        <v/>
      </c>
      <c r="J738" s="139"/>
      <c r="K738" s="139"/>
      <c r="L738" s="47">
        <f t="shared" si="67"/>
        <v>0</v>
      </c>
      <c r="M738" s="106"/>
      <c r="N738" s="106"/>
      <c r="O738" s="106"/>
      <c r="P738" s="50">
        <f t="shared" si="68"/>
        <v>0</v>
      </c>
      <c r="Q738" s="49">
        <f t="shared" si="69"/>
        <v>0</v>
      </c>
      <c r="R738" s="48">
        <f t="shared" si="70"/>
        <v>0</v>
      </c>
      <c r="S738" s="106"/>
      <c r="T738" s="106"/>
      <c r="U738" s="138"/>
      <c r="V738" s="133"/>
      <c r="W738" s="3" t="str">
        <f t="shared" si="71"/>
        <v/>
      </c>
    </row>
    <row r="739" spans="3:23" ht="30" customHeight="1" thickTop="1" thickBot="1" x14ac:dyDescent="0.3">
      <c r="C739" s="137"/>
      <c r="D739" s="106"/>
      <c r="E739" s="106"/>
      <c r="F739" s="106"/>
      <c r="G739" s="138"/>
      <c r="H739" s="138"/>
      <c r="I739" s="46" t="str">
        <f t="shared" si="66"/>
        <v/>
      </c>
      <c r="J739" s="139"/>
      <c r="K739" s="139"/>
      <c r="L739" s="47">
        <f t="shared" si="67"/>
        <v>0</v>
      </c>
      <c r="M739" s="106"/>
      <c r="N739" s="106"/>
      <c r="O739" s="106"/>
      <c r="P739" s="50">
        <f t="shared" si="68"/>
        <v>0</v>
      </c>
      <c r="Q739" s="49">
        <f t="shared" si="69"/>
        <v>0</v>
      </c>
      <c r="R739" s="48">
        <f t="shared" si="70"/>
        <v>0</v>
      </c>
      <c r="S739" s="106"/>
      <c r="T739" s="106"/>
      <c r="U739" s="138"/>
      <c r="V739" s="133"/>
      <c r="W739" s="3" t="str">
        <f t="shared" si="71"/>
        <v/>
      </c>
    </row>
    <row r="740" spans="3:23" ht="30" customHeight="1" thickTop="1" thickBot="1" x14ac:dyDescent="0.3">
      <c r="C740" s="137"/>
      <c r="D740" s="106"/>
      <c r="E740" s="106"/>
      <c r="F740" s="106"/>
      <c r="G740" s="138"/>
      <c r="H740" s="138"/>
      <c r="I740" s="46" t="str">
        <f t="shared" si="66"/>
        <v/>
      </c>
      <c r="J740" s="139"/>
      <c r="K740" s="139"/>
      <c r="L740" s="47">
        <f t="shared" si="67"/>
        <v>0</v>
      </c>
      <c r="M740" s="106"/>
      <c r="N740" s="106"/>
      <c r="O740" s="106"/>
      <c r="P740" s="50">
        <f t="shared" si="68"/>
        <v>0</v>
      </c>
      <c r="Q740" s="49">
        <f t="shared" si="69"/>
        <v>0</v>
      </c>
      <c r="R740" s="48">
        <f t="shared" si="70"/>
        <v>0</v>
      </c>
      <c r="S740" s="106"/>
      <c r="T740" s="106"/>
      <c r="U740" s="138"/>
      <c r="V740" s="133"/>
      <c r="W740" s="3" t="str">
        <f t="shared" si="71"/>
        <v/>
      </c>
    </row>
    <row r="741" spans="3:23" ht="30" customHeight="1" thickTop="1" thickBot="1" x14ac:dyDescent="0.3">
      <c r="C741" s="137"/>
      <c r="D741" s="106"/>
      <c r="E741" s="106"/>
      <c r="F741" s="106"/>
      <c r="G741" s="138"/>
      <c r="H741" s="138"/>
      <c r="I741" s="46" t="str">
        <f t="shared" si="66"/>
        <v/>
      </c>
      <c r="J741" s="139"/>
      <c r="K741" s="139"/>
      <c r="L741" s="47">
        <f t="shared" si="67"/>
        <v>0</v>
      </c>
      <c r="M741" s="106"/>
      <c r="N741" s="106"/>
      <c r="O741" s="106"/>
      <c r="P741" s="50">
        <f t="shared" si="68"/>
        <v>0</v>
      </c>
      <c r="Q741" s="49">
        <f t="shared" si="69"/>
        <v>0</v>
      </c>
      <c r="R741" s="48">
        <f t="shared" si="70"/>
        <v>0</v>
      </c>
      <c r="S741" s="106"/>
      <c r="T741" s="106"/>
      <c r="U741" s="138"/>
      <c r="V741" s="133"/>
      <c r="W741" s="3" t="str">
        <f t="shared" si="71"/>
        <v/>
      </c>
    </row>
    <row r="742" spans="3:23" ht="30" customHeight="1" thickTop="1" thickBot="1" x14ac:dyDescent="0.3">
      <c r="C742" s="137"/>
      <c r="D742" s="106"/>
      <c r="E742" s="106"/>
      <c r="F742" s="106"/>
      <c r="G742" s="138"/>
      <c r="H742" s="138"/>
      <c r="I742" s="46" t="str">
        <f t="shared" si="66"/>
        <v/>
      </c>
      <c r="J742" s="139"/>
      <c r="K742" s="139"/>
      <c r="L742" s="47">
        <f t="shared" si="67"/>
        <v>0</v>
      </c>
      <c r="M742" s="106"/>
      <c r="N742" s="106"/>
      <c r="O742" s="106"/>
      <c r="P742" s="50">
        <f t="shared" si="68"/>
        <v>0</v>
      </c>
      <c r="Q742" s="49">
        <f t="shared" si="69"/>
        <v>0</v>
      </c>
      <c r="R742" s="48">
        <f t="shared" si="70"/>
        <v>0</v>
      </c>
      <c r="S742" s="106"/>
      <c r="T742" s="106"/>
      <c r="U742" s="138"/>
      <c r="V742" s="133"/>
      <c r="W742" s="3" t="str">
        <f t="shared" si="71"/>
        <v/>
      </c>
    </row>
    <row r="743" spans="3:23" ht="30" customHeight="1" thickTop="1" thickBot="1" x14ac:dyDescent="0.3">
      <c r="C743" s="137"/>
      <c r="D743" s="106"/>
      <c r="E743" s="106"/>
      <c r="F743" s="106"/>
      <c r="G743" s="138"/>
      <c r="H743" s="138"/>
      <c r="I743" s="46" t="str">
        <f t="shared" si="66"/>
        <v/>
      </c>
      <c r="J743" s="139"/>
      <c r="K743" s="139"/>
      <c r="L743" s="47">
        <f t="shared" si="67"/>
        <v>0</v>
      </c>
      <c r="M743" s="106"/>
      <c r="N743" s="106"/>
      <c r="O743" s="106"/>
      <c r="P743" s="50">
        <f t="shared" si="68"/>
        <v>0</v>
      </c>
      <c r="Q743" s="49">
        <f t="shared" si="69"/>
        <v>0</v>
      </c>
      <c r="R743" s="48">
        <f t="shared" si="70"/>
        <v>0</v>
      </c>
      <c r="S743" s="106"/>
      <c r="T743" s="106"/>
      <c r="U743" s="138"/>
      <c r="V743" s="133"/>
      <c r="W743" s="3" t="str">
        <f t="shared" si="71"/>
        <v/>
      </c>
    </row>
    <row r="744" spans="3:23" ht="30" customHeight="1" thickTop="1" thickBot="1" x14ac:dyDescent="0.3">
      <c r="C744" s="137"/>
      <c r="D744" s="106"/>
      <c r="E744" s="106"/>
      <c r="F744" s="106"/>
      <c r="G744" s="138"/>
      <c r="H744" s="138"/>
      <c r="I744" s="46" t="str">
        <f t="shared" si="66"/>
        <v/>
      </c>
      <c r="J744" s="139"/>
      <c r="K744" s="139"/>
      <c r="L744" s="47">
        <f t="shared" si="67"/>
        <v>0</v>
      </c>
      <c r="M744" s="106"/>
      <c r="N744" s="106"/>
      <c r="O744" s="106"/>
      <c r="P744" s="50">
        <f t="shared" si="68"/>
        <v>0</v>
      </c>
      <c r="Q744" s="49">
        <f t="shared" si="69"/>
        <v>0</v>
      </c>
      <c r="R744" s="48">
        <f t="shared" si="70"/>
        <v>0</v>
      </c>
      <c r="S744" s="106"/>
      <c r="T744" s="106"/>
      <c r="U744" s="138"/>
      <c r="V744" s="133"/>
      <c r="W744" s="3" t="str">
        <f t="shared" si="71"/>
        <v/>
      </c>
    </row>
    <row r="745" spans="3:23" ht="30" customHeight="1" thickTop="1" thickBot="1" x14ac:dyDescent="0.3">
      <c r="C745" s="137"/>
      <c r="D745" s="106"/>
      <c r="E745" s="106"/>
      <c r="F745" s="106"/>
      <c r="G745" s="138"/>
      <c r="H745" s="138"/>
      <c r="I745" s="46" t="str">
        <f t="shared" si="66"/>
        <v/>
      </c>
      <c r="J745" s="139"/>
      <c r="K745" s="139"/>
      <c r="L745" s="47">
        <f t="shared" si="67"/>
        <v>0</v>
      </c>
      <c r="M745" s="106"/>
      <c r="N745" s="106"/>
      <c r="O745" s="106"/>
      <c r="P745" s="50">
        <f t="shared" si="68"/>
        <v>0</v>
      </c>
      <c r="Q745" s="49">
        <f t="shared" si="69"/>
        <v>0</v>
      </c>
      <c r="R745" s="48">
        <f t="shared" si="70"/>
        <v>0</v>
      </c>
      <c r="S745" s="106"/>
      <c r="T745" s="106"/>
      <c r="U745" s="138"/>
      <c r="V745" s="133"/>
      <c r="W745" s="3" t="str">
        <f t="shared" si="71"/>
        <v/>
      </c>
    </row>
    <row r="746" spans="3:23" ht="30" customHeight="1" thickTop="1" thickBot="1" x14ac:dyDescent="0.3">
      <c r="C746" s="137"/>
      <c r="D746" s="106"/>
      <c r="E746" s="106"/>
      <c r="F746" s="106"/>
      <c r="G746" s="138"/>
      <c r="H746" s="138"/>
      <c r="I746" s="46" t="str">
        <f t="shared" si="66"/>
        <v/>
      </c>
      <c r="J746" s="139"/>
      <c r="K746" s="139"/>
      <c r="L746" s="47">
        <f t="shared" si="67"/>
        <v>0</v>
      </c>
      <c r="M746" s="106"/>
      <c r="N746" s="106"/>
      <c r="O746" s="106"/>
      <c r="P746" s="50">
        <f t="shared" si="68"/>
        <v>0</v>
      </c>
      <c r="Q746" s="49">
        <f t="shared" si="69"/>
        <v>0</v>
      </c>
      <c r="R746" s="48">
        <f t="shared" si="70"/>
        <v>0</v>
      </c>
      <c r="S746" s="106"/>
      <c r="T746" s="106"/>
      <c r="U746" s="138"/>
      <c r="V746" s="133"/>
      <c r="W746" s="3" t="str">
        <f t="shared" si="71"/>
        <v/>
      </c>
    </row>
    <row r="747" spans="3:23" ht="30" customHeight="1" thickTop="1" thickBot="1" x14ac:dyDescent="0.3">
      <c r="C747" s="137"/>
      <c r="D747" s="106"/>
      <c r="E747" s="106"/>
      <c r="F747" s="106"/>
      <c r="G747" s="138"/>
      <c r="H747" s="138"/>
      <c r="I747" s="46" t="str">
        <f t="shared" si="66"/>
        <v/>
      </c>
      <c r="J747" s="139"/>
      <c r="K747" s="139"/>
      <c r="L747" s="47">
        <f t="shared" si="67"/>
        <v>0</v>
      </c>
      <c r="M747" s="106"/>
      <c r="N747" s="106"/>
      <c r="O747" s="106"/>
      <c r="P747" s="50">
        <f t="shared" si="68"/>
        <v>0</v>
      </c>
      <c r="Q747" s="49">
        <f t="shared" si="69"/>
        <v>0</v>
      </c>
      <c r="R747" s="48">
        <f t="shared" si="70"/>
        <v>0</v>
      </c>
      <c r="S747" s="106"/>
      <c r="T747" s="106"/>
      <c r="U747" s="138"/>
      <c r="V747" s="133"/>
      <c r="W747" s="3" t="str">
        <f t="shared" si="71"/>
        <v/>
      </c>
    </row>
    <row r="748" spans="3:23" ht="30" customHeight="1" thickTop="1" thickBot="1" x14ac:dyDescent="0.3">
      <c r="C748" s="137"/>
      <c r="D748" s="106"/>
      <c r="E748" s="106"/>
      <c r="F748" s="106"/>
      <c r="G748" s="138"/>
      <c r="H748" s="138"/>
      <c r="I748" s="46" t="str">
        <f t="shared" si="66"/>
        <v/>
      </c>
      <c r="J748" s="139"/>
      <c r="K748" s="139"/>
      <c r="L748" s="47">
        <f t="shared" si="67"/>
        <v>0</v>
      </c>
      <c r="M748" s="106"/>
      <c r="N748" s="106"/>
      <c r="O748" s="106"/>
      <c r="P748" s="50">
        <f t="shared" si="68"/>
        <v>0</v>
      </c>
      <c r="Q748" s="49">
        <f t="shared" si="69"/>
        <v>0</v>
      </c>
      <c r="R748" s="48">
        <f t="shared" si="70"/>
        <v>0</v>
      </c>
      <c r="S748" s="106"/>
      <c r="T748" s="106"/>
      <c r="U748" s="138"/>
      <c r="V748" s="133"/>
      <c r="W748" s="3" t="str">
        <f t="shared" si="71"/>
        <v/>
      </c>
    </row>
    <row r="749" spans="3:23" ht="30" customHeight="1" thickTop="1" thickBot="1" x14ac:dyDescent="0.3">
      <c r="C749" s="137"/>
      <c r="D749" s="106"/>
      <c r="E749" s="106"/>
      <c r="F749" s="106"/>
      <c r="G749" s="138"/>
      <c r="H749" s="138"/>
      <c r="I749" s="46" t="str">
        <f t="shared" si="66"/>
        <v/>
      </c>
      <c r="J749" s="139"/>
      <c r="K749" s="139"/>
      <c r="L749" s="47">
        <f t="shared" si="67"/>
        <v>0</v>
      </c>
      <c r="M749" s="106"/>
      <c r="N749" s="106"/>
      <c r="O749" s="106"/>
      <c r="P749" s="50">
        <f t="shared" si="68"/>
        <v>0</v>
      </c>
      <c r="Q749" s="49">
        <f t="shared" si="69"/>
        <v>0</v>
      </c>
      <c r="R749" s="48">
        <f t="shared" si="70"/>
        <v>0</v>
      </c>
      <c r="S749" s="106"/>
      <c r="T749" s="106"/>
      <c r="U749" s="138"/>
      <c r="V749" s="133"/>
      <c r="W749" s="3" t="str">
        <f t="shared" si="71"/>
        <v/>
      </c>
    </row>
    <row r="750" spans="3:23" ht="30" customHeight="1" thickTop="1" thickBot="1" x14ac:dyDescent="0.3">
      <c r="C750" s="137"/>
      <c r="D750" s="106"/>
      <c r="E750" s="106"/>
      <c r="F750" s="106"/>
      <c r="G750" s="138"/>
      <c r="H750" s="138"/>
      <c r="I750" s="46" t="str">
        <f t="shared" si="66"/>
        <v/>
      </c>
      <c r="J750" s="139"/>
      <c r="K750" s="139"/>
      <c r="L750" s="47">
        <f t="shared" si="67"/>
        <v>0</v>
      </c>
      <c r="M750" s="106"/>
      <c r="N750" s="106"/>
      <c r="O750" s="106"/>
      <c r="P750" s="50">
        <f t="shared" si="68"/>
        <v>0</v>
      </c>
      <c r="Q750" s="49">
        <f t="shared" si="69"/>
        <v>0</v>
      </c>
      <c r="R750" s="48">
        <f t="shared" si="70"/>
        <v>0</v>
      </c>
      <c r="S750" s="106"/>
      <c r="T750" s="106"/>
      <c r="U750" s="138"/>
      <c r="V750" s="133"/>
      <c r="W750" s="3" t="str">
        <f t="shared" si="71"/>
        <v/>
      </c>
    </row>
    <row r="751" spans="3:23" ht="30" customHeight="1" thickTop="1" thickBot="1" x14ac:dyDescent="0.3">
      <c r="C751" s="137"/>
      <c r="D751" s="106"/>
      <c r="E751" s="106"/>
      <c r="F751" s="106"/>
      <c r="G751" s="138"/>
      <c r="H751" s="138"/>
      <c r="I751" s="46" t="str">
        <f t="shared" si="66"/>
        <v/>
      </c>
      <c r="J751" s="139"/>
      <c r="K751" s="139"/>
      <c r="L751" s="47">
        <f t="shared" si="67"/>
        <v>0</v>
      </c>
      <c r="M751" s="106"/>
      <c r="N751" s="106"/>
      <c r="O751" s="106"/>
      <c r="P751" s="50">
        <f t="shared" si="68"/>
        <v>0</v>
      </c>
      <c r="Q751" s="49">
        <f t="shared" si="69"/>
        <v>0</v>
      </c>
      <c r="R751" s="48">
        <f t="shared" si="70"/>
        <v>0</v>
      </c>
      <c r="S751" s="106"/>
      <c r="T751" s="106"/>
      <c r="U751" s="138"/>
      <c r="V751" s="133"/>
      <c r="W751" s="3" t="str">
        <f t="shared" si="71"/>
        <v/>
      </c>
    </row>
    <row r="752" spans="3:23" ht="30" customHeight="1" thickTop="1" thickBot="1" x14ac:dyDescent="0.3">
      <c r="C752" s="137"/>
      <c r="D752" s="106"/>
      <c r="E752" s="106"/>
      <c r="F752" s="106"/>
      <c r="G752" s="138"/>
      <c r="H752" s="138"/>
      <c r="I752" s="46" t="str">
        <f t="shared" si="66"/>
        <v/>
      </c>
      <c r="J752" s="139"/>
      <c r="K752" s="139"/>
      <c r="L752" s="47">
        <f t="shared" si="67"/>
        <v>0</v>
      </c>
      <c r="M752" s="106"/>
      <c r="N752" s="106"/>
      <c r="O752" s="106"/>
      <c r="P752" s="50">
        <f t="shared" si="68"/>
        <v>0</v>
      </c>
      <c r="Q752" s="49">
        <f t="shared" si="69"/>
        <v>0</v>
      </c>
      <c r="R752" s="48">
        <f t="shared" si="70"/>
        <v>0</v>
      </c>
      <c r="S752" s="106"/>
      <c r="T752" s="106"/>
      <c r="U752" s="138"/>
      <c r="V752" s="133"/>
      <c r="W752" s="3" t="str">
        <f t="shared" si="71"/>
        <v/>
      </c>
    </row>
    <row r="753" spans="3:23" ht="30" customHeight="1" thickTop="1" thickBot="1" x14ac:dyDescent="0.3">
      <c r="C753" s="137"/>
      <c r="D753" s="106"/>
      <c r="E753" s="106"/>
      <c r="F753" s="106"/>
      <c r="G753" s="138"/>
      <c r="H753" s="138"/>
      <c r="I753" s="46" t="str">
        <f t="shared" si="66"/>
        <v/>
      </c>
      <c r="J753" s="139"/>
      <c r="K753" s="139"/>
      <c r="L753" s="47">
        <f t="shared" si="67"/>
        <v>0</v>
      </c>
      <c r="M753" s="106"/>
      <c r="N753" s="106"/>
      <c r="O753" s="106"/>
      <c r="P753" s="50">
        <f t="shared" si="68"/>
        <v>0</v>
      </c>
      <c r="Q753" s="49">
        <f t="shared" si="69"/>
        <v>0</v>
      </c>
      <c r="R753" s="48">
        <f t="shared" si="70"/>
        <v>0</v>
      </c>
      <c r="S753" s="106"/>
      <c r="T753" s="106"/>
      <c r="U753" s="138"/>
      <c r="V753" s="133"/>
      <c r="W753" s="3" t="str">
        <f t="shared" si="71"/>
        <v/>
      </c>
    </row>
    <row r="754" spans="3:23" ht="30" customHeight="1" thickTop="1" thickBot="1" x14ac:dyDescent="0.3">
      <c r="C754" s="137"/>
      <c r="D754" s="106"/>
      <c r="E754" s="106"/>
      <c r="F754" s="106"/>
      <c r="G754" s="138"/>
      <c r="H754" s="138"/>
      <c r="I754" s="46" t="str">
        <f t="shared" si="66"/>
        <v/>
      </c>
      <c r="J754" s="139"/>
      <c r="K754" s="139"/>
      <c r="L754" s="47">
        <f t="shared" si="67"/>
        <v>0</v>
      </c>
      <c r="M754" s="106"/>
      <c r="N754" s="106"/>
      <c r="O754" s="106"/>
      <c r="P754" s="50">
        <f t="shared" si="68"/>
        <v>0</v>
      </c>
      <c r="Q754" s="49">
        <f t="shared" si="69"/>
        <v>0</v>
      </c>
      <c r="R754" s="48">
        <f t="shared" si="70"/>
        <v>0</v>
      </c>
      <c r="S754" s="106"/>
      <c r="T754" s="106"/>
      <c r="U754" s="138"/>
      <c r="V754" s="133"/>
      <c r="W754" s="3" t="str">
        <f t="shared" si="71"/>
        <v/>
      </c>
    </row>
    <row r="755" spans="3:23" ht="30" customHeight="1" thickTop="1" thickBot="1" x14ac:dyDescent="0.3">
      <c r="C755" s="137"/>
      <c r="D755" s="106"/>
      <c r="E755" s="106"/>
      <c r="F755" s="106"/>
      <c r="G755" s="138"/>
      <c r="H755" s="138"/>
      <c r="I755" s="46" t="str">
        <f t="shared" si="66"/>
        <v/>
      </c>
      <c r="J755" s="139"/>
      <c r="K755" s="139"/>
      <c r="L755" s="47">
        <f t="shared" si="67"/>
        <v>0</v>
      </c>
      <c r="M755" s="106"/>
      <c r="N755" s="106"/>
      <c r="O755" s="106"/>
      <c r="P755" s="50">
        <f t="shared" si="68"/>
        <v>0</v>
      </c>
      <c r="Q755" s="49">
        <f t="shared" si="69"/>
        <v>0</v>
      </c>
      <c r="R755" s="48">
        <f t="shared" si="70"/>
        <v>0</v>
      </c>
      <c r="S755" s="106"/>
      <c r="T755" s="106"/>
      <c r="U755" s="138"/>
      <c r="V755" s="133"/>
      <c r="W755" s="3" t="str">
        <f t="shared" si="71"/>
        <v/>
      </c>
    </row>
    <row r="756" spans="3:23" ht="30" customHeight="1" thickTop="1" thickBot="1" x14ac:dyDescent="0.3">
      <c r="C756" s="137"/>
      <c r="D756" s="106"/>
      <c r="E756" s="106"/>
      <c r="F756" s="106"/>
      <c r="G756" s="138"/>
      <c r="H756" s="138"/>
      <c r="I756" s="46" t="str">
        <f t="shared" si="66"/>
        <v/>
      </c>
      <c r="J756" s="139"/>
      <c r="K756" s="139"/>
      <c r="L756" s="47">
        <f t="shared" si="67"/>
        <v>0</v>
      </c>
      <c r="M756" s="106"/>
      <c r="N756" s="106"/>
      <c r="O756" s="106"/>
      <c r="P756" s="50">
        <f t="shared" si="68"/>
        <v>0</v>
      </c>
      <c r="Q756" s="49">
        <f t="shared" si="69"/>
        <v>0</v>
      </c>
      <c r="R756" s="48">
        <f t="shared" si="70"/>
        <v>0</v>
      </c>
      <c r="S756" s="106"/>
      <c r="T756" s="106"/>
      <c r="U756" s="138"/>
      <c r="V756" s="133"/>
      <c r="W756" s="3" t="str">
        <f t="shared" si="71"/>
        <v/>
      </c>
    </row>
    <row r="757" spans="3:23" ht="30" customHeight="1" thickTop="1" thickBot="1" x14ac:dyDescent="0.3">
      <c r="C757" s="137"/>
      <c r="D757" s="106"/>
      <c r="E757" s="106"/>
      <c r="F757" s="106"/>
      <c r="G757" s="138"/>
      <c r="H757" s="138"/>
      <c r="I757" s="46" t="str">
        <f t="shared" si="66"/>
        <v/>
      </c>
      <c r="J757" s="139"/>
      <c r="K757" s="139"/>
      <c r="L757" s="47">
        <f t="shared" si="67"/>
        <v>0</v>
      </c>
      <c r="M757" s="106"/>
      <c r="N757" s="106"/>
      <c r="O757" s="106"/>
      <c r="P757" s="50">
        <f t="shared" si="68"/>
        <v>0</v>
      </c>
      <c r="Q757" s="49">
        <f t="shared" si="69"/>
        <v>0</v>
      </c>
      <c r="R757" s="48">
        <f t="shared" si="70"/>
        <v>0</v>
      </c>
      <c r="S757" s="106"/>
      <c r="T757" s="106"/>
      <c r="U757" s="138"/>
      <c r="V757" s="133"/>
      <c r="W757" s="3" t="str">
        <f t="shared" si="71"/>
        <v/>
      </c>
    </row>
    <row r="758" spans="3:23" ht="30" customHeight="1" thickTop="1" thickBot="1" x14ac:dyDescent="0.3">
      <c r="C758" s="137"/>
      <c r="D758" s="106"/>
      <c r="E758" s="106"/>
      <c r="F758" s="106"/>
      <c r="G758" s="138"/>
      <c r="H758" s="138"/>
      <c r="I758" s="46" t="str">
        <f t="shared" si="66"/>
        <v/>
      </c>
      <c r="J758" s="139"/>
      <c r="K758" s="139"/>
      <c r="L758" s="47">
        <f t="shared" si="67"/>
        <v>0</v>
      </c>
      <c r="M758" s="106"/>
      <c r="N758" s="106"/>
      <c r="O758" s="106"/>
      <c r="P758" s="50">
        <f t="shared" si="68"/>
        <v>0</v>
      </c>
      <c r="Q758" s="49">
        <f t="shared" si="69"/>
        <v>0</v>
      </c>
      <c r="R758" s="48">
        <f t="shared" si="70"/>
        <v>0</v>
      </c>
      <c r="S758" s="106"/>
      <c r="T758" s="106"/>
      <c r="U758" s="138"/>
      <c r="V758" s="133"/>
      <c r="W758" s="3" t="str">
        <f t="shared" si="71"/>
        <v/>
      </c>
    </row>
    <row r="759" spans="3:23" ht="30" customHeight="1" thickTop="1" thickBot="1" x14ac:dyDescent="0.3">
      <c r="C759" s="137"/>
      <c r="D759" s="106"/>
      <c r="E759" s="106"/>
      <c r="F759" s="106"/>
      <c r="G759" s="138"/>
      <c r="H759" s="138"/>
      <c r="I759" s="46" t="str">
        <f t="shared" si="66"/>
        <v/>
      </c>
      <c r="J759" s="139"/>
      <c r="K759" s="139"/>
      <c r="L759" s="47">
        <f t="shared" si="67"/>
        <v>0</v>
      </c>
      <c r="M759" s="106"/>
      <c r="N759" s="106"/>
      <c r="O759" s="106"/>
      <c r="P759" s="50">
        <f t="shared" si="68"/>
        <v>0</v>
      </c>
      <c r="Q759" s="49">
        <f t="shared" si="69"/>
        <v>0</v>
      </c>
      <c r="R759" s="48">
        <f t="shared" si="70"/>
        <v>0</v>
      </c>
      <c r="S759" s="106"/>
      <c r="T759" s="106"/>
      <c r="U759" s="138"/>
      <c r="V759" s="133"/>
      <c r="W759" s="3" t="str">
        <f t="shared" si="71"/>
        <v/>
      </c>
    </row>
    <row r="760" spans="3:23" ht="30" customHeight="1" thickTop="1" thickBot="1" x14ac:dyDescent="0.3">
      <c r="C760" s="137"/>
      <c r="D760" s="106"/>
      <c r="E760" s="106"/>
      <c r="F760" s="106"/>
      <c r="G760" s="138"/>
      <c r="H760" s="138"/>
      <c r="I760" s="46" t="str">
        <f t="shared" si="66"/>
        <v/>
      </c>
      <c r="J760" s="139"/>
      <c r="K760" s="139"/>
      <c r="L760" s="47">
        <f t="shared" si="67"/>
        <v>0</v>
      </c>
      <c r="M760" s="106"/>
      <c r="N760" s="106"/>
      <c r="O760" s="106"/>
      <c r="P760" s="50">
        <f t="shared" si="68"/>
        <v>0</v>
      </c>
      <c r="Q760" s="49">
        <f t="shared" si="69"/>
        <v>0</v>
      </c>
      <c r="R760" s="48">
        <f t="shared" si="70"/>
        <v>0</v>
      </c>
      <c r="S760" s="106"/>
      <c r="T760" s="106"/>
      <c r="U760" s="138"/>
      <c r="V760" s="133"/>
      <c r="W760" s="3" t="str">
        <f t="shared" si="71"/>
        <v/>
      </c>
    </row>
    <row r="761" spans="3:23" ht="30" customHeight="1" thickTop="1" thickBot="1" x14ac:dyDescent="0.3">
      <c r="C761" s="137"/>
      <c r="D761" s="106"/>
      <c r="E761" s="106"/>
      <c r="F761" s="106"/>
      <c r="G761" s="138"/>
      <c r="H761" s="138"/>
      <c r="I761" s="46" t="str">
        <f t="shared" si="66"/>
        <v/>
      </c>
      <c r="J761" s="139"/>
      <c r="K761" s="139"/>
      <c r="L761" s="47">
        <f t="shared" si="67"/>
        <v>0</v>
      </c>
      <c r="M761" s="106"/>
      <c r="N761" s="106"/>
      <c r="O761" s="106"/>
      <c r="P761" s="50">
        <f t="shared" si="68"/>
        <v>0</v>
      </c>
      <c r="Q761" s="49">
        <f t="shared" si="69"/>
        <v>0</v>
      </c>
      <c r="R761" s="48">
        <f t="shared" si="70"/>
        <v>0</v>
      </c>
      <c r="S761" s="106"/>
      <c r="T761" s="106"/>
      <c r="U761" s="138"/>
      <c r="V761" s="133"/>
      <c r="W761" s="3" t="str">
        <f t="shared" si="71"/>
        <v/>
      </c>
    </row>
    <row r="762" spans="3:23" ht="30" customHeight="1" thickTop="1" thickBot="1" x14ac:dyDescent="0.3">
      <c r="C762" s="137"/>
      <c r="D762" s="106"/>
      <c r="E762" s="106"/>
      <c r="F762" s="106"/>
      <c r="G762" s="138"/>
      <c r="H762" s="138"/>
      <c r="I762" s="46" t="str">
        <f t="shared" si="66"/>
        <v/>
      </c>
      <c r="J762" s="139"/>
      <c r="K762" s="139"/>
      <c r="L762" s="47">
        <f t="shared" si="67"/>
        <v>0</v>
      </c>
      <c r="M762" s="106"/>
      <c r="N762" s="106"/>
      <c r="O762" s="106"/>
      <c r="P762" s="50">
        <f t="shared" si="68"/>
        <v>0</v>
      </c>
      <c r="Q762" s="49">
        <f t="shared" si="69"/>
        <v>0</v>
      </c>
      <c r="R762" s="48">
        <f t="shared" si="70"/>
        <v>0</v>
      </c>
      <c r="S762" s="106"/>
      <c r="T762" s="106"/>
      <c r="U762" s="138"/>
      <c r="V762" s="133"/>
      <c r="W762" s="3" t="str">
        <f t="shared" si="71"/>
        <v/>
      </c>
    </row>
    <row r="763" spans="3:23" ht="30" customHeight="1" thickTop="1" thickBot="1" x14ac:dyDescent="0.3">
      <c r="C763" s="137"/>
      <c r="D763" s="106"/>
      <c r="E763" s="106"/>
      <c r="F763" s="106"/>
      <c r="G763" s="138"/>
      <c r="H763" s="138"/>
      <c r="I763" s="46" t="str">
        <f t="shared" si="66"/>
        <v/>
      </c>
      <c r="J763" s="139"/>
      <c r="K763" s="139"/>
      <c r="L763" s="47">
        <f t="shared" si="67"/>
        <v>0</v>
      </c>
      <c r="M763" s="106"/>
      <c r="N763" s="106"/>
      <c r="O763" s="106"/>
      <c r="P763" s="50">
        <f t="shared" si="68"/>
        <v>0</v>
      </c>
      <c r="Q763" s="49">
        <f t="shared" si="69"/>
        <v>0</v>
      </c>
      <c r="R763" s="48">
        <f t="shared" si="70"/>
        <v>0</v>
      </c>
      <c r="S763" s="106"/>
      <c r="T763" s="106"/>
      <c r="U763" s="138"/>
      <c r="V763" s="133"/>
      <c r="W763" s="3" t="str">
        <f t="shared" si="71"/>
        <v/>
      </c>
    </row>
    <row r="764" spans="3:23" ht="30" customHeight="1" thickTop="1" thickBot="1" x14ac:dyDescent="0.3">
      <c r="C764" s="137"/>
      <c r="D764" s="106"/>
      <c r="E764" s="106"/>
      <c r="F764" s="106"/>
      <c r="G764" s="138"/>
      <c r="H764" s="138"/>
      <c r="I764" s="46" t="str">
        <f t="shared" si="66"/>
        <v/>
      </c>
      <c r="J764" s="139"/>
      <c r="K764" s="139"/>
      <c r="L764" s="47">
        <f t="shared" si="67"/>
        <v>0</v>
      </c>
      <c r="M764" s="106"/>
      <c r="N764" s="106"/>
      <c r="O764" s="106"/>
      <c r="P764" s="50">
        <f t="shared" si="68"/>
        <v>0</v>
      </c>
      <c r="Q764" s="49">
        <f t="shared" si="69"/>
        <v>0</v>
      </c>
      <c r="R764" s="48">
        <f t="shared" si="70"/>
        <v>0</v>
      </c>
      <c r="S764" s="106"/>
      <c r="T764" s="106"/>
      <c r="U764" s="138"/>
      <c r="V764" s="133"/>
      <c r="W764" s="3" t="str">
        <f t="shared" si="71"/>
        <v/>
      </c>
    </row>
    <row r="765" spans="3:23" ht="30" customHeight="1" thickTop="1" thickBot="1" x14ac:dyDescent="0.3">
      <c r="C765" s="137"/>
      <c r="D765" s="106"/>
      <c r="E765" s="106"/>
      <c r="F765" s="106"/>
      <c r="G765" s="138"/>
      <c r="H765" s="138"/>
      <c r="I765" s="46" t="str">
        <f t="shared" si="66"/>
        <v/>
      </c>
      <c r="J765" s="139"/>
      <c r="K765" s="139"/>
      <c r="L765" s="47">
        <f t="shared" si="67"/>
        <v>0</v>
      </c>
      <c r="M765" s="106"/>
      <c r="N765" s="106"/>
      <c r="O765" s="106"/>
      <c r="P765" s="50">
        <f t="shared" si="68"/>
        <v>0</v>
      </c>
      <c r="Q765" s="49">
        <f t="shared" si="69"/>
        <v>0</v>
      </c>
      <c r="R765" s="48">
        <f t="shared" si="70"/>
        <v>0</v>
      </c>
      <c r="S765" s="106"/>
      <c r="T765" s="106"/>
      <c r="U765" s="138"/>
      <c r="V765" s="133"/>
      <c r="W765" s="3" t="str">
        <f t="shared" si="71"/>
        <v/>
      </c>
    </row>
    <row r="766" spans="3:23" ht="30" customHeight="1" thickTop="1" thickBot="1" x14ac:dyDescent="0.3">
      <c r="C766" s="137"/>
      <c r="D766" s="106"/>
      <c r="E766" s="106"/>
      <c r="F766" s="106"/>
      <c r="G766" s="138"/>
      <c r="H766" s="138"/>
      <c r="I766" s="46" t="str">
        <f t="shared" si="66"/>
        <v/>
      </c>
      <c r="J766" s="139"/>
      <c r="K766" s="139"/>
      <c r="L766" s="47">
        <f t="shared" si="67"/>
        <v>0</v>
      </c>
      <c r="M766" s="106"/>
      <c r="N766" s="106"/>
      <c r="O766" s="106"/>
      <c r="P766" s="50">
        <f t="shared" si="68"/>
        <v>0</v>
      </c>
      <c r="Q766" s="49">
        <f t="shared" si="69"/>
        <v>0</v>
      </c>
      <c r="R766" s="48">
        <f t="shared" si="70"/>
        <v>0</v>
      </c>
      <c r="S766" s="106"/>
      <c r="T766" s="106"/>
      <c r="U766" s="138"/>
      <c r="V766" s="133"/>
      <c r="W766" s="3" t="str">
        <f t="shared" si="71"/>
        <v/>
      </c>
    </row>
    <row r="767" spans="3:23" ht="30" customHeight="1" thickTop="1" thickBot="1" x14ac:dyDescent="0.3">
      <c r="C767" s="137"/>
      <c r="D767" s="106"/>
      <c r="E767" s="106"/>
      <c r="F767" s="106"/>
      <c r="G767" s="138"/>
      <c r="H767" s="138"/>
      <c r="I767" s="46" t="str">
        <f t="shared" si="66"/>
        <v/>
      </c>
      <c r="J767" s="139"/>
      <c r="K767" s="139"/>
      <c r="L767" s="47">
        <f t="shared" si="67"/>
        <v>0</v>
      </c>
      <c r="M767" s="106"/>
      <c r="N767" s="106"/>
      <c r="O767" s="106"/>
      <c r="P767" s="50">
        <f t="shared" si="68"/>
        <v>0</v>
      </c>
      <c r="Q767" s="49">
        <f t="shared" si="69"/>
        <v>0</v>
      </c>
      <c r="R767" s="48">
        <f t="shared" si="70"/>
        <v>0</v>
      </c>
      <c r="S767" s="106"/>
      <c r="T767" s="106"/>
      <c r="U767" s="138"/>
      <c r="V767" s="133"/>
      <c r="W767" s="3" t="str">
        <f t="shared" si="71"/>
        <v/>
      </c>
    </row>
    <row r="768" spans="3:23" ht="30" customHeight="1" thickTop="1" thickBot="1" x14ac:dyDescent="0.3">
      <c r="C768" s="137"/>
      <c r="D768" s="106"/>
      <c r="E768" s="106"/>
      <c r="F768" s="106"/>
      <c r="G768" s="138"/>
      <c r="H768" s="138"/>
      <c r="I768" s="46" t="str">
        <f t="shared" si="66"/>
        <v/>
      </c>
      <c r="J768" s="139"/>
      <c r="K768" s="139"/>
      <c r="L768" s="47">
        <f t="shared" si="67"/>
        <v>0</v>
      </c>
      <c r="M768" s="106"/>
      <c r="N768" s="106"/>
      <c r="O768" s="106"/>
      <c r="P768" s="50">
        <f t="shared" si="68"/>
        <v>0</v>
      </c>
      <c r="Q768" s="49">
        <f t="shared" si="69"/>
        <v>0</v>
      </c>
      <c r="R768" s="48">
        <f t="shared" si="70"/>
        <v>0</v>
      </c>
      <c r="S768" s="106"/>
      <c r="T768" s="106"/>
      <c r="U768" s="138"/>
      <c r="V768" s="133"/>
      <c r="W768" s="3" t="str">
        <f t="shared" si="71"/>
        <v/>
      </c>
    </row>
    <row r="769" spans="3:23" ht="30" customHeight="1" thickTop="1" thickBot="1" x14ac:dyDescent="0.3">
      <c r="C769" s="137"/>
      <c r="D769" s="106"/>
      <c r="E769" s="106"/>
      <c r="F769" s="106"/>
      <c r="G769" s="138"/>
      <c r="H769" s="138"/>
      <c r="I769" s="46" t="str">
        <f t="shared" si="66"/>
        <v/>
      </c>
      <c r="J769" s="139"/>
      <c r="K769" s="139"/>
      <c r="L769" s="47">
        <f t="shared" si="67"/>
        <v>0</v>
      </c>
      <c r="M769" s="106"/>
      <c r="N769" s="106"/>
      <c r="O769" s="106"/>
      <c r="P769" s="50">
        <f t="shared" si="68"/>
        <v>0</v>
      </c>
      <c r="Q769" s="49">
        <f t="shared" si="69"/>
        <v>0</v>
      </c>
      <c r="R769" s="48">
        <f t="shared" si="70"/>
        <v>0</v>
      </c>
      <c r="S769" s="106"/>
      <c r="T769" s="106"/>
      <c r="U769" s="138"/>
      <c r="V769" s="133"/>
      <c r="W769" s="3" t="str">
        <f t="shared" si="71"/>
        <v/>
      </c>
    </row>
    <row r="770" spans="3:23" ht="30" customHeight="1" thickTop="1" thickBot="1" x14ac:dyDescent="0.3">
      <c r="C770" s="137"/>
      <c r="D770" s="106"/>
      <c r="E770" s="106"/>
      <c r="F770" s="106"/>
      <c r="G770" s="138"/>
      <c r="H770" s="138"/>
      <c r="I770" s="46" t="str">
        <f t="shared" si="66"/>
        <v/>
      </c>
      <c r="J770" s="139"/>
      <c r="K770" s="139"/>
      <c r="L770" s="47">
        <f t="shared" si="67"/>
        <v>0</v>
      </c>
      <c r="M770" s="106"/>
      <c r="N770" s="106"/>
      <c r="O770" s="106"/>
      <c r="P770" s="50">
        <f t="shared" si="68"/>
        <v>0</v>
      </c>
      <c r="Q770" s="49">
        <f t="shared" si="69"/>
        <v>0</v>
      </c>
      <c r="R770" s="48">
        <f t="shared" si="70"/>
        <v>0</v>
      </c>
      <c r="S770" s="106"/>
      <c r="T770" s="106"/>
      <c r="U770" s="138"/>
      <c r="V770" s="133"/>
      <c r="W770" s="3" t="str">
        <f t="shared" si="71"/>
        <v/>
      </c>
    </row>
    <row r="771" spans="3:23" ht="30" customHeight="1" thickTop="1" thickBot="1" x14ac:dyDescent="0.3">
      <c r="C771" s="137"/>
      <c r="D771" s="106"/>
      <c r="E771" s="106"/>
      <c r="F771" s="106"/>
      <c r="G771" s="138"/>
      <c r="H771" s="138"/>
      <c r="I771" s="46" t="str">
        <f t="shared" si="66"/>
        <v/>
      </c>
      <c r="J771" s="139"/>
      <c r="K771" s="139"/>
      <c r="L771" s="47">
        <f t="shared" si="67"/>
        <v>0</v>
      </c>
      <c r="M771" s="106"/>
      <c r="N771" s="106"/>
      <c r="O771" s="106"/>
      <c r="P771" s="50">
        <f t="shared" si="68"/>
        <v>0</v>
      </c>
      <c r="Q771" s="49">
        <f t="shared" si="69"/>
        <v>0</v>
      </c>
      <c r="R771" s="48">
        <f t="shared" si="70"/>
        <v>0</v>
      </c>
      <c r="S771" s="106"/>
      <c r="T771" s="106"/>
      <c r="U771" s="138"/>
      <c r="V771" s="133"/>
      <c r="W771" s="3" t="str">
        <f t="shared" si="71"/>
        <v/>
      </c>
    </row>
    <row r="772" spans="3:23" ht="30" customHeight="1" thickTop="1" thickBot="1" x14ac:dyDescent="0.3">
      <c r="C772" s="137"/>
      <c r="D772" s="106"/>
      <c r="E772" s="106"/>
      <c r="F772" s="106"/>
      <c r="G772" s="138"/>
      <c r="H772" s="138"/>
      <c r="I772" s="46" t="str">
        <f t="shared" si="66"/>
        <v/>
      </c>
      <c r="J772" s="139"/>
      <c r="K772" s="139"/>
      <c r="L772" s="47">
        <f t="shared" si="67"/>
        <v>0</v>
      </c>
      <c r="M772" s="106"/>
      <c r="N772" s="106"/>
      <c r="O772" s="106"/>
      <c r="P772" s="50">
        <f t="shared" si="68"/>
        <v>0</v>
      </c>
      <c r="Q772" s="49">
        <f t="shared" si="69"/>
        <v>0</v>
      </c>
      <c r="R772" s="48">
        <f t="shared" si="70"/>
        <v>0</v>
      </c>
      <c r="S772" s="106"/>
      <c r="T772" s="106"/>
      <c r="U772" s="138"/>
      <c r="V772" s="133"/>
      <c r="W772" s="3" t="str">
        <f t="shared" si="71"/>
        <v/>
      </c>
    </row>
    <row r="773" spans="3:23" ht="30" customHeight="1" thickTop="1" thickBot="1" x14ac:dyDescent="0.3">
      <c r="C773" s="137"/>
      <c r="D773" s="106"/>
      <c r="E773" s="106"/>
      <c r="F773" s="106"/>
      <c r="G773" s="138"/>
      <c r="H773" s="138"/>
      <c r="I773" s="46" t="str">
        <f t="shared" si="66"/>
        <v/>
      </c>
      <c r="J773" s="139"/>
      <c r="K773" s="139"/>
      <c r="L773" s="47">
        <f t="shared" si="67"/>
        <v>0</v>
      </c>
      <c r="M773" s="106"/>
      <c r="N773" s="106"/>
      <c r="O773" s="106"/>
      <c r="P773" s="50">
        <f t="shared" si="68"/>
        <v>0</v>
      </c>
      <c r="Q773" s="49">
        <f t="shared" si="69"/>
        <v>0</v>
      </c>
      <c r="R773" s="48">
        <f t="shared" si="70"/>
        <v>0</v>
      </c>
      <c r="S773" s="106"/>
      <c r="T773" s="106"/>
      <c r="U773" s="138"/>
      <c r="V773" s="133"/>
      <c r="W773" s="3" t="str">
        <f t="shared" si="71"/>
        <v/>
      </c>
    </row>
    <row r="774" spans="3:23" ht="30" customHeight="1" thickTop="1" thickBot="1" x14ac:dyDescent="0.3">
      <c r="C774" s="137"/>
      <c r="D774" s="106"/>
      <c r="E774" s="106"/>
      <c r="F774" s="106"/>
      <c r="G774" s="138"/>
      <c r="H774" s="138"/>
      <c r="I774" s="46" t="str">
        <f t="shared" si="66"/>
        <v/>
      </c>
      <c r="J774" s="139"/>
      <c r="K774" s="139"/>
      <c r="L774" s="47">
        <f t="shared" si="67"/>
        <v>0</v>
      </c>
      <c r="M774" s="106"/>
      <c r="N774" s="106"/>
      <c r="O774" s="106"/>
      <c r="P774" s="50">
        <f t="shared" si="68"/>
        <v>0</v>
      </c>
      <c r="Q774" s="49">
        <f t="shared" si="69"/>
        <v>0</v>
      </c>
      <c r="R774" s="48">
        <f t="shared" si="70"/>
        <v>0</v>
      </c>
      <c r="S774" s="106"/>
      <c r="T774" s="106"/>
      <c r="U774" s="138"/>
      <c r="V774" s="133"/>
      <c r="W774" s="3" t="str">
        <f t="shared" si="71"/>
        <v/>
      </c>
    </row>
    <row r="775" spans="3:23" ht="30" customHeight="1" thickTop="1" thickBot="1" x14ac:dyDescent="0.3">
      <c r="C775" s="137"/>
      <c r="D775" s="106"/>
      <c r="E775" s="106"/>
      <c r="F775" s="106"/>
      <c r="G775" s="138"/>
      <c r="H775" s="138"/>
      <c r="I775" s="46" t="str">
        <f t="shared" si="66"/>
        <v/>
      </c>
      <c r="J775" s="139"/>
      <c r="K775" s="139"/>
      <c r="L775" s="47">
        <f t="shared" si="67"/>
        <v>0</v>
      </c>
      <c r="M775" s="106"/>
      <c r="N775" s="106"/>
      <c r="O775" s="106"/>
      <c r="P775" s="50">
        <f t="shared" si="68"/>
        <v>0</v>
      </c>
      <c r="Q775" s="49">
        <f t="shared" si="69"/>
        <v>0</v>
      </c>
      <c r="R775" s="48">
        <f t="shared" si="70"/>
        <v>0</v>
      </c>
      <c r="S775" s="106"/>
      <c r="T775" s="106"/>
      <c r="U775" s="138"/>
      <c r="V775" s="133"/>
      <c r="W775" s="3" t="str">
        <f t="shared" si="71"/>
        <v/>
      </c>
    </row>
    <row r="776" spans="3:23" ht="30" customHeight="1" thickTop="1" thickBot="1" x14ac:dyDescent="0.3">
      <c r="C776" s="137"/>
      <c r="D776" s="106"/>
      <c r="E776" s="106"/>
      <c r="F776" s="106"/>
      <c r="G776" s="138"/>
      <c r="H776" s="138"/>
      <c r="I776" s="46" t="str">
        <f t="shared" ref="I776:I839" si="72">IF(G776=0,"",H776/G776)</f>
        <v/>
      </c>
      <c r="J776" s="139"/>
      <c r="K776" s="139"/>
      <c r="L776" s="47">
        <f t="shared" ref="L776:L839" si="73">K776-J776</f>
        <v>0</v>
      </c>
      <c r="M776" s="106"/>
      <c r="N776" s="106"/>
      <c r="O776" s="106"/>
      <c r="P776" s="50">
        <f t="shared" ref="P776:P839" si="74">IF(L776=0,0,R776/L776)</f>
        <v>0</v>
      </c>
      <c r="Q776" s="49">
        <f t="shared" ref="Q776:Q839" si="75">IF(L776=0,0,L776/R776)</f>
        <v>0</v>
      </c>
      <c r="R776" s="48">
        <f t="shared" ref="R776:R839" si="76">H776</f>
        <v>0</v>
      </c>
      <c r="S776" s="106"/>
      <c r="T776" s="106"/>
      <c r="U776" s="138"/>
      <c r="V776" s="133"/>
      <c r="W776" s="3" t="str">
        <f t="shared" si="71"/>
        <v/>
      </c>
    </row>
    <row r="777" spans="3:23" ht="30" customHeight="1" thickTop="1" thickBot="1" x14ac:dyDescent="0.3">
      <c r="C777" s="137"/>
      <c r="D777" s="106"/>
      <c r="E777" s="106"/>
      <c r="F777" s="106"/>
      <c r="G777" s="138"/>
      <c r="H777" s="138"/>
      <c r="I777" s="46" t="str">
        <f t="shared" si="72"/>
        <v/>
      </c>
      <c r="J777" s="139"/>
      <c r="K777" s="139"/>
      <c r="L777" s="47">
        <f t="shared" si="73"/>
        <v>0</v>
      </c>
      <c r="M777" s="106"/>
      <c r="N777" s="106"/>
      <c r="O777" s="106"/>
      <c r="P777" s="50">
        <f t="shared" si="74"/>
        <v>0</v>
      </c>
      <c r="Q777" s="49">
        <f t="shared" si="75"/>
        <v>0</v>
      </c>
      <c r="R777" s="48">
        <f t="shared" si="76"/>
        <v>0</v>
      </c>
      <c r="S777" s="106"/>
      <c r="T777" s="106"/>
      <c r="U777" s="138"/>
      <c r="V777" s="133"/>
      <c r="W777" s="3" t="str">
        <f t="shared" ref="W777:W840" si="77">IF(V777="","",TEXT(V777,"MMMM"))</f>
        <v/>
      </c>
    </row>
    <row r="778" spans="3:23" ht="30" customHeight="1" thickTop="1" thickBot="1" x14ac:dyDescent="0.3">
      <c r="C778" s="137"/>
      <c r="D778" s="106"/>
      <c r="E778" s="106"/>
      <c r="F778" s="106"/>
      <c r="G778" s="138"/>
      <c r="H778" s="138"/>
      <c r="I778" s="46" t="str">
        <f t="shared" si="72"/>
        <v/>
      </c>
      <c r="J778" s="139"/>
      <c r="K778" s="139"/>
      <c r="L778" s="47">
        <f t="shared" si="73"/>
        <v>0</v>
      </c>
      <c r="M778" s="106"/>
      <c r="N778" s="106"/>
      <c r="O778" s="106"/>
      <c r="P778" s="50">
        <f t="shared" si="74"/>
        <v>0</v>
      </c>
      <c r="Q778" s="49">
        <f t="shared" si="75"/>
        <v>0</v>
      </c>
      <c r="R778" s="48">
        <f t="shared" si="76"/>
        <v>0</v>
      </c>
      <c r="S778" s="106"/>
      <c r="T778" s="106"/>
      <c r="U778" s="138"/>
      <c r="V778" s="133"/>
      <c r="W778" s="3" t="str">
        <f t="shared" si="77"/>
        <v/>
      </c>
    </row>
    <row r="779" spans="3:23" ht="30" customHeight="1" thickTop="1" thickBot="1" x14ac:dyDescent="0.3">
      <c r="C779" s="137"/>
      <c r="D779" s="106"/>
      <c r="E779" s="106"/>
      <c r="F779" s="106"/>
      <c r="G779" s="138"/>
      <c r="H779" s="138"/>
      <c r="I779" s="46" t="str">
        <f t="shared" si="72"/>
        <v/>
      </c>
      <c r="J779" s="139"/>
      <c r="K779" s="139"/>
      <c r="L779" s="47">
        <f t="shared" si="73"/>
        <v>0</v>
      </c>
      <c r="M779" s="106"/>
      <c r="N779" s="106"/>
      <c r="O779" s="106"/>
      <c r="P779" s="50">
        <f t="shared" si="74"/>
        <v>0</v>
      </c>
      <c r="Q779" s="49">
        <f t="shared" si="75"/>
        <v>0</v>
      </c>
      <c r="R779" s="48">
        <f t="shared" si="76"/>
        <v>0</v>
      </c>
      <c r="S779" s="106"/>
      <c r="T779" s="106"/>
      <c r="U779" s="138"/>
      <c r="V779" s="133"/>
      <c r="W779" s="3" t="str">
        <f t="shared" si="77"/>
        <v/>
      </c>
    </row>
    <row r="780" spans="3:23" ht="30" customHeight="1" thickTop="1" thickBot="1" x14ac:dyDescent="0.3">
      <c r="C780" s="137"/>
      <c r="D780" s="106"/>
      <c r="E780" s="106"/>
      <c r="F780" s="106"/>
      <c r="G780" s="138"/>
      <c r="H780" s="138"/>
      <c r="I780" s="46" t="str">
        <f t="shared" si="72"/>
        <v/>
      </c>
      <c r="J780" s="139"/>
      <c r="K780" s="139"/>
      <c r="L780" s="47">
        <f t="shared" si="73"/>
        <v>0</v>
      </c>
      <c r="M780" s="106"/>
      <c r="N780" s="106"/>
      <c r="O780" s="106"/>
      <c r="P780" s="50">
        <f t="shared" si="74"/>
        <v>0</v>
      </c>
      <c r="Q780" s="49">
        <f t="shared" si="75"/>
        <v>0</v>
      </c>
      <c r="R780" s="48">
        <f t="shared" si="76"/>
        <v>0</v>
      </c>
      <c r="S780" s="106"/>
      <c r="T780" s="106"/>
      <c r="U780" s="138"/>
      <c r="V780" s="133"/>
      <c r="W780" s="3" t="str">
        <f t="shared" si="77"/>
        <v/>
      </c>
    </row>
    <row r="781" spans="3:23" ht="30" customHeight="1" thickTop="1" thickBot="1" x14ac:dyDescent="0.3">
      <c r="C781" s="137"/>
      <c r="D781" s="106"/>
      <c r="E781" s="106"/>
      <c r="F781" s="106"/>
      <c r="G781" s="138"/>
      <c r="H781" s="138"/>
      <c r="I781" s="46" t="str">
        <f t="shared" si="72"/>
        <v/>
      </c>
      <c r="J781" s="139"/>
      <c r="K781" s="139"/>
      <c r="L781" s="47">
        <f t="shared" si="73"/>
        <v>0</v>
      </c>
      <c r="M781" s="106"/>
      <c r="N781" s="106"/>
      <c r="O781" s="106"/>
      <c r="P781" s="50">
        <f t="shared" si="74"/>
        <v>0</v>
      </c>
      <c r="Q781" s="49">
        <f t="shared" si="75"/>
        <v>0</v>
      </c>
      <c r="R781" s="48">
        <f t="shared" si="76"/>
        <v>0</v>
      </c>
      <c r="S781" s="106"/>
      <c r="T781" s="106"/>
      <c r="U781" s="138"/>
      <c r="V781" s="133"/>
      <c r="W781" s="3" t="str">
        <f t="shared" si="77"/>
        <v/>
      </c>
    </row>
    <row r="782" spans="3:23" ht="30" customHeight="1" thickTop="1" thickBot="1" x14ac:dyDescent="0.3">
      <c r="C782" s="137"/>
      <c r="D782" s="106"/>
      <c r="E782" s="106"/>
      <c r="F782" s="106"/>
      <c r="G782" s="138"/>
      <c r="H782" s="138"/>
      <c r="I782" s="46" t="str">
        <f t="shared" si="72"/>
        <v/>
      </c>
      <c r="J782" s="139"/>
      <c r="K782" s="139"/>
      <c r="L782" s="47">
        <f t="shared" si="73"/>
        <v>0</v>
      </c>
      <c r="M782" s="106"/>
      <c r="N782" s="106"/>
      <c r="O782" s="106"/>
      <c r="P782" s="50">
        <f t="shared" si="74"/>
        <v>0</v>
      </c>
      <c r="Q782" s="49">
        <f t="shared" si="75"/>
        <v>0</v>
      </c>
      <c r="R782" s="48">
        <f t="shared" si="76"/>
        <v>0</v>
      </c>
      <c r="S782" s="106"/>
      <c r="T782" s="106"/>
      <c r="U782" s="138"/>
      <c r="V782" s="133"/>
      <c r="W782" s="3" t="str">
        <f t="shared" si="77"/>
        <v/>
      </c>
    </row>
    <row r="783" spans="3:23" ht="30" customHeight="1" thickTop="1" thickBot="1" x14ac:dyDescent="0.3">
      <c r="C783" s="137"/>
      <c r="D783" s="106"/>
      <c r="E783" s="106"/>
      <c r="F783" s="106"/>
      <c r="G783" s="138"/>
      <c r="H783" s="138"/>
      <c r="I783" s="46" t="str">
        <f t="shared" si="72"/>
        <v/>
      </c>
      <c r="J783" s="139"/>
      <c r="K783" s="139"/>
      <c r="L783" s="47">
        <f t="shared" si="73"/>
        <v>0</v>
      </c>
      <c r="M783" s="106"/>
      <c r="N783" s="106"/>
      <c r="O783" s="106"/>
      <c r="P783" s="50">
        <f t="shared" si="74"/>
        <v>0</v>
      </c>
      <c r="Q783" s="49">
        <f t="shared" si="75"/>
        <v>0</v>
      </c>
      <c r="R783" s="48">
        <f t="shared" si="76"/>
        <v>0</v>
      </c>
      <c r="S783" s="106"/>
      <c r="T783" s="106"/>
      <c r="U783" s="138"/>
      <c r="V783" s="133"/>
      <c r="W783" s="3" t="str">
        <f t="shared" si="77"/>
        <v/>
      </c>
    </row>
    <row r="784" spans="3:23" ht="30" customHeight="1" thickTop="1" thickBot="1" x14ac:dyDescent="0.3">
      <c r="C784" s="137"/>
      <c r="D784" s="106"/>
      <c r="E784" s="106"/>
      <c r="F784" s="106"/>
      <c r="G784" s="138"/>
      <c r="H784" s="138"/>
      <c r="I784" s="46" t="str">
        <f t="shared" si="72"/>
        <v/>
      </c>
      <c r="J784" s="139"/>
      <c r="K784" s="139"/>
      <c r="L784" s="47">
        <f t="shared" si="73"/>
        <v>0</v>
      </c>
      <c r="M784" s="106"/>
      <c r="N784" s="106"/>
      <c r="O784" s="106"/>
      <c r="P784" s="50">
        <f t="shared" si="74"/>
        <v>0</v>
      </c>
      <c r="Q784" s="49">
        <f t="shared" si="75"/>
        <v>0</v>
      </c>
      <c r="R784" s="48">
        <f t="shared" si="76"/>
        <v>0</v>
      </c>
      <c r="S784" s="106"/>
      <c r="T784" s="106"/>
      <c r="U784" s="138"/>
      <c r="V784" s="133"/>
      <c r="W784" s="3" t="str">
        <f t="shared" si="77"/>
        <v/>
      </c>
    </row>
    <row r="785" spans="3:23" ht="30" customHeight="1" thickTop="1" thickBot="1" x14ac:dyDescent="0.3">
      <c r="C785" s="137"/>
      <c r="D785" s="106"/>
      <c r="E785" s="106"/>
      <c r="F785" s="106"/>
      <c r="G785" s="138"/>
      <c r="H785" s="138"/>
      <c r="I785" s="46" t="str">
        <f t="shared" si="72"/>
        <v/>
      </c>
      <c r="J785" s="139"/>
      <c r="K785" s="139"/>
      <c r="L785" s="47">
        <f t="shared" si="73"/>
        <v>0</v>
      </c>
      <c r="M785" s="106"/>
      <c r="N785" s="106"/>
      <c r="O785" s="106"/>
      <c r="P785" s="50">
        <f t="shared" si="74"/>
        <v>0</v>
      </c>
      <c r="Q785" s="49">
        <f t="shared" si="75"/>
        <v>0</v>
      </c>
      <c r="R785" s="48">
        <f t="shared" si="76"/>
        <v>0</v>
      </c>
      <c r="S785" s="106"/>
      <c r="T785" s="106"/>
      <c r="U785" s="138"/>
      <c r="V785" s="133"/>
      <c r="W785" s="3" t="str">
        <f t="shared" si="77"/>
        <v/>
      </c>
    </row>
    <row r="786" spans="3:23" ht="30" customHeight="1" thickTop="1" thickBot="1" x14ac:dyDescent="0.3">
      <c r="C786" s="137"/>
      <c r="D786" s="106"/>
      <c r="E786" s="106"/>
      <c r="F786" s="106"/>
      <c r="G786" s="138"/>
      <c r="H786" s="138"/>
      <c r="I786" s="46" t="str">
        <f t="shared" si="72"/>
        <v/>
      </c>
      <c r="J786" s="139"/>
      <c r="K786" s="139"/>
      <c r="L786" s="47">
        <f t="shared" si="73"/>
        <v>0</v>
      </c>
      <c r="M786" s="106"/>
      <c r="N786" s="106"/>
      <c r="O786" s="106"/>
      <c r="P786" s="50">
        <f t="shared" si="74"/>
        <v>0</v>
      </c>
      <c r="Q786" s="49">
        <f t="shared" si="75"/>
        <v>0</v>
      </c>
      <c r="R786" s="48">
        <f t="shared" si="76"/>
        <v>0</v>
      </c>
      <c r="S786" s="106"/>
      <c r="T786" s="106"/>
      <c r="U786" s="138"/>
      <c r="V786" s="133"/>
      <c r="W786" s="3" t="str">
        <f t="shared" si="77"/>
        <v/>
      </c>
    </row>
    <row r="787" spans="3:23" ht="30" customHeight="1" thickTop="1" thickBot="1" x14ac:dyDescent="0.3">
      <c r="C787" s="137"/>
      <c r="D787" s="106"/>
      <c r="E787" s="106"/>
      <c r="F787" s="106"/>
      <c r="G787" s="138"/>
      <c r="H787" s="138"/>
      <c r="I787" s="46" t="str">
        <f t="shared" si="72"/>
        <v/>
      </c>
      <c r="J787" s="139"/>
      <c r="K787" s="139"/>
      <c r="L787" s="47">
        <f t="shared" si="73"/>
        <v>0</v>
      </c>
      <c r="M787" s="106"/>
      <c r="N787" s="106"/>
      <c r="O787" s="106"/>
      <c r="P787" s="50">
        <f t="shared" si="74"/>
        <v>0</v>
      </c>
      <c r="Q787" s="49">
        <f t="shared" si="75"/>
        <v>0</v>
      </c>
      <c r="R787" s="48">
        <f t="shared" si="76"/>
        <v>0</v>
      </c>
      <c r="S787" s="106"/>
      <c r="T787" s="106"/>
      <c r="U787" s="138"/>
      <c r="V787" s="133"/>
      <c r="W787" s="3" t="str">
        <f t="shared" si="77"/>
        <v/>
      </c>
    </row>
    <row r="788" spans="3:23" ht="30" customHeight="1" thickTop="1" thickBot="1" x14ac:dyDescent="0.3">
      <c r="C788" s="137"/>
      <c r="D788" s="106"/>
      <c r="E788" s="106"/>
      <c r="F788" s="106"/>
      <c r="G788" s="138"/>
      <c r="H788" s="138"/>
      <c r="I788" s="46" t="str">
        <f t="shared" si="72"/>
        <v/>
      </c>
      <c r="J788" s="139"/>
      <c r="K788" s="139"/>
      <c r="L788" s="47">
        <f t="shared" si="73"/>
        <v>0</v>
      </c>
      <c r="M788" s="106"/>
      <c r="N788" s="106"/>
      <c r="O788" s="106"/>
      <c r="P788" s="50">
        <f t="shared" si="74"/>
        <v>0</v>
      </c>
      <c r="Q788" s="49">
        <f t="shared" si="75"/>
        <v>0</v>
      </c>
      <c r="R788" s="48">
        <f t="shared" si="76"/>
        <v>0</v>
      </c>
      <c r="S788" s="106"/>
      <c r="T788" s="106"/>
      <c r="U788" s="138"/>
      <c r="V788" s="133"/>
      <c r="W788" s="3" t="str">
        <f t="shared" si="77"/>
        <v/>
      </c>
    </row>
    <row r="789" spans="3:23" ht="30" customHeight="1" thickTop="1" thickBot="1" x14ac:dyDescent="0.3">
      <c r="C789" s="137"/>
      <c r="D789" s="106"/>
      <c r="E789" s="106"/>
      <c r="F789" s="106"/>
      <c r="G789" s="138"/>
      <c r="H789" s="138"/>
      <c r="I789" s="46" t="str">
        <f t="shared" si="72"/>
        <v/>
      </c>
      <c r="J789" s="139"/>
      <c r="K789" s="139"/>
      <c r="L789" s="47">
        <f t="shared" si="73"/>
        <v>0</v>
      </c>
      <c r="M789" s="106"/>
      <c r="N789" s="106"/>
      <c r="O789" s="106"/>
      <c r="P789" s="50">
        <f t="shared" si="74"/>
        <v>0</v>
      </c>
      <c r="Q789" s="49">
        <f t="shared" si="75"/>
        <v>0</v>
      </c>
      <c r="R789" s="48">
        <f t="shared" si="76"/>
        <v>0</v>
      </c>
      <c r="S789" s="106"/>
      <c r="T789" s="106"/>
      <c r="U789" s="138"/>
      <c r="V789" s="133"/>
      <c r="W789" s="3" t="str">
        <f t="shared" si="77"/>
        <v/>
      </c>
    </row>
    <row r="790" spans="3:23" ht="30" customHeight="1" thickTop="1" thickBot="1" x14ac:dyDescent="0.3">
      <c r="C790" s="137"/>
      <c r="D790" s="106"/>
      <c r="E790" s="106"/>
      <c r="F790" s="106"/>
      <c r="G790" s="138"/>
      <c r="H790" s="138"/>
      <c r="I790" s="46" t="str">
        <f t="shared" si="72"/>
        <v/>
      </c>
      <c r="J790" s="139"/>
      <c r="K790" s="139"/>
      <c r="L790" s="47">
        <f t="shared" si="73"/>
        <v>0</v>
      </c>
      <c r="M790" s="106"/>
      <c r="N790" s="106"/>
      <c r="O790" s="106"/>
      <c r="P790" s="50">
        <f t="shared" si="74"/>
        <v>0</v>
      </c>
      <c r="Q790" s="49">
        <f t="shared" si="75"/>
        <v>0</v>
      </c>
      <c r="R790" s="48">
        <f t="shared" si="76"/>
        <v>0</v>
      </c>
      <c r="S790" s="106"/>
      <c r="T790" s="106"/>
      <c r="U790" s="138"/>
      <c r="V790" s="133"/>
      <c r="W790" s="3" t="str">
        <f t="shared" si="77"/>
        <v/>
      </c>
    </row>
    <row r="791" spans="3:23" ht="30" customHeight="1" thickTop="1" thickBot="1" x14ac:dyDescent="0.3">
      <c r="C791" s="137"/>
      <c r="D791" s="106"/>
      <c r="E791" s="106"/>
      <c r="F791" s="106"/>
      <c r="G791" s="138"/>
      <c r="H791" s="138"/>
      <c r="I791" s="46" t="str">
        <f t="shared" si="72"/>
        <v/>
      </c>
      <c r="J791" s="139"/>
      <c r="K791" s="139"/>
      <c r="L791" s="47">
        <f t="shared" si="73"/>
        <v>0</v>
      </c>
      <c r="M791" s="106"/>
      <c r="N791" s="106"/>
      <c r="O791" s="106"/>
      <c r="P791" s="50">
        <f t="shared" si="74"/>
        <v>0</v>
      </c>
      <c r="Q791" s="49">
        <f t="shared" si="75"/>
        <v>0</v>
      </c>
      <c r="R791" s="48">
        <f t="shared" si="76"/>
        <v>0</v>
      </c>
      <c r="S791" s="106"/>
      <c r="T791" s="106"/>
      <c r="U791" s="138"/>
      <c r="V791" s="133"/>
      <c r="W791" s="3" t="str">
        <f t="shared" si="77"/>
        <v/>
      </c>
    </row>
    <row r="792" spans="3:23" ht="30" customHeight="1" thickTop="1" thickBot="1" x14ac:dyDescent="0.3">
      <c r="C792" s="137"/>
      <c r="D792" s="106"/>
      <c r="E792" s="106"/>
      <c r="F792" s="106"/>
      <c r="G792" s="138"/>
      <c r="H792" s="138"/>
      <c r="I792" s="46" t="str">
        <f t="shared" si="72"/>
        <v/>
      </c>
      <c r="J792" s="139"/>
      <c r="K792" s="139"/>
      <c r="L792" s="47">
        <f t="shared" si="73"/>
        <v>0</v>
      </c>
      <c r="M792" s="106"/>
      <c r="N792" s="106"/>
      <c r="O792" s="106"/>
      <c r="P792" s="50">
        <f t="shared" si="74"/>
        <v>0</v>
      </c>
      <c r="Q792" s="49">
        <f t="shared" si="75"/>
        <v>0</v>
      </c>
      <c r="R792" s="48">
        <f t="shared" si="76"/>
        <v>0</v>
      </c>
      <c r="S792" s="106"/>
      <c r="T792" s="106"/>
      <c r="U792" s="138"/>
      <c r="V792" s="133"/>
      <c r="W792" s="3" t="str">
        <f t="shared" si="77"/>
        <v/>
      </c>
    </row>
    <row r="793" spans="3:23" ht="30" customHeight="1" thickTop="1" thickBot="1" x14ac:dyDescent="0.3">
      <c r="C793" s="137"/>
      <c r="D793" s="106"/>
      <c r="E793" s="106"/>
      <c r="F793" s="106"/>
      <c r="G793" s="138"/>
      <c r="H793" s="138"/>
      <c r="I793" s="46" t="str">
        <f t="shared" si="72"/>
        <v/>
      </c>
      <c r="J793" s="139"/>
      <c r="K793" s="139"/>
      <c r="L793" s="47">
        <f t="shared" si="73"/>
        <v>0</v>
      </c>
      <c r="M793" s="106"/>
      <c r="N793" s="106"/>
      <c r="O793" s="106"/>
      <c r="P793" s="50">
        <f t="shared" si="74"/>
        <v>0</v>
      </c>
      <c r="Q793" s="49">
        <f t="shared" si="75"/>
        <v>0</v>
      </c>
      <c r="R793" s="48">
        <f t="shared" si="76"/>
        <v>0</v>
      </c>
      <c r="S793" s="106"/>
      <c r="T793" s="106"/>
      <c r="U793" s="138"/>
      <c r="V793" s="133"/>
      <c r="W793" s="3" t="str">
        <f t="shared" si="77"/>
        <v/>
      </c>
    </row>
    <row r="794" spans="3:23" ht="30" customHeight="1" thickTop="1" thickBot="1" x14ac:dyDescent="0.3">
      <c r="C794" s="137"/>
      <c r="D794" s="106"/>
      <c r="E794" s="106"/>
      <c r="F794" s="106"/>
      <c r="G794" s="138"/>
      <c r="H794" s="138"/>
      <c r="I794" s="46" t="str">
        <f t="shared" si="72"/>
        <v/>
      </c>
      <c r="J794" s="139"/>
      <c r="K794" s="139"/>
      <c r="L794" s="47">
        <f t="shared" si="73"/>
        <v>0</v>
      </c>
      <c r="M794" s="106"/>
      <c r="N794" s="106"/>
      <c r="O794" s="106"/>
      <c r="P794" s="50">
        <f t="shared" si="74"/>
        <v>0</v>
      </c>
      <c r="Q794" s="49">
        <f t="shared" si="75"/>
        <v>0</v>
      </c>
      <c r="R794" s="48">
        <f t="shared" si="76"/>
        <v>0</v>
      </c>
      <c r="S794" s="106"/>
      <c r="T794" s="106"/>
      <c r="U794" s="138"/>
      <c r="V794" s="133"/>
      <c r="W794" s="3" t="str">
        <f t="shared" si="77"/>
        <v/>
      </c>
    </row>
    <row r="795" spans="3:23" ht="30" customHeight="1" thickTop="1" thickBot="1" x14ac:dyDescent="0.3">
      <c r="C795" s="137"/>
      <c r="D795" s="106"/>
      <c r="E795" s="106"/>
      <c r="F795" s="106"/>
      <c r="G795" s="138"/>
      <c r="H795" s="138"/>
      <c r="I795" s="46" t="str">
        <f t="shared" si="72"/>
        <v/>
      </c>
      <c r="J795" s="139"/>
      <c r="K795" s="139"/>
      <c r="L795" s="47">
        <f t="shared" si="73"/>
        <v>0</v>
      </c>
      <c r="M795" s="106"/>
      <c r="N795" s="106"/>
      <c r="O795" s="106"/>
      <c r="P795" s="50">
        <f t="shared" si="74"/>
        <v>0</v>
      </c>
      <c r="Q795" s="49">
        <f t="shared" si="75"/>
        <v>0</v>
      </c>
      <c r="R795" s="48">
        <f t="shared" si="76"/>
        <v>0</v>
      </c>
      <c r="S795" s="106"/>
      <c r="T795" s="106"/>
      <c r="U795" s="138"/>
      <c r="V795" s="133"/>
      <c r="W795" s="3" t="str">
        <f t="shared" si="77"/>
        <v/>
      </c>
    </row>
    <row r="796" spans="3:23" ht="30" customHeight="1" thickTop="1" thickBot="1" x14ac:dyDescent="0.3">
      <c r="C796" s="137"/>
      <c r="D796" s="106"/>
      <c r="E796" s="106"/>
      <c r="F796" s="106"/>
      <c r="G796" s="138"/>
      <c r="H796" s="138"/>
      <c r="I796" s="46" t="str">
        <f t="shared" si="72"/>
        <v/>
      </c>
      <c r="J796" s="139"/>
      <c r="K796" s="139"/>
      <c r="L796" s="47">
        <f t="shared" si="73"/>
        <v>0</v>
      </c>
      <c r="M796" s="106"/>
      <c r="N796" s="106"/>
      <c r="O796" s="106"/>
      <c r="P796" s="50">
        <f t="shared" si="74"/>
        <v>0</v>
      </c>
      <c r="Q796" s="49">
        <f t="shared" si="75"/>
        <v>0</v>
      </c>
      <c r="R796" s="48">
        <f t="shared" si="76"/>
        <v>0</v>
      </c>
      <c r="S796" s="106"/>
      <c r="T796" s="106"/>
      <c r="U796" s="138"/>
      <c r="V796" s="133"/>
      <c r="W796" s="3" t="str">
        <f t="shared" si="77"/>
        <v/>
      </c>
    </row>
    <row r="797" spans="3:23" ht="30" customHeight="1" thickTop="1" thickBot="1" x14ac:dyDescent="0.3">
      <c r="C797" s="137"/>
      <c r="D797" s="106"/>
      <c r="E797" s="106"/>
      <c r="F797" s="106"/>
      <c r="G797" s="138"/>
      <c r="H797" s="138"/>
      <c r="I797" s="46" t="str">
        <f t="shared" si="72"/>
        <v/>
      </c>
      <c r="J797" s="139"/>
      <c r="K797" s="139"/>
      <c r="L797" s="47">
        <f t="shared" si="73"/>
        <v>0</v>
      </c>
      <c r="M797" s="106"/>
      <c r="N797" s="106"/>
      <c r="O797" s="106"/>
      <c r="P797" s="50">
        <f t="shared" si="74"/>
        <v>0</v>
      </c>
      <c r="Q797" s="49">
        <f t="shared" si="75"/>
        <v>0</v>
      </c>
      <c r="R797" s="48">
        <f t="shared" si="76"/>
        <v>0</v>
      </c>
      <c r="S797" s="106"/>
      <c r="T797" s="106"/>
      <c r="U797" s="138"/>
      <c r="V797" s="133"/>
      <c r="W797" s="3" t="str">
        <f t="shared" si="77"/>
        <v/>
      </c>
    </row>
    <row r="798" spans="3:23" ht="30" customHeight="1" thickTop="1" thickBot="1" x14ac:dyDescent="0.3">
      <c r="C798" s="137"/>
      <c r="D798" s="106"/>
      <c r="E798" s="106"/>
      <c r="F798" s="106"/>
      <c r="G798" s="138"/>
      <c r="H798" s="138"/>
      <c r="I798" s="46" t="str">
        <f t="shared" si="72"/>
        <v/>
      </c>
      <c r="J798" s="139"/>
      <c r="K798" s="139"/>
      <c r="L798" s="47">
        <f t="shared" si="73"/>
        <v>0</v>
      </c>
      <c r="M798" s="106"/>
      <c r="N798" s="106"/>
      <c r="O798" s="106"/>
      <c r="P798" s="50">
        <f t="shared" si="74"/>
        <v>0</v>
      </c>
      <c r="Q798" s="49">
        <f t="shared" si="75"/>
        <v>0</v>
      </c>
      <c r="R798" s="48">
        <f t="shared" si="76"/>
        <v>0</v>
      </c>
      <c r="S798" s="106"/>
      <c r="T798" s="106"/>
      <c r="U798" s="138"/>
      <c r="V798" s="133"/>
      <c r="W798" s="3" t="str">
        <f t="shared" si="77"/>
        <v/>
      </c>
    </row>
    <row r="799" spans="3:23" ht="30" customHeight="1" thickTop="1" thickBot="1" x14ac:dyDescent="0.3">
      <c r="C799" s="137"/>
      <c r="D799" s="106"/>
      <c r="E799" s="106"/>
      <c r="F799" s="106"/>
      <c r="G799" s="138"/>
      <c r="H799" s="138"/>
      <c r="I799" s="46" t="str">
        <f t="shared" si="72"/>
        <v/>
      </c>
      <c r="J799" s="139"/>
      <c r="K799" s="139"/>
      <c r="L799" s="47">
        <f t="shared" si="73"/>
        <v>0</v>
      </c>
      <c r="M799" s="106"/>
      <c r="N799" s="106"/>
      <c r="O799" s="106"/>
      <c r="P799" s="50">
        <f t="shared" si="74"/>
        <v>0</v>
      </c>
      <c r="Q799" s="49">
        <f t="shared" si="75"/>
        <v>0</v>
      </c>
      <c r="R799" s="48">
        <f t="shared" si="76"/>
        <v>0</v>
      </c>
      <c r="S799" s="106"/>
      <c r="T799" s="106"/>
      <c r="U799" s="138"/>
      <c r="V799" s="133"/>
      <c r="W799" s="3" t="str">
        <f t="shared" si="77"/>
        <v/>
      </c>
    </row>
    <row r="800" spans="3:23" ht="30" customHeight="1" thickTop="1" thickBot="1" x14ac:dyDescent="0.3">
      <c r="C800" s="137"/>
      <c r="D800" s="106"/>
      <c r="E800" s="106"/>
      <c r="F800" s="106"/>
      <c r="G800" s="138"/>
      <c r="H800" s="138"/>
      <c r="I800" s="46" t="str">
        <f t="shared" si="72"/>
        <v/>
      </c>
      <c r="J800" s="139"/>
      <c r="K800" s="139"/>
      <c r="L800" s="47">
        <f t="shared" si="73"/>
        <v>0</v>
      </c>
      <c r="M800" s="106"/>
      <c r="N800" s="106"/>
      <c r="O800" s="106"/>
      <c r="P800" s="50">
        <f t="shared" si="74"/>
        <v>0</v>
      </c>
      <c r="Q800" s="49">
        <f t="shared" si="75"/>
        <v>0</v>
      </c>
      <c r="R800" s="48">
        <f t="shared" si="76"/>
        <v>0</v>
      </c>
      <c r="S800" s="106"/>
      <c r="T800" s="106"/>
      <c r="U800" s="138"/>
      <c r="V800" s="133"/>
      <c r="W800" s="3" t="str">
        <f t="shared" si="77"/>
        <v/>
      </c>
    </row>
    <row r="801" spans="3:23" ht="30" customHeight="1" thickTop="1" thickBot="1" x14ac:dyDescent="0.3">
      <c r="C801" s="137"/>
      <c r="D801" s="106"/>
      <c r="E801" s="106"/>
      <c r="F801" s="106"/>
      <c r="G801" s="138"/>
      <c r="H801" s="138"/>
      <c r="I801" s="46" t="str">
        <f t="shared" si="72"/>
        <v/>
      </c>
      <c r="J801" s="139"/>
      <c r="K801" s="139"/>
      <c r="L801" s="47">
        <f t="shared" si="73"/>
        <v>0</v>
      </c>
      <c r="M801" s="106"/>
      <c r="N801" s="106"/>
      <c r="O801" s="106"/>
      <c r="P801" s="50">
        <f t="shared" si="74"/>
        <v>0</v>
      </c>
      <c r="Q801" s="49">
        <f t="shared" si="75"/>
        <v>0</v>
      </c>
      <c r="R801" s="48">
        <f t="shared" si="76"/>
        <v>0</v>
      </c>
      <c r="S801" s="106"/>
      <c r="T801" s="106"/>
      <c r="U801" s="138"/>
      <c r="V801" s="133"/>
      <c r="W801" s="3" t="str">
        <f t="shared" si="77"/>
        <v/>
      </c>
    </row>
    <row r="802" spans="3:23" ht="30" customHeight="1" thickTop="1" thickBot="1" x14ac:dyDescent="0.3">
      <c r="C802" s="137"/>
      <c r="D802" s="106"/>
      <c r="E802" s="106"/>
      <c r="F802" s="106"/>
      <c r="G802" s="138"/>
      <c r="H802" s="138"/>
      <c r="I802" s="46" t="str">
        <f t="shared" si="72"/>
        <v/>
      </c>
      <c r="J802" s="139"/>
      <c r="K802" s="139"/>
      <c r="L802" s="47">
        <f t="shared" si="73"/>
        <v>0</v>
      </c>
      <c r="M802" s="106"/>
      <c r="N802" s="106"/>
      <c r="O802" s="106"/>
      <c r="P802" s="50">
        <f t="shared" si="74"/>
        <v>0</v>
      </c>
      <c r="Q802" s="49">
        <f t="shared" si="75"/>
        <v>0</v>
      </c>
      <c r="R802" s="48">
        <f t="shared" si="76"/>
        <v>0</v>
      </c>
      <c r="S802" s="106"/>
      <c r="T802" s="106"/>
      <c r="U802" s="138"/>
      <c r="V802" s="133"/>
      <c r="W802" s="3" t="str">
        <f t="shared" si="77"/>
        <v/>
      </c>
    </row>
    <row r="803" spans="3:23" ht="30" customHeight="1" thickTop="1" thickBot="1" x14ac:dyDescent="0.3">
      <c r="C803" s="137"/>
      <c r="D803" s="106"/>
      <c r="E803" s="106"/>
      <c r="F803" s="106"/>
      <c r="G803" s="138"/>
      <c r="H803" s="138"/>
      <c r="I803" s="46" t="str">
        <f t="shared" si="72"/>
        <v/>
      </c>
      <c r="J803" s="139"/>
      <c r="K803" s="139"/>
      <c r="L803" s="47">
        <f t="shared" si="73"/>
        <v>0</v>
      </c>
      <c r="M803" s="106"/>
      <c r="N803" s="106"/>
      <c r="O803" s="106"/>
      <c r="P803" s="50">
        <f t="shared" si="74"/>
        <v>0</v>
      </c>
      <c r="Q803" s="49">
        <f t="shared" si="75"/>
        <v>0</v>
      </c>
      <c r="R803" s="48">
        <f t="shared" si="76"/>
        <v>0</v>
      </c>
      <c r="S803" s="106"/>
      <c r="T803" s="106"/>
      <c r="U803" s="138"/>
      <c r="V803" s="133"/>
      <c r="W803" s="3" t="str">
        <f t="shared" si="77"/>
        <v/>
      </c>
    </row>
    <row r="804" spans="3:23" ht="30" customHeight="1" thickTop="1" thickBot="1" x14ac:dyDescent="0.3">
      <c r="C804" s="137"/>
      <c r="D804" s="106"/>
      <c r="E804" s="106"/>
      <c r="F804" s="106"/>
      <c r="G804" s="138"/>
      <c r="H804" s="138"/>
      <c r="I804" s="46" t="str">
        <f t="shared" si="72"/>
        <v/>
      </c>
      <c r="J804" s="139"/>
      <c r="K804" s="139"/>
      <c r="L804" s="47">
        <f t="shared" si="73"/>
        <v>0</v>
      </c>
      <c r="M804" s="106"/>
      <c r="N804" s="106"/>
      <c r="O804" s="106"/>
      <c r="P804" s="50">
        <f t="shared" si="74"/>
        <v>0</v>
      </c>
      <c r="Q804" s="49">
        <f t="shared" si="75"/>
        <v>0</v>
      </c>
      <c r="R804" s="48">
        <f t="shared" si="76"/>
        <v>0</v>
      </c>
      <c r="S804" s="106"/>
      <c r="T804" s="106"/>
      <c r="U804" s="138"/>
      <c r="V804" s="133"/>
      <c r="W804" s="3" t="str">
        <f t="shared" si="77"/>
        <v/>
      </c>
    </row>
    <row r="805" spans="3:23" ht="30" customHeight="1" thickTop="1" thickBot="1" x14ac:dyDescent="0.3">
      <c r="C805" s="137"/>
      <c r="D805" s="106"/>
      <c r="E805" s="106"/>
      <c r="F805" s="106"/>
      <c r="G805" s="138"/>
      <c r="H805" s="138"/>
      <c r="I805" s="46" t="str">
        <f t="shared" si="72"/>
        <v/>
      </c>
      <c r="J805" s="139"/>
      <c r="K805" s="139"/>
      <c r="L805" s="47">
        <f t="shared" si="73"/>
        <v>0</v>
      </c>
      <c r="M805" s="106"/>
      <c r="N805" s="106"/>
      <c r="O805" s="106"/>
      <c r="P805" s="50">
        <f t="shared" si="74"/>
        <v>0</v>
      </c>
      <c r="Q805" s="49">
        <f t="shared" si="75"/>
        <v>0</v>
      </c>
      <c r="R805" s="48">
        <f t="shared" si="76"/>
        <v>0</v>
      </c>
      <c r="S805" s="106"/>
      <c r="T805" s="106"/>
      <c r="U805" s="138"/>
      <c r="V805" s="133"/>
      <c r="W805" s="3" t="str">
        <f t="shared" si="77"/>
        <v/>
      </c>
    </row>
    <row r="806" spans="3:23" ht="30" customHeight="1" thickTop="1" thickBot="1" x14ac:dyDescent="0.3">
      <c r="C806" s="137"/>
      <c r="D806" s="106"/>
      <c r="E806" s="106"/>
      <c r="F806" s="106"/>
      <c r="G806" s="138"/>
      <c r="H806" s="138"/>
      <c r="I806" s="46" t="str">
        <f t="shared" si="72"/>
        <v/>
      </c>
      <c r="J806" s="139"/>
      <c r="K806" s="139"/>
      <c r="L806" s="47">
        <f t="shared" si="73"/>
        <v>0</v>
      </c>
      <c r="M806" s="106"/>
      <c r="N806" s="106"/>
      <c r="O806" s="106"/>
      <c r="P806" s="50">
        <f t="shared" si="74"/>
        <v>0</v>
      </c>
      <c r="Q806" s="49">
        <f t="shared" si="75"/>
        <v>0</v>
      </c>
      <c r="R806" s="48">
        <f t="shared" si="76"/>
        <v>0</v>
      </c>
      <c r="S806" s="106"/>
      <c r="T806" s="106"/>
      <c r="U806" s="138"/>
      <c r="V806" s="133"/>
      <c r="W806" s="3" t="str">
        <f t="shared" si="77"/>
        <v/>
      </c>
    </row>
    <row r="807" spans="3:23" ht="30" customHeight="1" thickTop="1" thickBot="1" x14ac:dyDescent="0.3">
      <c r="C807" s="137"/>
      <c r="D807" s="106"/>
      <c r="E807" s="106"/>
      <c r="F807" s="106"/>
      <c r="G807" s="138"/>
      <c r="H807" s="138"/>
      <c r="I807" s="46" t="str">
        <f t="shared" si="72"/>
        <v/>
      </c>
      <c r="J807" s="139"/>
      <c r="K807" s="139"/>
      <c r="L807" s="47">
        <f t="shared" si="73"/>
        <v>0</v>
      </c>
      <c r="M807" s="106"/>
      <c r="N807" s="106"/>
      <c r="O807" s="106"/>
      <c r="P807" s="50">
        <f t="shared" si="74"/>
        <v>0</v>
      </c>
      <c r="Q807" s="49">
        <f t="shared" si="75"/>
        <v>0</v>
      </c>
      <c r="R807" s="48">
        <f t="shared" si="76"/>
        <v>0</v>
      </c>
      <c r="S807" s="106"/>
      <c r="T807" s="106"/>
      <c r="U807" s="138"/>
      <c r="V807" s="133"/>
      <c r="W807" s="3" t="str">
        <f t="shared" si="77"/>
        <v/>
      </c>
    </row>
    <row r="808" spans="3:23" ht="30" customHeight="1" thickTop="1" thickBot="1" x14ac:dyDescent="0.3">
      <c r="C808" s="137"/>
      <c r="D808" s="106"/>
      <c r="E808" s="106"/>
      <c r="F808" s="106"/>
      <c r="G808" s="138"/>
      <c r="H808" s="138"/>
      <c r="I808" s="46" t="str">
        <f t="shared" si="72"/>
        <v/>
      </c>
      <c r="J808" s="139"/>
      <c r="K808" s="139"/>
      <c r="L808" s="47">
        <f t="shared" si="73"/>
        <v>0</v>
      </c>
      <c r="M808" s="106"/>
      <c r="N808" s="106"/>
      <c r="O808" s="106"/>
      <c r="P808" s="50">
        <f t="shared" si="74"/>
        <v>0</v>
      </c>
      <c r="Q808" s="49">
        <f t="shared" si="75"/>
        <v>0</v>
      </c>
      <c r="R808" s="48">
        <f t="shared" si="76"/>
        <v>0</v>
      </c>
      <c r="S808" s="106"/>
      <c r="T808" s="106"/>
      <c r="U808" s="138"/>
      <c r="V808" s="133"/>
      <c r="W808" s="3" t="str">
        <f t="shared" si="77"/>
        <v/>
      </c>
    </row>
    <row r="809" spans="3:23" ht="30" customHeight="1" thickTop="1" thickBot="1" x14ac:dyDescent="0.3">
      <c r="C809" s="137"/>
      <c r="D809" s="106"/>
      <c r="E809" s="106"/>
      <c r="F809" s="106"/>
      <c r="G809" s="138"/>
      <c r="H809" s="138"/>
      <c r="I809" s="46" t="str">
        <f t="shared" si="72"/>
        <v/>
      </c>
      <c r="J809" s="139"/>
      <c r="K809" s="139"/>
      <c r="L809" s="47">
        <f t="shared" si="73"/>
        <v>0</v>
      </c>
      <c r="M809" s="106"/>
      <c r="N809" s="106"/>
      <c r="O809" s="106"/>
      <c r="P809" s="50">
        <f t="shared" si="74"/>
        <v>0</v>
      </c>
      <c r="Q809" s="49">
        <f t="shared" si="75"/>
        <v>0</v>
      </c>
      <c r="R809" s="48">
        <f t="shared" si="76"/>
        <v>0</v>
      </c>
      <c r="S809" s="106"/>
      <c r="T809" s="106"/>
      <c r="U809" s="138"/>
      <c r="V809" s="133"/>
      <c r="W809" s="3" t="str">
        <f t="shared" si="77"/>
        <v/>
      </c>
    </row>
    <row r="810" spans="3:23" ht="30" customHeight="1" thickTop="1" thickBot="1" x14ac:dyDescent="0.3">
      <c r="C810" s="137"/>
      <c r="D810" s="106"/>
      <c r="E810" s="106"/>
      <c r="F810" s="106"/>
      <c r="G810" s="138"/>
      <c r="H810" s="138"/>
      <c r="I810" s="46" t="str">
        <f t="shared" si="72"/>
        <v/>
      </c>
      <c r="J810" s="139"/>
      <c r="K810" s="139"/>
      <c r="L810" s="47">
        <f t="shared" si="73"/>
        <v>0</v>
      </c>
      <c r="M810" s="106"/>
      <c r="N810" s="106"/>
      <c r="O810" s="106"/>
      <c r="P810" s="50">
        <f t="shared" si="74"/>
        <v>0</v>
      </c>
      <c r="Q810" s="49">
        <f t="shared" si="75"/>
        <v>0</v>
      </c>
      <c r="R810" s="48">
        <f t="shared" si="76"/>
        <v>0</v>
      </c>
      <c r="S810" s="106"/>
      <c r="T810" s="106"/>
      <c r="U810" s="138"/>
      <c r="V810" s="133"/>
      <c r="W810" s="3" t="str">
        <f t="shared" si="77"/>
        <v/>
      </c>
    </row>
    <row r="811" spans="3:23" ht="30" customHeight="1" thickTop="1" thickBot="1" x14ac:dyDescent="0.3">
      <c r="C811" s="137"/>
      <c r="D811" s="106"/>
      <c r="E811" s="106"/>
      <c r="F811" s="106"/>
      <c r="G811" s="138"/>
      <c r="H811" s="138"/>
      <c r="I811" s="46" t="str">
        <f t="shared" si="72"/>
        <v/>
      </c>
      <c r="J811" s="139"/>
      <c r="K811" s="139"/>
      <c r="L811" s="47">
        <f t="shared" si="73"/>
        <v>0</v>
      </c>
      <c r="M811" s="106"/>
      <c r="N811" s="106"/>
      <c r="O811" s="106"/>
      <c r="P811" s="50">
        <f t="shared" si="74"/>
        <v>0</v>
      </c>
      <c r="Q811" s="49">
        <f t="shared" si="75"/>
        <v>0</v>
      </c>
      <c r="R811" s="48">
        <f t="shared" si="76"/>
        <v>0</v>
      </c>
      <c r="S811" s="106"/>
      <c r="T811" s="106"/>
      <c r="U811" s="138"/>
      <c r="V811" s="133"/>
      <c r="W811" s="3" t="str">
        <f t="shared" si="77"/>
        <v/>
      </c>
    </row>
    <row r="812" spans="3:23" ht="30" customHeight="1" thickTop="1" thickBot="1" x14ac:dyDescent="0.3">
      <c r="C812" s="137"/>
      <c r="D812" s="106"/>
      <c r="E812" s="106"/>
      <c r="F812" s="106"/>
      <c r="G812" s="138"/>
      <c r="H812" s="138"/>
      <c r="I812" s="46" t="str">
        <f t="shared" si="72"/>
        <v/>
      </c>
      <c r="J812" s="139"/>
      <c r="K812" s="139"/>
      <c r="L812" s="47">
        <f t="shared" si="73"/>
        <v>0</v>
      </c>
      <c r="M812" s="106"/>
      <c r="N812" s="106"/>
      <c r="O812" s="106"/>
      <c r="P812" s="50">
        <f t="shared" si="74"/>
        <v>0</v>
      </c>
      <c r="Q812" s="49">
        <f t="shared" si="75"/>
        <v>0</v>
      </c>
      <c r="R812" s="48">
        <f t="shared" si="76"/>
        <v>0</v>
      </c>
      <c r="S812" s="106"/>
      <c r="T812" s="106"/>
      <c r="U812" s="138"/>
      <c r="V812" s="133"/>
      <c r="W812" s="3" t="str">
        <f t="shared" si="77"/>
        <v/>
      </c>
    </row>
    <row r="813" spans="3:23" ht="30" customHeight="1" thickTop="1" thickBot="1" x14ac:dyDescent="0.3">
      <c r="C813" s="137"/>
      <c r="D813" s="106"/>
      <c r="E813" s="106"/>
      <c r="F813" s="106"/>
      <c r="G813" s="138"/>
      <c r="H813" s="138"/>
      <c r="I813" s="46" t="str">
        <f t="shared" si="72"/>
        <v/>
      </c>
      <c r="J813" s="139"/>
      <c r="K813" s="139"/>
      <c r="L813" s="47">
        <f t="shared" si="73"/>
        <v>0</v>
      </c>
      <c r="M813" s="106"/>
      <c r="N813" s="106"/>
      <c r="O813" s="106"/>
      <c r="P813" s="50">
        <f t="shared" si="74"/>
        <v>0</v>
      </c>
      <c r="Q813" s="49">
        <f t="shared" si="75"/>
        <v>0</v>
      </c>
      <c r="R813" s="48">
        <f t="shared" si="76"/>
        <v>0</v>
      </c>
      <c r="S813" s="106"/>
      <c r="T813" s="106"/>
      <c r="U813" s="138"/>
      <c r="V813" s="133"/>
      <c r="W813" s="3" t="str">
        <f t="shared" si="77"/>
        <v/>
      </c>
    </row>
    <row r="814" spans="3:23" ht="30" customHeight="1" thickTop="1" thickBot="1" x14ac:dyDescent="0.3">
      <c r="C814" s="137"/>
      <c r="D814" s="106"/>
      <c r="E814" s="106"/>
      <c r="F814" s="106"/>
      <c r="G814" s="138"/>
      <c r="H814" s="138"/>
      <c r="I814" s="46" t="str">
        <f t="shared" si="72"/>
        <v/>
      </c>
      <c r="J814" s="139"/>
      <c r="K814" s="139"/>
      <c r="L814" s="47">
        <f t="shared" si="73"/>
        <v>0</v>
      </c>
      <c r="M814" s="106"/>
      <c r="N814" s="106"/>
      <c r="O814" s="106"/>
      <c r="P814" s="50">
        <f t="shared" si="74"/>
        <v>0</v>
      </c>
      <c r="Q814" s="49">
        <f t="shared" si="75"/>
        <v>0</v>
      </c>
      <c r="R814" s="48">
        <f t="shared" si="76"/>
        <v>0</v>
      </c>
      <c r="S814" s="106"/>
      <c r="T814" s="106"/>
      <c r="U814" s="138"/>
      <c r="V814" s="133"/>
      <c r="W814" s="3" t="str">
        <f t="shared" si="77"/>
        <v/>
      </c>
    </row>
    <row r="815" spans="3:23" ht="30" customHeight="1" thickTop="1" thickBot="1" x14ac:dyDescent="0.3">
      <c r="C815" s="137"/>
      <c r="D815" s="106"/>
      <c r="E815" s="106"/>
      <c r="F815" s="106"/>
      <c r="G815" s="138"/>
      <c r="H815" s="138"/>
      <c r="I815" s="46" t="str">
        <f t="shared" si="72"/>
        <v/>
      </c>
      <c r="J815" s="139"/>
      <c r="K815" s="139"/>
      <c r="L815" s="47">
        <f t="shared" si="73"/>
        <v>0</v>
      </c>
      <c r="M815" s="106"/>
      <c r="N815" s="106"/>
      <c r="O815" s="106"/>
      <c r="P815" s="50">
        <f t="shared" si="74"/>
        <v>0</v>
      </c>
      <c r="Q815" s="49">
        <f t="shared" si="75"/>
        <v>0</v>
      </c>
      <c r="R815" s="48">
        <f t="shared" si="76"/>
        <v>0</v>
      </c>
      <c r="S815" s="106"/>
      <c r="T815" s="106"/>
      <c r="U815" s="138"/>
      <c r="V815" s="133"/>
      <c r="W815" s="3" t="str">
        <f t="shared" si="77"/>
        <v/>
      </c>
    </row>
    <row r="816" spans="3:23" ht="30" customHeight="1" thickTop="1" thickBot="1" x14ac:dyDescent="0.3">
      <c r="C816" s="137"/>
      <c r="D816" s="106"/>
      <c r="E816" s="106"/>
      <c r="F816" s="106"/>
      <c r="G816" s="138"/>
      <c r="H816" s="138"/>
      <c r="I816" s="46" t="str">
        <f t="shared" si="72"/>
        <v/>
      </c>
      <c r="J816" s="139"/>
      <c r="K816" s="139"/>
      <c r="L816" s="47">
        <f t="shared" si="73"/>
        <v>0</v>
      </c>
      <c r="M816" s="106"/>
      <c r="N816" s="106"/>
      <c r="O816" s="106"/>
      <c r="P816" s="50">
        <f t="shared" si="74"/>
        <v>0</v>
      </c>
      <c r="Q816" s="49">
        <f t="shared" si="75"/>
        <v>0</v>
      </c>
      <c r="R816" s="48">
        <f t="shared" si="76"/>
        <v>0</v>
      </c>
      <c r="S816" s="106"/>
      <c r="T816" s="106"/>
      <c r="U816" s="138"/>
      <c r="V816" s="133"/>
      <c r="W816" s="3" t="str">
        <f t="shared" si="77"/>
        <v/>
      </c>
    </row>
    <row r="817" spans="3:23" ht="30" customHeight="1" thickTop="1" thickBot="1" x14ac:dyDescent="0.3">
      <c r="C817" s="137"/>
      <c r="D817" s="106"/>
      <c r="E817" s="106"/>
      <c r="F817" s="106"/>
      <c r="G817" s="138"/>
      <c r="H817" s="138"/>
      <c r="I817" s="46" t="str">
        <f t="shared" si="72"/>
        <v/>
      </c>
      <c r="J817" s="139"/>
      <c r="K817" s="139"/>
      <c r="L817" s="47">
        <f t="shared" si="73"/>
        <v>0</v>
      </c>
      <c r="M817" s="106"/>
      <c r="N817" s="106"/>
      <c r="O817" s="106"/>
      <c r="P817" s="50">
        <f t="shared" si="74"/>
        <v>0</v>
      </c>
      <c r="Q817" s="49">
        <f t="shared" si="75"/>
        <v>0</v>
      </c>
      <c r="R817" s="48">
        <f t="shared" si="76"/>
        <v>0</v>
      </c>
      <c r="S817" s="106"/>
      <c r="T817" s="106"/>
      <c r="U817" s="138"/>
      <c r="V817" s="133"/>
      <c r="W817" s="3" t="str">
        <f t="shared" si="77"/>
        <v/>
      </c>
    </row>
    <row r="818" spans="3:23" ht="30" customHeight="1" thickTop="1" thickBot="1" x14ac:dyDescent="0.3">
      <c r="C818" s="137"/>
      <c r="D818" s="106"/>
      <c r="E818" s="106"/>
      <c r="F818" s="106"/>
      <c r="G818" s="138"/>
      <c r="H818" s="138"/>
      <c r="I818" s="46" t="str">
        <f t="shared" si="72"/>
        <v/>
      </c>
      <c r="J818" s="139"/>
      <c r="K818" s="139"/>
      <c r="L818" s="47">
        <f t="shared" si="73"/>
        <v>0</v>
      </c>
      <c r="M818" s="106"/>
      <c r="N818" s="106"/>
      <c r="O818" s="106"/>
      <c r="P818" s="50">
        <f t="shared" si="74"/>
        <v>0</v>
      </c>
      <c r="Q818" s="49">
        <f t="shared" si="75"/>
        <v>0</v>
      </c>
      <c r="R818" s="48">
        <f t="shared" si="76"/>
        <v>0</v>
      </c>
      <c r="S818" s="106"/>
      <c r="T818" s="106"/>
      <c r="U818" s="138"/>
      <c r="V818" s="133"/>
      <c r="W818" s="3" t="str">
        <f t="shared" si="77"/>
        <v/>
      </c>
    </row>
    <row r="819" spans="3:23" ht="30" customHeight="1" thickTop="1" thickBot="1" x14ac:dyDescent="0.3">
      <c r="C819" s="137"/>
      <c r="D819" s="106"/>
      <c r="E819" s="106"/>
      <c r="F819" s="106"/>
      <c r="G819" s="138"/>
      <c r="H819" s="138"/>
      <c r="I819" s="46" t="str">
        <f t="shared" si="72"/>
        <v/>
      </c>
      <c r="J819" s="139"/>
      <c r="K819" s="139"/>
      <c r="L819" s="47">
        <f t="shared" si="73"/>
        <v>0</v>
      </c>
      <c r="M819" s="106"/>
      <c r="N819" s="106"/>
      <c r="O819" s="106"/>
      <c r="P819" s="50">
        <f t="shared" si="74"/>
        <v>0</v>
      </c>
      <c r="Q819" s="49">
        <f t="shared" si="75"/>
        <v>0</v>
      </c>
      <c r="R819" s="48">
        <f t="shared" si="76"/>
        <v>0</v>
      </c>
      <c r="S819" s="106"/>
      <c r="T819" s="106"/>
      <c r="U819" s="138"/>
      <c r="V819" s="133"/>
      <c r="W819" s="3" t="str">
        <f t="shared" si="77"/>
        <v/>
      </c>
    </row>
    <row r="820" spans="3:23" ht="30" customHeight="1" thickTop="1" thickBot="1" x14ac:dyDescent="0.3">
      <c r="C820" s="137"/>
      <c r="D820" s="106"/>
      <c r="E820" s="106"/>
      <c r="F820" s="106"/>
      <c r="G820" s="138"/>
      <c r="H820" s="138"/>
      <c r="I820" s="46" t="str">
        <f t="shared" si="72"/>
        <v/>
      </c>
      <c r="J820" s="139"/>
      <c r="K820" s="139"/>
      <c r="L820" s="47">
        <f t="shared" si="73"/>
        <v>0</v>
      </c>
      <c r="M820" s="106"/>
      <c r="N820" s="106"/>
      <c r="O820" s="106"/>
      <c r="P820" s="50">
        <f t="shared" si="74"/>
        <v>0</v>
      </c>
      <c r="Q820" s="49">
        <f t="shared" si="75"/>
        <v>0</v>
      </c>
      <c r="R820" s="48">
        <f t="shared" si="76"/>
        <v>0</v>
      </c>
      <c r="S820" s="106"/>
      <c r="T820" s="106"/>
      <c r="U820" s="138"/>
      <c r="V820" s="133"/>
      <c r="W820" s="3" t="str">
        <f t="shared" si="77"/>
        <v/>
      </c>
    </row>
    <row r="821" spans="3:23" ht="30" customHeight="1" thickTop="1" thickBot="1" x14ac:dyDescent="0.3">
      <c r="C821" s="137"/>
      <c r="D821" s="106"/>
      <c r="E821" s="106"/>
      <c r="F821" s="106"/>
      <c r="G821" s="138"/>
      <c r="H821" s="138"/>
      <c r="I821" s="46" t="str">
        <f t="shared" si="72"/>
        <v/>
      </c>
      <c r="J821" s="139"/>
      <c r="K821" s="139"/>
      <c r="L821" s="47">
        <f t="shared" si="73"/>
        <v>0</v>
      </c>
      <c r="M821" s="106"/>
      <c r="N821" s="106"/>
      <c r="O821" s="106"/>
      <c r="P821" s="50">
        <f t="shared" si="74"/>
        <v>0</v>
      </c>
      <c r="Q821" s="49">
        <f t="shared" si="75"/>
        <v>0</v>
      </c>
      <c r="R821" s="48">
        <f t="shared" si="76"/>
        <v>0</v>
      </c>
      <c r="S821" s="106"/>
      <c r="T821" s="106"/>
      <c r="U821" s="138"/>
      <c r="V821" s="133"/>
      <c r="W821" s="3" t="str">
        <f t="shared" si="77"/>
        <v/>
      </c>
    </row>
    <row r="822" spans="3:23" ht="30" customHeight="1" thickTop="1" thickBot="1" x14ac:dyDescent="0.3">
      <c r="C822" s="137"/>
      <c r="D822" s="106"/>
      <c r="E822" s="106"/>
      <c r="F822" s="106"/>
      <c r="G822" s="138"/>
      <c r="H822" s="138"/>
      <c r="I822" s="46" t="str">
        <f t="shared" si="72"/>
        <v/>
      </c>
      <c r="J822" s="139"/>
      <c r="K822" s="139"/>
      <c r="L822" s="47">
        <f t="shared" si="73"/>
        <v>0</v>
      </c>
      <c r="M822" s="106"/>
      <c r="N822" s="106"/>
      <c r="O822" s="106"/>
      <c r="P822" s="50">
        <f t="shared" si="74"/>
        <v>0</v>
      </c>
      <c r="Q822" s="49">
        <f t="shared" si="75"/>
        <v>0</v>
      </c>
      <c r="R822" s="48">
        <f t="shared" si="76"/>
        <v>0</v>
      </c>
      <c r="S822" s="106"/>
      <c r="T822" s="106"/>
      <c r="U822" s="138"/>
      <c r="V822" s="133"/>
      <c r="W822" s="3" t="str">
        <f t="shared" si="77"/>
        <v/>
      </c>
    </row>
    <row r="823" spans="3:23" ht="30" customHeight="1" thickTop="1" thickBot="1" x14ac:dyDescent="0.3">
      <c r="C823" s="137"/>
      <c r="D823" s="106"/>
      <c r="E823" s="106"/>
      <c r="F823" s="106"/>
      <c r="G823" s="138"/>
      <c r="H823" s="138"/>
      <c r="I823" s="46" t="str">
        <f t="shared" si="72"/>
        <v/>
      </c>
      <c r="J823" s="139"/>
      <c r="K823" s="139"/>
      <c r="L823" s="47">
        <f t="shared" si="73"/>
        <v>0</v>
      </c>
      <c r="M823" s="106"/>
      <c r="N823" s="106"/>
      <c r="O823" s="106"/>
      <c r="P823" s="50">
        <f t="shared" si="74"/>
        <v>0</v>
      </c>
      <c r="Q823" s="49">
        <f t="shared" si="75"/>
        <v>0</v>
      </c>
      <c r="R823" s="48">
        <f t="shared" si="76"/>
        <v>0</v>
      </c>
      <c r="S823" s="106"/>
      <c r="T823" s="106"/>
      <c r="U823" s="138"/>
      <c r="V823" s="133"/>
      <c r="W823" s="3" t="str">
        <f t="shared" si="77"/>
        <v/>
      </c>
    </row>
    <row r="824" spans="3:23" ht="30" customHeight="1" thickTop="1" thickBot="1" x14ac:dyDescent="0.3">
      <c r="C824" s="137"/>
      <c r="D824" s="106"/>
      <c r="E824" s="106"/>
      <c r="F824" s="106"/>
      <c r="G824" s="138"/>
      <c r="H824" s="138"/>
      <c r="I824" s="46" t="str">
        <f t="shared" si="72"/>
        <v/>
      </c>
      <c r="J824" s="139"/>
      <c r="K824" s="139"/>
      <c r="L824" s="47">
        <f t="shared" si="73"/>
        <v>0</v>
      </c>
      <c r="M824" s="106"/>
      <c r="N824" s="106"/>
      <c r="O824" s="106"/>
      <c r="P824" s="50">
        <f t="shared" si="74"/>
        <v>0</v>
      </c>
      <c r="Q824" s="49">
        <f t="shared" si="75"/>
        <v>0</v>
      </c>
      <c r="R824" s="48">
        <f t="shared" si="76"/>
        <v>0</v>
      </c>
      <c r="S824" s="106"/>
      <c r="T824" s="106"/>
      <c r="U824" s="138"/>
      <c r="V824" s="133"/>
      <c r="W824" s="3" t="str">
        <f t="shared" si="77"/>
        <v/>
      </c>
    </row>
    <row r="825" spans="3:23" ht="30" customHeight="1" thickTop="1" thickBot="1" x14ac:dyDescent="0.3">
      <c r="C825" s="137"/>
      <c r="D825" s="106"/>
      <c r="E825" s="106"/>
      <c r="F825" s="106"/>
      <c r="G825" s="138"/>
      <c r="H825" s="138"/>
      <c r="I825" s="46" t="str">
        <f t="shared" si="72"/>
        <v/>
      </c>
      <c r="J825" s="139"/>
      <c r="K825" s="139"/>
      <c r="L825" s="47">
        <f t="shared" si="73"/>
        <v>0</v>
      </c>
      <c r="M825" s="106"/>
      <c r="N825" s="106"/>
      <c r="O825" s="106"/>
      <c r="P825" s="50">
        <f t="shared" si="74"/>
        <v>0</v>
      </c>
      <c r="Q825" s="49">
        <f t="shared" si="75"/>
        <v>0</v>
      </c>
      <c r="R825" s="48">
        <f t="shared" si="76"/>
        <v>0</v>
      </c>
      <c r="S825" s="106"/>
      <c r="T825" s="106"/>
      <c r="U825" s="138"/>
      <c r="V825" s="133"/>
      <c r="W825" s="3" t="str">
        <f t="shared" si="77"/>
        <v/>
      </c>
    </row>
    <row r="826" spans="3:23" ht="30" customHeight="1" thickTop="1" thickBot="1" x14ac:dyDescent="0.3">
      <c r="C826" s="137"/>
      <c r="D826" s="106"/>
      <c r="E826" s="106"/>
      <c r="F826" s="106"/>
      <c r="G826" s="138"/>
      <c r="H826" s="138"/>
      <c r="I826" s="46" t="str">
        <f t="shared" si="72"/>
        <v/>
      </c>
      <c r="J826" s="139"/>
      <c r="K826" s="139"/>
      <c r="L826" s="47">
        <f t="shared" si="73"/>
        <v>0</v>
      </c>
      <c r="M826" s="106"/>
      <c r="N826" s="106"/>
      <c r="O826" s="106"/>
      <c r="P826" s="50">
        <f t="shared" si="74"/>
        <v>0</v>
      </c>
      <c r="Q826" s="49">
        <f t="shared" si="75"/>
        <v>0</v>
      </c>
      <c r="R826" s="48">
        <f t="shared" si="76"/>
        <v>0</v>
      </c>
      <c r="S826" s="106"/>
      <c r="T826" s="106"/>
      <c r="U826" s="138"/>
      <c r="V826" s="133"/>
      <c r="W826" s="3" t="str">
        <f t="shared" si="77"/>
        <v/>
      </c>
    </row>
    <row r="827" spans="3:23" ht="30" customHeight="1" thickTop="1" thickBot="1" x14ac:dyDescent="0.3">
      <c r="C827" s="137"/>
      <c r="D827" s="106"/>
      <c r="E827" s="106"/>
      <c r="F827" s="106"/>
      <c r="G827" s="138"/>
      <c r="H827" s="138"/>
      <c r="I827" s="46" t="str">
        <f t="shared" si="72"/>
        <v/>
      </c>
      <c r="J827" s="139"/>
      <c r="K827" s="139"/>
      <c r="L827" s="47">
        <f t="shared" si="73"/>
        <v>0</v>
      </c>
      <c r="M827" s="106"/>
      <c r="N827" s="106"/>
      <c r="O827" s="106"/>
      <c r="P827" s="50">
        <f t="shared" si="74"/>
        <v>0</v>
      </c>
      <c r="Q827" s="49">
        <f t="shared" si="75"/>
        <v>0</v>
      </c>
      <c r="R827" s="48">
        <f t="shared" si="76"/>
        <v>0</v>
      </c>
      <c r="S827" s="106"/>
      <c r="T827" s="106"/>
      <c r="U827" s="138"/>
      <c r="V827" s="133"/>
      <c r="W827" s="3" t="str">
        <f t="shared" si="77"/>
        <v/>
      </c>
    </row>
    <row r="828" spans="3:23" ht="30" customHeight="1" thickTop="1" thickBot="1" x14ac:dyDescent="0.3">
      <c r="C828" s="137"/>
      <c r="D828" s="106"/>
      <c r="E828" s="106"/>
      <c r="F828" s="106"/>
      <c r="G828" s="138"/>
      <c r="H828" s="138"/>
      <c r="I828" s="46" t="str">
        <f t="shared" si="72"/>
        <v/>
      </c>
      <c r="J828" s="139"/>
      <c r="K828" s="139"/>
      <c r="L828" s="47">
        <f t="shared" si="73"/>
        <v>0</v>
      </c>
      <c r="M828" s="106"/>
      <c r="N828" s="106"/>
      <c r="O828" s="106"/>
      <c r="P828" s="50">
        <f t="shared" si="74"/>
        <v>0</v>
      </c>
      <c r="Q828" s="49">
        <f t="shared" si="75"/>
        <v>0</v>
      </c>
      <c r="R828" s="48">
        <f t="shared" si="76"/>
        <v>0</v>
      </c>
      <c r="S828" s="106"/>
      <c r="T828" s="106"/>
      <c r="U828" s="138"/>
      <c r="V828" s="133"/>
      <c r="W828" s="3" t="str">
        <f t="shared" si="77"/>
        <v/>
      </c>
    </row>
    <row r="829" spans="3:23" ht="30" customHeight="1" thickTop="1" thickBot="1" x14ac:dyDescent="0.3">
      <c r="C829" s="137"/>
      <c r="D829" s="106"/>
      <c r="E829" s="106"/>
      <c r="F829" s="106"/>
      <c r="G829" s="138"/>
      <c r="H829" s="138"/>
      <c r="I829" s="46" t="str">
        <f t="shared" si="72"/>
        <v/>
      </c>
      <c r="J829" s="139"/>
      <c r="K829" s="139"/>
      <c r="L829" s="47">
        <f t="shared" si="73"/>
        <v>0</v>
      </c>
      <c r="M829" s="106"/>
      <c r="N829" s="106"/>
      <c r="O829" s="106"/>
      <c r="P829" s="50">
        <f t="shared" si="74"/>
        <v>0</v>
      </c>
      <c r="Q829" s="49">
        <f t="shared" si="75"/>
        <v>0</v>
      </c>
      <c r="R829" s="48">
        <f t="shared" si="76"/>
        <v>0</v>
      </c>
      <c r="S829" s="106"/>
      <c r="T829" s="106"/>
      <c r="U829" s="138"/>
      <c r="V829" s="133"/>
      <c r="W829" s="3" t="str">
        <f t="shared" si="77"/>
        <v/>
      </c>
    </row>
    <row r="830" spans="3:23" ht="30" customHeight="1" thickTop="1" thickBot="1" x14ac:dyDescent="0.3">
      <c r="C830" s="137"/>
      <c r="D830" s="106"/>
      <c r="E830" s="106"/>
      <c r="F830" s="106"/>
      <c r="G830" s="138"/>
      <c r="H830" s="138"/>
      <c r="I830" s="46" t="str">
        <f t="shared" si="72"/>
        <v/>
      </c>
      <c r="J830" s="139"/>
      <c r="K830" s="139"/>
      <c r="L830" s="47">
        <f t="shared" si="73"/>
        <v>0</v>
      </c>
      <c r="M830" s="106"/>
      <c r="N830" s="106"/>
      <c r="O830" s="106"/>
      <c r="P830" s="50">
        <f t="shared" si="74"/>
        <v>0</v>
      </c>
      <c r="Q830" s="49">
        <f t="shared" si="75"/>
        <v>0</v>
      </c>
      <c r="R830" s="48">
        <f t="shared" si="76"/>
        <v>0</v>
      </c>
      <c r="S830" s="106"/>
      <c r="T830" s="106"/>
      <c r="U830" s="138"/>
      <c r="V830" s="133"/>
      <c r="W830" s="3" t="str">
        <f t="shared" si="77"/>
        <v/>
      </c>
    </row>
    <row r="831" spans="3:23" ht="30" customHeight="1" thickTop="1" thickBot="1" x14ac:dyDescent="0.3">
      <c r="C831" s="137"/>
      <c r="D831" s="106"/>
      <c r="E831" s="106"/>
      <c r="F831" s="106"/>
      <c r="G831" s="138"/>
      <c r="H831" s="138"/>
      <c r="I831" s="46" t="str">
        <f t="shared" si="72"/>
        <v/>
      </c>
      <c r="J831" s="139"/>
      <c r="K831" s="139"/>
      <c r="L831" s="47">
        <f t="shared" si="73"/>
        <v>0</v>
      </c>
      <c r="M831" s="106"/>
      <c r="N831" s="106"/>
      <c r="O831" s="106"/>
      <c r="P831" s="50">
        <f t="shared" si="74"/>
        <v>0</v>
      </c>
      <c r="Q831" s="49">
        <f t="shared" si="75"/>
        <v>0</v>
      </c>
      <c r="R831" s="48">
        <f t="shared" si="76"/>
        <v>0</v>
      </c>
      <c r="S831" s="106"/>
      <c r="T831" s="106"/>
      <c r="U831" s="138"/>
      <c r="V831" s="133"/>
      <c r="W831" s="3" t="str">
        <f t="shared" si="77"/>
        <v/>
      </c>
    </row>
    <row r="832" spans="3:23" ht="30" customHeight="1" thickTop="1" thickBot="1" x14ac:dyDescent="0.3">
      <c r="C832" s="137"/>
      <c r="D832" s="106"/>
      <c r="E832" s="106"/>
      <c r="F832" s="106"/>
      <c r="G832" s="138"/>
      <c r="H832" s="138"/>
      <c r="I832" s="46" t="str">
        <f t="shared" si="72"/>
        <v/>
      </c>
      <c r="J832" s="139"/>
      <c r="K832" s="139"/>
      <c r="L832" s="47">
        <f t="shared" si="73"/>
        <v>0</v>
      </c>
      <c r="M832" s="106"/>
      <c r="N832" s="106"/>
      <c r="O832" s="106"/>
      <c r="P832" s="50">
        <f t="shared" si="74"/>
        <v>0</v>
      </c>
      <c r="Q832" s="49">
        <f t="shared" si="75"/>
        <v>0</v>
      </c>
      <c r="R832" s="48">
        <f t="shared" si="76"/>
        <v>0</v>
      </c>
      <c r="S832" s="106"/>
      <c r="T832" s="106"/>
      <c r="U832" s="138"/>
      <c r="V832" s="133"/>
      <c r="W832" s="3" t="str">
        <f t="shared" si="77"/>
        <v/>
      </c>
    </row>
    <row r="833" spans="3:23" ht="30" customHeight="1" thickTop="1" thickBot="1" x14ac:dyDescent="0.3">
      <c r="C833" s="137"/>
      <c r="D833" s="106"/>
      <c r="E833" s="106"/>
      <c r="F833" s="106"/>
      <c r="G833" s="138"/>
      <c r="H833" s="138"/>
      <c r="I833" s="46" t="str">
        <f t="shared" si="72"/>
        <v/>
      </c>
      <c r="J833" s="139"/>
      <c r="K833" s="139"/>
      <c r="L833" s="47">
        <f t="shared" si="73"/>
        <v>0</v>
      </c>
      <c r="M833" s="106"/>
      <c r="N833" s="106"/>
      <c r="O833" s="106"/>
      <c r="P833" s="50">
        <f t="shared" si="74"/>
        <v>0</v>
      </c>
      <c r="Q833" s="49">
        <f t="shared" si="75"/>
        <v>0</v>
      </c>
      <c r="R833" s="48">
        <f t="shared" si="76"/>
        <v>0</v>
      </c>
      <c r="S833" s="106"/>
      <c r="T833" s="106"/>
      <c r="U833" s="138"/>
      <c r="V833" s="133"/>
      <c r="W833" s="3" t="str">
        <f t="shared" si="77"/>
        <v/>
      </c>
    </row>
    <row r="834" spans="3:23" ht="30" customHeight="1" thickTop="1" thickBot="1" x14ac:dyDescent="0.3">
      <c r="C834" s="137"/>
      <c r="D834" s="106"/>
      <c r="E834" s="106"/>
      <c r="F834" s="106"/>
      <c r="G834" s="138"/>
      <c r="H834" s="138"/>
      <c r="I834" s="46" t="str">
        <f t="shared" si="72"/>
        <v/>
      </c>
      <c r="J834" s="139"/>
      <c r="K834" s="139"/>
      <c r="L834" s="47">
        <f t="shared" si="73"/>
        <v>0</v>
      </c>
      <c r="M834" s="106"/>
      <c r="N834" s="106"/>
      <c r="O834" s="106"/>
      <c r="P834" s="50">
        <f t="shared" si="74"/>
        <v>0</v>
      </c>
      <c r="Q834" s="49">
        <f t="shared" si="75"/>
        <v>0</v>
      </c>
      <c r="R834" s="48">
        <f t="shared" si="76"/>
        <v>0</v>
      </c>
      <c r="S834" s="106"/>
      <c r="T834" s="106"/>
      <c r="U834" s="138"/>
      <c r="V834" s="133"/>
      <c r="W834" s="3" t="str">
        <f t="shared" si="77"/>
        <v/>
      </c>
    </row>
    <row r="835" spans="3:23" ht="30" customHeight="1" thickTop="1" thickBot="1" x14ac:dyDescent="0.3">
      <c r="C835" s="137"/>
      <c r="D835" s="106"/>
      <c r="E835" s="106"/>
      <c r="F835" s="106"/>
      <c r="G835" s="138"/>
      <c r="H835" s="138"/>
      <c r="I835" s="46" t="str">
        <f t="shared" si="72"/>
        <v/>
      </c>
      <c r="J835" s="139"/>
      <c r="K835" s="139"/>
      <c r="L835" s="47">
        <f t="shared" si="73"/>
        <v>0</v>
      </c>
      <c r="M835" s="106"/>
      <c r="N835" s="106"/>
      <c r="O835" s="106"/>
      <c r="P835" s="50">
        <f t="shared" si="74"/>
        <v>0</v>
      </c>
      <c r="Q835" s="49">
        <f t="shared" si="75"/>
        <v>0</v>
      </c>
      <c r="R835" s="48">
        <f t="shared" si="76"/>
        <v>0</v>
      </c>
      <c r="S835" s="106"/>
      <c r="T835" s="106"/>
      <c r="U835" s="138"/>
      <c r="V835" s="133"/>
      <c r="W835" s="3" t="str">
        <f t="shared" si="77"/>
        <v/>
      </c>
    </row>
    <row r="836" spans="3:23" ht="30" customHeight="1" thickTop="1" thickBot="1" x14ac:dyDescent="0.3">
      <c r="C836" s="137"/>
      <c r="D836" s="106"/>
      <c r="E836" s="106"/>
      <c r="F836" s="106"/>
      <c r="G836" s="138"/>
      <c r="H836" s="138"/>
      <c r="I836" s="46" t="str">
        <f t="shared" si="72"/>
        <v/>
      </c>
      <c r="J836" s="139"/>
      <c r="K836" s="139"/>
      <c r="L836" s="47">
        <f t="shared" si="73"/>
        <v>0</v>
      </c>
      <c r="M836" s="106"/>
      <c r="N836" s="106"/>
      <c r="O836" s="106"/>
      <c r="P836" s="50">
        <f t="shared" si="74"/>
        <v>0</v>
      </c>
      <c r="Q836" s="49">
        <f t="shared" si="75"/>
        <v>0</v>
      </c>
      <c r="R836" s="48">
        <f t="shared" si="76"/>
        <v>0</v>
      </c>
      <c r="S836" s="106"/>
      <c r="T836" s="106"/>
      <c r="U836" s="138"/>
      <c r="V836" s="133"/>
      <c r="W836" s="3" t="str">
        <f t="shared" si="77"/>
        <v/>
      </c>
    </row>
    <row r="837" spans="3:23" ht="30" customHeight="1" thickTop="1" thickBot="1" x14ac:dyDescent="0.3">
      <c r="C837" s="137"/>
      <c r="D837" s="106"/>
      <c r="E837" s="106"/>
      <c r="F837" s="106"/>
      <c r="G837" s="138"/>
      <c r="H837" s="138"/>
      <c r="I837" s="46" t="str">
        <f t="shared" si="72"/>
        <v/>
      </c>
      <c r="J837" s="139"/>
      <c r="K837" s="139"/>
      <c r="L837" s="47">
        <f t="shared" si="73"/>
        <v>0</v>
      </c>
      <c r="M837" s="106"/>
      <c r="N837" s="106"/>
      <c r="O837" s="106"/>
      <c r="P837" s="50">
        <f t="shared" si="74"/>
        <v>0</v>
      </c>
      <c r="Q837" s="49">
        <f t="shared" si="75"/>
        <v>0</v>
      </c>
      <c r="R837" s="48">
        <f t="shared" si="76"/>
        <v>0</v>
      </c>
      <c r="S837" s="106"/>
      <c r="T837" s="106"/>
      <c r="U837" s="138"/>
      <c r="V837" s="133"/>
      <c r="W837" s="3" t="str">
        <f t="shared" si="77"/>
        <v/>
      </c>
    </row>
    <row r="838" spans="3:23" ht="30" customHeight="1" thickTop="1" thickBot="1" x14ac:dyDescent="0.3">
      <c r="C838" s="137"/>
      <c r="D838" s="106"/>
      <c r="E838" s="106"/>
      <c r="F838" s="106"/>
      <c r="G838" s="138"/>
      <c r="H838" s="138"/>
      <c r="I838" s="46" t="str">
        <f t="shared" si="72"/>
        <v/>
      </c>
      <c r="J838" s="139"/>
      <c r="K838" s="139"/>
      <c r="L838" s="47">
        <f t="shared" si="73"/>
        <v>0</v>
      </c>
      <c r="M838" s="106"/>
      <c r="N838" s="106"/>
      <c r="O838" s="106"/>
      <c r="P838" s="50">
        <f t="shared" si="74"/>
        <v>0</v>
      </c>
      <c r="Q838" s="49">
        <f t="shared" si="75"/>
        <v>0</v>
      </c>
      <c r="R838" s="48">
        <f t="shared" si="76"/>
        <v>0</v>
      </c>
      <c r="S838" s="106"/>
      <c r="T838" s="106"/>
      <c r="U838" s="138"/>
      <c r="V838" s="133"/>
      <c r="W838" s="3" t="str">
        <f t="shared" si="77"/>
        <v/>
      </c>
    </row>
    <row r="839" spans="3:23" ht="30" customHeight="1" thickTop="1" thickBot="1" x14ac:dyDescent="0.3">
      <c r="C839" s="137"/>
      <c r="D839" s="106"/>
      <c r="E839" s="106"/>
      <c r="F839" s="106"/>
      <c r="G839" s="138"/>
      <c r="H839" s="138"/>
      <c r="I839" s="46" t="str">
        <f t="shared" si="72"/>
        <v/>
      </c>
      <c r="J839" s="139"/>
      <c r="K839" s="139"/>
      <c r="L839" s="47">
        <f t="shared" si="73"/>
        <v>0</v>
      </c>
      <c r="M839" s="106"/>
      <c r="N839" s="106"/>
      <c r="O839" s="106"/>
      <c r="P839" s="50">
        <f t="shared" si="74"/>
        <v>0</v>
      </c>
      <c r="Q839" s="49">
        <f t="shared" si="75"/>
        <v>0</v>
      </c>
      <c r="R839" s="48">
        <f t="shared" si="76"/>
        <v>0</v>
      </c>
      <c r="S839" s="106"/>
      <c r="T839" s="106"/>
      <c r="U839" s="138"/>
      <c r="V839" s="133"/>
      <c r="W839" s="3" t="str">
        <f t="shared" si="77"/>
        <v/>
      </c>
    </row>
    <row r="840" spans="3:23" ht="30" customHeight="1" thickTop="1" thickBot="1" x14ac:dyDescent="0.3">
      <c r="C840" s="137"/>
      <c r="D840" s="106"/>
      <c r="E840" s="106"/>
      <c r="F840" s="106"/>
      <c r="G840" s="138"/>
      <c r="H840" s="138"/>
      <c r="I840" s="46" t="str">
        <f t="shared" ref="I840:I903" si="78">IF(G840=0,"",H840/G840)</f>
        <v/>
      </c>
      <c r="J840" s="139"/>
      <c r="K840" s="139"/>
      <c r="L840" s="47">
        <f t="shared" ref="L840:L903" si="79">K840-J840</f>
        <v>0</v>
      </c>
      <c r="M840" s="106"/>
      <c r="N840" s="106"/>
      <c r="O840" s="106"/>
      <c r="P840" s="50">
        <f t="shared" ref="P840:P903" si="80">IF(L840=0,0,R840/L840)</f>
        <v>0</v>
      </c>
      <c r="Q840" s="49">
        <f t="shared" ref="Q840:Q903" si="81">IF(L840=0,0,L840/R840)</f>
        <v>0</v>
      </c>
      <c r="R840" s="48">
        <f t="shared" ref="R840:R903" si="82">H840</f>
        <v>0</v>
      </c>
      <c r="S840" s="106"/>
      <c r="T840" s="106"/>
      <c r="U840" s="138"/>
      <c r="V840" s="133"/>
      <c r="W840" s="3" t="str">
        <f t="shared" si="77"/>
        <v/>
      </c>
    </row>
    <row r="841" spans="3:23" ht="30" customHeight="1" thickTop="1" thickBot="1" x14ac:dyDescent="0.3">
      <c r="C841" s="137"/>
      <c r="D841" s="106"/>
      <c r="E841" s="106"/>
      <c r="F841" s="106"/>
      <c r="G841" s="138"/>
      <c r="H841" s="138"/>
      <c r="I841" s="46" t="str">
        <f t="shared" si="78"/>
        <v/>
      </c>
      <c r="J841" s="139"/>
      <c r="K841" s="139"/>
      <c r="L841" s="47">
        <f t="shared" si="79"/>
        <v>0</v>
      </c>
      <c r="M841" s="106"/>
      <c r="N841" s="106"/>
      <c r="O841" s="106"/>
      <c r="P841" s="50">
        <f t="shared" si="80"/>
        <v>0</v>
      </c>
      <c r="Q841" s="49">
        <f t="shared" si="81"/>
        <v>0</v>
      </c>
      <c r="R841" s="48">
        <f t="shared" si="82"/>
        <v>0</v>
      </c>
      <c r="S841" s="106"/>
      <c r="T841" s="106"/>
      <c r="U841" s="138"/>
      <c r="V841" s="133"/>
      <c r="W841" s="3" t="str">
        <f t="shared" ref="W841:W904" si="83">IF(V841="","",TEXT(V841,"MMMM"))</f>
        <v/>
      </c>
    </row>
    <row r="842" spans="3:23" ht="30" customHeight="1" thickTop="1" thickBot="1" x14ac:dyDescent="0.3">
      <c r="C842" s="137"/>
      <c r="D842" s="106"/>
      <c r="E842" s="106"/>
      <c r="F842" s="106"/>
      <c r="G842" s="138"/>
      <c r="H842" s="138"/>
      <c r="I842" s="46" t="str">
        <f t="shared" si="78"/>
        <v/>
      </c>
      <c r="J842" s="139"/>
      <c r="K842" s="139"/>
      <c r="L842" s="47">
        <f t="shared" si="79"/>
        <v>0</v>
      </c>
      <c r="M842" s="106"/>
      <c r="N842" s="106"/>
      <c r="O842" s="106"/>
      <c r="P842" s="50">
        <f t="shared" si="80"/>
        <v>0</v>
      </c>
      <c r="Q842" s="49">
        <f t="shared" si="81"/>
        <v>0</v>
      </c>
      <c r="R842" s="48">
        <f t="shared" si="82"/>
        <v>0</v>
      </c>
      <c r="S842" s="106"/>
      <c r="T842" s="106"/>
      <c r="U842" s="138"/>
      <c r="V842" s="133"/>
      <c r="W842" s="3" t="str">
        <f t="shared" si="83"/>
        <v/>
      </c>
    </row>
    <row r="843" spans="3:23" ht="30" customHeight="1" thickTop="1" thickBot="1" x14ac:dyDescent="0.3">
      <c r="C843" s="137"/>
      <c r="D843" s="106"/>
      <c r="E843" s="106"/>
      <c r="F843" s="106"/>
      <c r="G843" s="138"/>
      <c r="H843" s="138"/>
      <c r="I843" s="46" t="str">
        <f t="shared" si="78"/>
        <v/>
      </c>
      <c r="J843" s="139"/>
      <c r="K843" s="139"/>
      <c r="L843" s="47">
        <f t="shared" si="79"/>
        <v>0</v>
      </c>
      <c r="M843" s="106"/>
      <c r="N843" s="106"/>
      <c r="O843" s="106"/>
      <c r="P843" s="50">
        <f t="shared" si="80"/>
        <v>0</v>
      </c>
      <c r="Q843" s="49">
        <f t="shared" si="81"/>
        <v>0</v>
      </c>
      <c r="R843" s="48">
        <f t="shared" si="82"/>
        <v>0</v>
      </c>
      <c r="S843" s="106"/>
      <c r="T843" s="106"/>
      <c r="U843" s="138"/>
      <c r="V843" s="133"/>
      <c r="W843" s="3" t="str">
        <f t="shared" si="83"/>
        <v/>
      </c>
    </row>
    <row r="844" spans="3:23" ht="30" customHeight="1" thickTop="1" thickBot="1" x14ac:dyDescent="0.3">
      <c r="C844" s="137"/>
      <c r="D844" s="106"/>
      <c r="E844" s="106"/>
      <c r="F844" s="106"/>
      <c r="G844" s="138"/>
      <c r="H844" s="138"/>
      <c r="I844" s="46" t="str">
        <f t="shared" si="78"/>
        <v/>
      </c>
      <c r="J844" s="139"/>
      <c r="K844" s="139"/>
      <c r="L844" s="47">
        <f t="shared" si="79"/>
        <v>0</v>
      </c>
      <c r="M844" s="106"/>
      <c r="N844" s="106"/>
      <c r="O844" s="106"/>
      <c r="P844" s="50">
        <f t="shared" si="80"/>
        <v>0</v>
      </c>
      <c r="Q844" s="49">
        <f t="shared" si="81"/>
        <v>0</v>
      </c>
      <c r="R844" s="48">
        <f t="shared" si="82"/>
        <v>0</v>
      </c>
      <c r="S844" s="106"/>
      <c r="T844" s="106"/>
      <c r="U844" s="138"/>
      <c r="V844" s="133"/>
      <c r="W844" s="3" t="str">
        <f t="shared" si="83"/>
        <v/>
      </c>
    </row>
    <row r="845" spans="3:23" ht="30" customHeight="1" thickTop="1" thickBot="1" x14ac:dyDescent="0.3">
      <c r="C845" s="137"/>
      <c r="D845" s="106"/>
      <c r="E845" s="106"/>
      <c r="F845" s="106"/>
      <c r="G845" s="138"/>
      <c r="H845" s="138"/>
      <c r="I845" s="46" t="str">
        <f t="shared" si="78"/>
        <v/>
      </c>
      <c r="J845" s="139"/>
      <c r="K845" s="139"/>
      <c r="L845" s="47">
        <f t="shared" si="79"/>
        <v>0</v>
      </c>
      <c r="M845" s="106"/>
      <c r="N845" s="106"/>
      <c r="O845" s="106"/>
      <c r="P845" s="50">
        <f t="shared" si="80"/>
        <v>0</v>
      </c>
      <c r="Q845" s="49">
        <f t="shared" si="81"/>
        <v>0</v>
      </c>
      <c r="R845" s="48">
        <f t="shared" si="82"/>
        <v>0</v>
      </c>
      <c r="S845" s="106"/>
      <c r="T845" s="106"/>
      <c r="U845" s="138"/>
      <c r="V845" s="133"/>
      <c r="W845" s="3" t="str">
        <f t="shared" si="83"/>
        <v/>
      </c>
    </row>
    <row r="846" spans="3:23" ht="30" customHeight="1" thickTop="1" thickBot="1" x14ac:dyDescent="0.3">
      <c r="C846" s="137"/>
      <c r="D846" s="106"/>
      <c r="E846" s="106"/>
      <c r="F846" s="106"/>
      <c r="G846" s="138"/>
      <c r="H846" s="138"/>
      <c r="I846" s="46" t="str">
        <f t="shared" si="78"/>
        <v/>
      </c>
      <c r="J846" s="139"/>
      <c r="K846" s="139"/>
      <c r="L846" s="47">
        <f t="shared" si="79"/>
        <v>0</v>
      </c>
      <c r="M846" s="106"/>
      <c r="N846" s="106"/>
      <c r="O846" s="106"/>
      <c r="P846" s="50">
        <f t="shared" si="80"/>
        <v>0</v>
      </c>
      <c r="Q846" s="49">
        <f t="shared" si="81"/>
        <v>0</v>
      </c>
      <c r="R846" s="48">
        <f t="shared" si="82"/>
        <v>0</v>
      </c>
      <c r="S846" s="106"/>
      <c r="T846" s="106"/>
      <c r="U846" s="138"/>
      <c r="V846" s="133"/>
      <c r="W846" s="3" t="str">
        <f t="shared" si="83"/>
        <v/>
      </c>
    </row>
    <row r="847" spans="3:23" ht="30" customHeight="1" thickTop="1" thickBot="1" x14ac:dyDescent="0.3">
      <c r="C847" s="137"/>
      <c r="D847" s="106"/>
      <c r="E847" s="106"/>
      <c r="F847" s="106"/>
      <c r="G847" s="138"/>
      <c r="H847" s="138"/>
      <c r="I847" s="46" t="str">
        <f t="shared" si="78"/>
        <v/>
      </c>
      <c r="J847" s="139"/>
      <c r="K847" s="139"/>
      <c r="L847" s="47">
        <f t="shared" si="79"/>
        <v>0</v>
      </c>
      <c r="M847" s="106"/>
      <c r="N847" s="106"/>
      <c r="O847" s="106"/>
      <c r="P847" s="50">
        <f t="shared" si="80"/>
        <v>0</v>
      </c>
      <c r="Q847" s="49">
        <f t="shared" si="81"/>
        <v>0</v>
      </c>
      <c r="R847" s="48">
        <f t="shared" si="82"/>
        <v>0</v>
      </c>
      <c r="S847" s="106"/>
      <c r="T847" s="106"/>
      <c r="U847" s="138"/>
      <c r="V847" s="133"/>
      <c r="W847" s="3" t="str">
        <f t="shared" si="83"/>
        <v/>
      </c>
    </row>
    <row r="848" spans="3:23" ht="30" customHeight="1" thickTop="1" thickBot="1" x14ac:dyDescent="0.3">
      <c r="C848" s="137"/>
      <c r="D848" s="106"/>
      <c r="E848" s="106"/>
      <c r="F848" s="106"/>
      <c r="G848" s="138"/>
      <c r="H848" s="138"/>
      <c r="I848" s="46" t="str">
        <f t="shared" si="78"/>
        <v/>
      </c>
      <c r="J848" s="139"/>
      <c r="K848" s="139"/>
      <c r="L848" s="47">
        <f t="shared" si="79"/>
        <v>0</v>
      </c>
      <c r="M848" s="106"/>
      <c r="N848" s="106"/>
      <c r="O848" s="106"/>
      <c r="P848" s="50">
        <f t="shared" si="80"/>
        <v>0</v>
      </c>
      <c r="Q848" s="49">
        <f t="shared" si="81"/>
        <v>0</v>
      </c>
      <c r="R848" s="48">
        <f t="shared" si="82"/>
        <v>0</v>
      </c>
      <c r="S848" s="106"/>
      <c r="T848" s="106"/>
      <c r="U848" s="138"/>
      <c r="V848" s="133"/>
      <c r="W848" s="3" t="str">
        <f t="shared" si="83"/>
        <v/>
      </c>
    </row>
    <row r="849" spans="3:23" ht="30" customHeight="1" thickTop="1" thickBot="1" x14ac:dyDescent="0.3">
      <c r="C849" s="137"/>
      <c r="D849" s="106"/>
      <c r="E849" s="106"/>
      <c r="F849" s="106"/>
      <c r="G849" s="138"/>
      <c r="H849" s="138"/>
      <c r="I849" s="46" t="str">
        <f t="shared" si="78"/>
        <v/>
      </c>
      <c r="J849" s="139"/>
      <c r="K849" s="139"/>
      <c r="L849" s="47">
        <f t="shared" si="79"/>
        <v>0</v>
      </c>
      <c r="M849" s="106"/>
      <c r="N849" s="106"/>
      <c r="O849" s="106"/>
      <c r="P849" s="50">
        <f t="shared" si="80"/>
        <v>0</v>
      </c>
      <c r="Q849" s="49">
        <f t="shared" si="81"/>
        <v>0</v>
      </c>
      <c r="R849" s="48">
        <f t="shared" si="82"/>
        <v>0</v>
      </c>
      <c r="S849" s="106"/>
      <c r="T849" s="106"/>
      <c r="U849" s="138"/>
      <c r="V849" s="133"/>
      <c r="W849" s="3" t="str">
        <f t="shared" si="83"/>
        <v/>
      </c>
    </row>
    <row r="850" spans="3:23" ht="30" customHeight="1" thickTop="1" thickBot="1" x14ac:dyDescent="0.3">
      <c r="C850" s="137"/>
      <c r="D850" s="106"/>
      <c r="E850" s="106"/>
      <c r="F850" s="106"/>
      <c r="G850" s="138"/>
      <c r="H850" s="138"/>
      <c r="I850" s="46" t="str">
        <f t="shared" si="78"/>
        <v/>
      </c>
      <c r="J850" s="139"/>
      <c r="K850" s="139"/>
      <c r="L850" s="47">
        <f t="shared" si="79"/>
        <v>0</v>
      </c>
      <c r="M850" s="106"/>
      <c r="N850" s="106"/>
      <c r="O850" s="106"/>
      <c r="P850" s="50">
        <f t="shared" si="80"/>
        <v>0</v>
      </c>
      <c r="Q850" s="49">
        <f t="shared" si="81"/>
        <v>0</v>
      </c>
      <c r="R850" s="48">
        <f t="shared" si="82"/>
        <v>0</v>
      </c>
      <c r="S850" s="106"/>
      <c r="T850" s="106"/>
      <c r="U850" s="138"/>
      <c r="V850" s="133"/>
      <c r="W850" s="3" t="str">
        <f t="shared" si="83"/>
        <v/>
      </c>
    </row>
    <row r="851" spans="3:23" ht="30" customHeight="1" thickTop="1" thickBot="1" x14ac:dyDescent="0.3">
      <c r="C851" s="137"/>
      <c r="D851" s="106"/>
      <c r="E851" s="106"/>
      <c r="F851" s="106"/>
      <c r="G851" s="138"/>
      <c r="H851" s="138"/>
      <c r="I851" s="46" t="str">
        <f t="shared" si="78"/>
        <v/>
      </c>
      <c r="J851" s="139"/>
      <c r="K851" s="139"/>
      <c r="L851" s="47">
        <f t="shared" si="79"/>
        <v>0</v>
      </c>
      <c r="M851" s="106"/>
      <c r="N851" s="106"/>
      <c r="O851" s="106"/>
      <c r="P851" s="50">
        <f t="shared" si="80"/>
        <v>0</v>
      </c>
      <c r="Q851" s="49">
        <f t="shared" si="81"/>
        <v>0</v>
      </c>
      <c r="R851" s="48">
        <f t="shared" si="82"/>
        <v>0</v>
      </c>
      <c r="S851" s="106"/>
      <c r="T851" s="106"/>
      <c r="U851" s="138"/>
      <c r="V851" s="133"/>
      <c r="W851" s="3" t="str">
        <f t="shared" si="83"/>
        <v/>
      </c>
    </row>
    <row r="852" spans="3:23" ht="30" customHeight="1" thickTop="1" thickBot="1" x14ac:dyDescent="0.3">
      <c r="C852" s="137"/>
      <c r="D852" s="106"/>
      <c r="E852" s="106"/>
      <c r="F852" s="106"/>
      <c r="G852" s="138"/>
      <c r="H852" s="138"/>
      <c r="I852" s="46" t="str">
        <f t="shared" si="78"/>
        <v/>
      </c>
      <c r="J852" s="139"/>
      <c r="K852" s="139"/>
      <c r="L852" s="47">
        <f t="shared" si="79"/>
        <v>0</v>
      </c>
      <c r="M852" s="106"/>
      <c r="N852" s="106"/>
      <c r="O852" s="106"/>
      <c r="P852" s="50">
        <f t="shared" si="80"/>
        <v>0</v>
      </c>
      <c r="Q852" s="49">
        <f t="shared" si="81"/>
        <v>0</v>
      </c>
      <c r="R852" s="48">
        <f t="shared" si="82"/>
        <v>0</v>
      </c>
      <c r="S852" s="106"/>
      <c r="T852" s="106"/>
      <c r="U852" s="138"/>
      <c r="V852" s="133"/>
      <c r="W852" s="3" t="str">
        <f t="shared" si="83"/>
        <v/>
      </c>
    </row>
    <row r="853" spans="3:23" ht="30" customHeight="1" thickTop="1" thickBot="1" x14ac:dyDescent="0.3">
      <c r="C853" s="137"/>
      <c r="D853" s="106"/>
      <c r="E853" s="106"/>
      <c r="F853" s="106"/>
      <c r="G853" s="138"/>
      <c r="H853" s="138"/>
      <c r="I853" s="46" t="str">
        <f t="shared" si="78"/>
        <v/>
      </c>
      <c r="J853" s="139"/>
      <c r="K853" s="139"/>
      <c r="L853" s="47">
        <f t="shared" si="79"/>
        <v>0</v>
      </c>
      <c r="M853" s="106"/>
      <c r="N853" s="106"/>
      <c r="O853" s="106"/>
      <c r="P853" s="50">
        <f t="shared" si="80"/>
        <v>0</v>
      </c>
      <c r="Q853" s="49">
        <f t="shared" si="81"/>
        <v>0</v>
      </c>
      <c r="R853" s="48">
        <f t="shared" si="82"/>
        <v>0</v>
      </c>
      <c r="S853" s="106"/>
      <c r="T853" s="106"/>
      <c r="U853" s="138"/>
      <c r="V853" s="133"/>
      <c r="W853" s="3" t="str">
        <f t="shared" si="83"/>
        <v/>
      </c>
    </row>
    <row r="854" spans="3:23" ht="30" customHeight="1" thickTop="1" thickBot="1" x14ac:dyDescent="0.3">
      <c r="C854" s="137"/>
      <c r="D854" s="106"/>
      <c r="E854" s="106"/>
      <c r="F854" s="106"/>
      <c r="G854" s="138"/>
      <c r="H854" s="138"/>
      <c r="I854" s="46" t="str">
        <f t="shared" si="78"/>
        <v/>
      </c>
      <c r="J854" s="139"/>
      <c r="K854" s="139"/>
      <c r="L854" s="47">
        <f t="shared" si="79"/>
        <v>0</v>
      </c>
      <c r="M854" s="106"/>
      <c r="N854" s="106"/>
      <c r="O854" s="106"/>
      <c r="P854" s="50">
        <f t="shared" si="80"/>
        <v>0</v>
      </c>
      <c r="Q854" s="49">
        <f t="shared" si="81"/>
        <v>0</v>
      </c>
      <c r="R854" s="48">
        <f t="shared" si="82"/>
        <v>0</v>
      </c>
      <c r="S854" s="106"/>
      <c r="T854" s="106"/>
      <c r="U854" s="138"/>
      <c r="V854" s="133"/>
      <c r="W854" s="3" t="str">
        <f t="shared" si="83"/>
        <v/>
      </c>
    </row>
    <row r="855" spans="3:23" ht="30" customHeight="1" thickTop="1" thickBot="1" x14ac:dyDescent="0.3">
      <c r="C855" s="137"/>
      <c r="D855" s="106"/>
      <c r="E855" s="106"/>
      <c r="F855" s="106"/>
      <c r="G855" s="138"/>
      <c r="H855" s="138"/>
      <c r="I855" s="46" t="str">
        <f t="shared" si="78"/>
        <v/>
      </c>
      <c r="J855" s="139"/>
      <c r="K855" s="139"/>
      <c r="L855" s="47">
        <f t="shared" si="79"/>
        <v>0</v>
      </c>
      <c r="M855" s="106"/>
      <c r="N855" s="106"/>
      <c r="O855" s="106"/>
      <c r="P855" s="50">
        <f t="shared" si="80"/>
        <v>0</v>
      </c>
      <c r="Q855" s="49">
        <f t="shared" si="81"/>
        <v>0</v>
      </c>
      <c r="R855" s="48">
        <f t="shared" si="82"/>
        <v>0</v>
      </c>
      <c r="S855" s="106"/>
      <c r="T855" s="106"/>
      <c r="U855" s="138"/>
      <c r="V855" s="133"/>
      <c r="W855" s="3" t="str">
        <f t="shared" si="83"/>
        <v/>
      </c>
    </row>
    <row r="856" spans="3:23" ht="30" customHeight="1" thickTop="1" thickBot="1" x14ac:dyDescent="0.3">
      <c r="C856" s="137"/>
      <c r="D856" s="106"/>
      <c r="E856" s="106"/>
      <c r="F856" s="106"/>
      <c r="G856" s="138"/>
      <c r="H856" s="138"/>
      <c r="I856" s="46" t="str">
        <f t="shared" si="78"/>
        <v/>
      </c>
      <c r="J856" s="139"/>
      <c r="K856" s="139"/>
      <c r="L856" s="47">
        <f t="shared" si="79"/>
        <v>0</v>
      </c>
      <c r="M856" s="106"/>
      <c r="N856" s="106"/>
      <c r="O856" s="106"/>
      <c r="P856" s="50">
        <f t="shared" si="80"/>
        <v>0</v>
      </c>
      <c r="Q856" s="49">
        <f t="shared" si="81"/>
        <v>0</v>
      </c>
      <c r="R856" s="48">
        <f t="shared" si="82"/>
        <v>0</v>
      </c>
      <c r="S856" s="106"/>
      <c r="T856" s="106"/>
      <c r="U856" s="138"/>
      <c r="V856" s="133"/>
      <c r="W856" s="3" t="str">
        <f t="shared" si="83"/>
        <v/>
      </c>
    </row>
    <row r="857" spans="3:23" ht="30" customHeight="1" thickTop="1" thickBot="1" x14ac:dyDescent="0.3">
      <c r="C857" s="137"/>
      <c r="D857" s="106"/>
      <c r="E857" s="106"/>
      <c r="F857" s="106"/>
      <c r="G857" s="138"/>
      <c r="H857" s="138"/>
      <c r="I857" s="46" t="str">
        <f t="shared" si="78"/>
        <v/>
      </c>
      <c r="J857" s="139"/>
      <c r="K857" s="139"/>
      <c r="L857" s="47">
        <f t="shared" si="79"/>
        <v>0</v>
      </c>
      <c r="M857" s="106"/>
      <c r="N857" s="106"/>
      <c r="O857" s="106"/>
      <c r="P857" s="50">
        <f t="shared" si="80"/>
        <v>0</v>
      </c>
      <c r="Q857" s="49">
        <f t="shared" si="81"/>
        <v>0</v>
      </c>
      <c r="R857" s="48">
        <f t="shared" si="82"/>
        <v>0</v>
      </c>
      <c r="S857" s="106"/>
      <c r="T857" s="106"/>
      <c r="U857" s="138"/>
      <c r="V857" s="133"/>
      <c r="W857" s="3" t="str">
        <f t="shared" si="83"/>
        <v/>
      </c>
    </row>
    <row r="858" spans="3:23" ht="30" customHeight="1" thickTop="1" thickBot="1" x14ac:dyDescent="0.3">
      <c r="C858" s="137"/>
      <c r="D858" s="106"/>
      <c r="E858" s="106"/>
      <c r="F858" s="106"/>
      <c r="G858" s="138"/>
      <c r="H858" s="138"/>
      <c r="I858" s="46" t="str">
        <f t="shared" si="78"/>
        <v/>
      </c>
      <c r="J858" s="139"/>
      <c r="K858" s="139"/>
      <c r="L858" s="47">
        <f t="shared" si="79"/>
        <v>0</v>
      </c>
      <c r="M858" s="106"/>
      <c r="N858" s="106"/>
      <c r="O858" s="106"/>
      <c r="P858" s="50">
        <f t="shared" si="80"/>
        <v>0</v>
      </c>
      <c r="Q858" s="49">
        <f t="shared" si="81"/>
        <v>0</v>
      </c>
      <c r="R858" s="48">
        <f t="shared" si="82"/>
        <v>0</v>
      </c>
      <c r="S858" s="106"/>
      <c r="T858" s="106"/>
      <c r="U858" s="138"/>
      <c r="V858" s="133"/>
      <c r="W858" s="3" t="str">
        <f t="shared" si="83"/>
        <v/>
      </c>
    </row>
    <row r="859" spans="3:23" ht="30" customHeight="1" thickTop="1" thickBot="1" x14ac:dyDescent="0.3">
      <c r="C859" s="137"/>
      <c r="D859" s="106"/>
      <c r="E859" s="106"/>
      <c r="F859" s="106"/>
      <c r="G859" s="138"/>
      <c r="H859" s="138"/>
      <c r="I859" s="46" t="str">
        <f t="shared" si="78"/>
        <v/>
      </c>
      <c r="J859" s="139"/>
      <c r="K859" s="139"/>
      <c r="L859" s="47">
        <f t="shared" si="79"/>
        <v>0</v>
      </c>
      <c r="M859" s="106"/>
      <c r="N859" s="106"/>
      <c r="O859" s="106"/>
      <c r="P859" s="50">
        <f t="shared" si="80"/>
        <v>0</v>
      </c>
      <c r="Q859" s="49">
        <f t="shared" si="81"/>
        <v>0</v>
      </c>
      <c r="R859" s="48">
        <f t="shared" si="82"/>
        <v>0</v>
      </c>
      <c r="S859" s="106"/>
      <c r="T859" s="106"/>
      <c r="U859" s="138"/>
      <c r="V859" s="133"/>
      <c r="W859" s="3" t="str">
        <f t="shared" si="83"/>
        <v/>
      </c>
    </row>
    <row r="860" spans="3:23" ht="30" customHeight="1" thickTop="1" thickBot="1" x14ac:dyDescent="0.3">
      <c r="C860" s="137"/>
      <c r="D860" s="106"/>
      <c r="E860" s="106"/>
      <c r="F860" s="106"/>
      <c r="G860" s="138"/>
      <c r="H860" s="138"/>
      <c r="I860" s="46" t="str">
        <f t="shared" si="78"/>
        <v/>
      </c>
      <c r="J860" s="139"/>
      <c r="K860" s="139"/>
      <c r="L860" s="47">
        <f t="shared" si="79"/>
        <v>0</v>
      </c>
      <c r="M860" s="106"/>
      <c r="N860" s="106"/>
      <c r="O860" s="106"/>
      <c r="P860" s="50">
        <f t="shared" si="80"/>
        <v>0</v>
      </c>
      <c r="Q860" s="49">
        <f t="shared" si="81"/>
        <v>0</v>
      </c>
      <c r="R860" s="48">
        <f t="shared" si="82"/>
        <v>0</v>
      </c>
      <c r="S860" s="106"/>
      <c r="T860" s="106"/>
      <c r="U860" s="138"/>
      <c r="V860" s="133"/>
      <c r="W860" s="3" t="str">
        <f t="shared" si="83"/>
        <v/>
      </c>
    </row>
    <row r="861" spans="3:23" ht="30" customHeight="1" thickTop="1" thickBot="1" x14ac:dyDescent="0.3">
      <c r="C861" s="137"/>
      <c r="D861" s="106"/>
      <c r="E861" s="106"/>
      <c r="F861" s="106"/>
      <c r="G861" s="138"/>
      <c r="H861" s="138"/>
      <c r="I861" s="46" t="str">
        <f t="shared" si="78"/>
        <v/>
      </c>
      <c r="J861" s="139"/>
      <c r="K861" s="139"/>
      <c r="L861" s="47">
        <f t="shared" si="79"/>
        <v>0</v>
      </c>
      <c r="M861" s="106"/>
      <c r="N861" s="106"/>
      <c r="O861" s="106"/>
      <c r="P861" s="50">
        <f t="shared" si="80"/>
        <v>0</v>
      </c>
      <c r="Q861" s="49">
        <f t="shared" si="81"/>
        <v>0</v>
      </c>
      <c r="R861" s="48">
        <f t="shared" si="82"/>
        <v>0</v>
      </c>
      <c r="S861" s="106"/>
      <c r="T861" s="106"/>
      <c r="U861" s="138"/>
      <c r="V861" s="133"/>
      <c r="W861" s="3" t="str">
        <f t="shared" si="83"/>
        <v/>
      </c>
    </row>
    <row r="862" spans="3:23" ht="30" customHeight="1" thickTop="1" thickBot="1" x14ac:dyDescent="0.3">
      <c r="C862" s="137"/>
      <c r="D862" s="106"/>
      <c r="E862" s="106"/>
      <c r="F862" s="106"/>
      <c r="G862" s="138"/>
      <c r="H862" s="138"/>
      <c r="I862" s="46" t="str">
        <f t="shared" si="78"/>
        <v/>
      </c>
      <c r="J862" s="139"/>
      <c r="K862" s="139"/>
      <c r="L862" s="47">
        <f t="shared" si="79"/>
        <v>0</v>
      </c>
      <c r="M862" s="106"/>
      <c r="N862" s="106"/>
      <c r="O862" s="106"/>
      <c r="P862" s="50">
        <f t="shared" si="80"/>
        <v>0</v>
      </c>
      <c r="Q862" s="49">
        <f t="shared" si="81"/>
        <v>0</v>
      </c>
      <c r="R862" s="48">
        <f t="shared" si="82"/>
        <v>0</v>
      </c>
      <c r="S862" s="106"/>
      <c r="T862" s="106"/>
      <c r="U862" s="138"/>
      <c r="V862" s="133"/>
      <c r="W862" s="3" t="str">
        <f t="shared" si="83"/>
        <v/>
      </c>
    </row>
    <row r="863" spans="3:23" ht="30" customHeight="1" thickTop="1" thickBot="1" x14ac:dyDescent="0.3">
      <c r="C863" s="137"/>
      <c r="D863" s="106"/>
      <c r="E863" s="106"/>
      <c r="F863" s="106"/>
      <c r="G863" s="138"/>
      <c r="H863" s="138"/>
      <c r="I863" s="46" t="str">
        <f t="shared" si="78"/>
        <v/>
      </c>
      <c r="J863" s="139"/>
      <c r="K863" s="139"/>
      <c r="L863" s="47">
        <f t="shared" si="79"/>
        <v>0</v>
      </c>
      <c r="M863" s="106"/>
      <c r="N863" s="106"/>
      <c r="O863" s="106"/>
      <c r="P863" s="50">
        <f t="shared" si="80"/>
        <v>0</v>
      </c>
      <c r="Q863" s="49">
        <f t="shared" si="81"/>
        <v>0</v>
      </c>
      <c r="R863" s="48">
        <f t="shared" si="82"/>
        <v>0</v>
      </c>
      <c r="S863" s="106"/>
      <c r="T863" s="106"/>
      <c r="U863" s="138"/>
      <c r="V863" s="133"/>
      <c r="W863" s="3" t="str">
        <f t="shared" si="83"/>
        <v/>
      </c>
    </row>
    <row r="864" spans="3:23" ht="30" customHeight="1" thickTop="1" thickBot="1" x14ac:dyDescent="0.3">
      <c r="C864" s="137"/>
      <c r="D864" s="106"/>
      <c r="E864" s="106"/>
      <c r="F864" s="106"/>
      <c r="G864" s="138"/>
      <c r="H864" s="138"/>
      <c r="I864" s="46" t="str">
        <f t="shared" si="78"/>
        <v/>
      </c>
      <c r="J864" s="139"/>
      <c r="K864" s="139"/>
      <c r="L864" s="47">
        <f t="shared" si="79"/>
        <v>0</v>
      </c>
      <c r="M864" s="106"/>
      <c r="N864" s="106"/>
      <c r="O864" s="106"/>
      <c r="P864" s="50">
        <f t="shared" si="80"/>
        <v>0</v>
      </c>
      <c r="Q864" s="49">
        <f t="shared" si="81"/>
        <v>0</v>
      </c>
      <c r="R864" s="48">
        <f t="shared" si="82"/>
        <v>0</v>
      </c>
      <c r="S864" s="106"/>
      <c r="T864" s="106"/>
      <c r="U864" s="138"/>
      <c r="V864" s="133"/>
      <c r="W864" s="3" t="str">
        <f t="shared" si="83"/>
        <v/>
      </c>
    </row>
    <row r="865" spans="3:23" ht="30" customHeight="1" thickTop="1" thickBot="1" x14ac:dyDescent="0.3">
      <c r="C865" s="137"/>
      <c r="D865" s="106"/>
      <c r="E865" s="106"/>
      <c r="F865" s="106"/>
      <c r="G865" s="138"/>
      <c r="H865" s="138"/>
      <c r="I865" s="46" t="str">
        <f t="shared" si="78"/>
        <v/>
      </c>
      <c r="J865" s="139"/>
      <c r="K865" s="139"/>
      <c r="L865" s="47">
        <f t="shared" si="79"/>
        <v>0</v>
      </c>
      <c r="M865" s="106"/>
      <c r="N865" s="106"/>
      <c r="O865" s="106"/>
      <c r="P865" s="50">
        <f t="shared" si="80"/>
        <v>0</v>
      </c>
      <c r="Q865" s="49">
        <f t="shared" si="81"/>
        <v>0</v>
      </c>
      <c r="R865" s="48">
        <f t="shared" si="82"/>
        <v>0</v>
      </c>
      <c r="S865" s="106"/>
      <c r="T865" s="106"/>
      <c r="U865" s="138"/>
      <c r="V865" s="133"/>
      <c r="W865" s="3" t="str">
        <f t="shared" si="83"/>
        <v/>
      </c>
    </row>
    <row r="866" spans="3:23" ht="30" customHeight="1" thickTop="1" thickBot="1" x14ac:dyDescent="0.3">
      <c r="C866" s="137"/>
      <c r="D866" s="106"/>
      <c r="E866" s="106"/>
      <c r="F866" s="106"/>
      <c r="G866" s="138"/>
      <c r="H866" s="138"/>
      <c r="I866" s="46" t="str">
        <f t="shared" si="78"/>
        <v/>
      </c>
      <c r="J866" s="139"/>
      <c r="K866" s="139"/>
      <c r="L866" s="47">
        <f t="shared" si="79"/>
        <v>0</v>
      </c>
      <c r="M866" s="106"/>
      <c r="N866" s="106"/>
      <c r="O866" s="106"/>
      <c r="P866" s="50">
        <f t="shared" si="80"/>
        <v>0</v>
      </c>
      <c r="Q866" s="49">
        <f t="shared" si="81"/>
        <v>0</v>
      </c>
      <c r="R866" s="48">
        <f t="shared" si="82"/>
        <v>0</v>
      </c>
      <c r="S866" s="106"/>
      <c r="T866" s="106"/>
      <c r="U866" s="138"/>
      <c r="V866" s="133"/>
      <c r="W866" s="3" t="str">
        <f t="shared" si="83"/>
        <v/>
      </c>
    </row>
    <row r="867" spans="3:23" ht="30" customHeight="1" thickTop="1" thickBot="1" x14ac:dyDescent="0.3">
      <c r="C867" s="137"/>
      <c r="D867" s="106"/>
      <c r="E867" s="106"/>
      <c r="F867" s="106"/>
      <c r="G867" s="138"/>
      <c r="H867" s="138"/>
      <c r="I867" s="46" t="str">
        <f t="shared" si="78"/>
        <v/>
      </c>
      <c r="J867" s="139"/>
      <c r="K867" s="139"/>
      <c r="L867" s="47">
        <f t="shared" si="79"/>
        <v>0</v>
      </c>
      <c r="M867" s="106"/>
      <c r="N867" s="106"/>
      <c r="O867" s="106"/>
      <c r="P867" s="50">
        <f t="shared" si="80"/>
        <v>0</v>
      </c>
      <c r="Q867" s="49">
        <f t="shared" si="81"/>
        <v>0</v>
      </c>
      <c r="R867" s="48">
        <f t="shared" si="82"/>
        <v>0</v>
      </c>
      <c r="S867" s="106"/>
      <c r="T867" s="106"/>
      <c r="U867" s="138"/>
      <c r="V867" s="133"/>
      <c r="W867" s="3" t="str">
        <f t="shared" si="83"/>
        <v/>
      </c>
    </row>
    <row r="868" spans="3:23" ht="30" customHeight="1" thickTop="1" thickBot="1" x14ac:dyDescent="0.3">
      <c r="C868" s="137"/>
      <c r="D868" s="106"/>
      <c r="E868" s="106"/>
      <c r="F868" s="106"/>
      <c r="G868" s="138"/>
      <c r="H868" s="138"/>
      <c r="I868" s="46" t="str">
        <f t="shared" si="78"/>
        <v/>
      </c>
      <c r="J868" s="139"/>
      <c r="K868" s="139"/>
      <c r="L868" s="47">
        <f t="shared" si="79"/>
        <v>0</v>
      </c>
      <c r="M868" s="106"/>
      <c r="N868" s="106"/>
      <c r="O868" s="106"/>
      <c r="P868" s="50">
        <f t="shared" si="80"/>
        <v>0</v>
      </c>
      <c r="Q868" s="49">
        <f t="shared" si="81"/>
        <v>0</v>
      </c>
      <c r="R868" s="48">
        <f t="shared" si="82"/>
        <v>0</v>
      </c>
      <c r="S868" s="106"/>
      <c r="T868" s="106"/>
      <c r="U868" s="138"/>
      <c r="V868" s="133"/>
      <c r="W868" s="3" t="str">
        <f t="shared" si="83"/>
        <v/>
      </c>
    </row>
    <row r="869" spans="3:23" ht="30" customHeight="1" thickTop="1" thickBot="1" x14ac:dyDescent="0.3">
      <c r="C869" s="137"/>
      <c r="D869" s="106"/>
      <c r="E869" s="106"/>
      <c r="F869" s="106"/>
      <c r="G869" s="138"/>
      <c r="H869" s="138"/>
      <c r="I869" s="46" t="str">
        <f t="shared" si="78"/>
        <v/>
      </c>
      <c r="J869" s="139"/>
      <c r="K869" s="139"/>
      <c r="L869" s="47">
        <f t="shared" si="79"/>
        <v>0</v>
      </c>
      <c r="M869" s="106"/>
      <c r="N869" s="106"/>
      <c r="O869" s="106"/>
      <c r="P869" s="50">
        <f t="shared" si="80"/>
        <v>0</v>
      </c>
      <c r="Q869" s="49">
        <f t="shared" si="81"/>
        <v>0</v>
      </c>
      <c r="R869" s="48">
        <f t="shared" si="82"/>
        <v>0</v>
      </c>
      <c r="S869" s="106"/>
      <c r="T869" s="106"/>
      <c r="U869" s="138"/>
      <c r="V869" s="133"/>
      <c r="W869" s="3" t="str">
        <f t="shared" si="83"/>
        <v/>
      </c>
    </row>
    <row r="870" spans="3:23" ht="30" customHeight="1" thickTop="1" thickBot="1" x14ac:dyDescent="0.3">
      <c r="C870" s="137"/>
      <c r="D870" s="106"/>
      <c r="E870" s="106"/>
      <c r="F870" s="106"/>
      <c r="G870" s="138"/>
      <c r="H870" s="138"/>
      <c r="I870" s="46" t="str">
        <f t="shared" si="78"/>
        <v/>
      </c>
      <c r="J870" s="139"/>
      <c r="K870" s="139"/>
      <c r="L870" s="47">
        <f t="shared" si="79"/>
        <v>0</v>
      </c>
      <c r="M870" s="106"/>
      <c r="N870" s="106"/>
      <c r="O870" s="106"/>
      <c r="P870" s="50">
        <f t="shared" si="80"/>
        <v>0</v>
      </c>
      <c r="Q870" s="49">
        <f t="shared" si="81"/>
        <v>0</v>
      </c>
      <c r="R870" s="48">
        <f t="shared" si="82"/>
        <v>0</v>
      </c>
      <c r="S870" s="106"/>
      <c r="T870" s="106"/>
      <c r="U870" s="138"/>
      <c r="V870" s="133"/>
      <c r="W870" s="3" t="str">
        <f t="shared" si="83"/>
        <v/>
      </c>
    </row>
    <row r="871" spans="3:23" ht="30" customHeight="1" thickTop="1" thickBot="1" x14ac:dyDescent="0.3">
      <c r="C871" s="137"/>
      <c r="D871" s="106"/>
      <c r="E871" s="106"/>
      <c r="F871" s="106"/>
      <c r="G871" s="138"/>
      <c r="H871" s="138"/>
      <c r="I871" s="46" t="str">
        <f t="shared" si="78"/>
        <v/>
      </c>
      <c r="J871" s="139"/>
      <c r="K871" s="139"/>
      <c r="L871" s="47">
        <f t="shared" si="79"/>
        <v>0</v>
      </c>
      <c r="M871" s="106"/>
      <c r="N871" s="106"/>
      <c r="O871" s="106"/>
      <c r="P871" s="50">
        <f t="shared" si="80"/>
        <v>0</v>
      </c>
      <c r="Q871" s="49">
        <f t="shared" si="81"/>
        <v>0</v>
      </c>
      <c r="R871" s="48">
        <f t="shared" si="82"/>
        <v>0</v>
      </c>
      <c r="S871" s="106"/>
      <c r="T871" s="106"/>
      <c r="U871" s="138"/>
      <c r="V871" s="133"/>
      <c r="W871" s="3" t="str">
        <f t="shared" si="83"/>
        <v/>
      </c>
    </row>
    <row r="872" spans="3:23" ht="30" customHeight="1" thickTop="1" thickBot="1" x14ac:dyDescent="0.3">
      <c r="C872" s="137"/>
      <c r="D872" s="106"/>
      <c r="E872" s="106"/>
      <c r="F872" s="106"/>
      <c r="G872" s="138"/>
      <c r="H872" s="138"/>
      <c r="I872" s="46" t="str">
        <f t="shared" si="78"/>
        <v/>
      </c>
      <c r="J872" s="139"/>
      <c r="K872" s="139"/>
      <c r="L872" s="47">
        <f t="shared" si="79"/>
        <v>0</v>
      </c>
      <c r="M872" s="106"/>
      <c r="N872" s="106"/>
      <c r="O872" s="106"/>
      <c r="P872" s="50">
        <f t="shared" si="80"/>
        <v>0</v>
      </c>
      <c r="Q872" s="49">
        <f t="shared" si="81"/>
        <v>0</v>
      </c>
      <c r="R872" s="48">
        <f t="shared" si="82"/>
        <v>0</v>
      </c>
      <c r="S872" s="106"/>
      <c r="T872" s="106"/>
      <c r="U872" s="138"/>
      <c r="V872" s="133"/>
      <c r="W872" s="3" t="str">
        <f t="shared" si="83"/>
        <v/>
      </c>
    </row>
    <row r="873" spans="3:23" ht="30" customHeight="1" thickTop="1" thickBot="1" x14ac:dyDescent="0.3">
      <c r="C873" s="137"/>
      <c r="D873" s="106"/>
      <c r="E873" s="106"/>
      <c r="F873" s="106"/>
      <c r="G873" s="138"/>
      <c r="H873" s="138"/>
      <c r="I873" s="46" t="str">
        <f t="shared" si="78"/>
        <v/>
      </c>
      <c r="J873" s="139"/>
      <c r="K873" s="139"/>
      <c r="L873" s="47">
        <f t="shared" si="79"/>
        <v>0</v>
      </c>
      <c r="M873" s="106"/>
      <c r="N873" s="106"/>
      <c r="O873" s="106"/>
      <c r="P873" s="50">
        <f t="shared" si="80"/>
        <v>0</v>
      </c>
      <c r="Q873" s="49">
        <f t="shared" si="81"/>
        <v>0</v>
      </c>
      <c r="R873" s="48">
        <f t="shared" si="82"/>
        <v>0</v>
      </c>
      <c r="S873" s="106"/>
      <c r="T873" s="106"/>
      <c r="U873" s="138"/>
      <c r="V873" s="133"/>
      <c r="W873" s="3" t="str">
        <f t="shared" si="83"/>
        <v/>
      </c>
    </row>
    <row r="874" spans="3:23" ht="30" customHeight="1" thickTop="1" thickBot="1" x14ac:dyDescent="0.3">
      <c r="C874" s="137"/>
      <c r="D874" s="106"/>
      <c r="E874" s="106"/>
      <c r="F874" s="106"/>
      <c r="G874" s="138"/>
      <c r="H874" s="138"/>
      <c r="I874" s="46" t="str">
        <f t="shared" si="78"/>
        <v/>
      </c>
      <c r="J874" s="139"/>
      <c r="K874" s="139"/>
      <c r="L874" s="47">
        <f t="shared" si="79"/>
        <v>0</v>
      </c>
      <c r="M874" s="106"/>
      <c r="N874" s="106"/>
      <c r="O874" s="106"/>
      <c r="P874" s="50">
        <f t="shared" si="80"/>
        <v>0</v>
      </c>
      <c r="Q874" s="49">
        <f t="shared" si="81"/>
        <v>0</v>
      </c>
      <c r="R874" s="48">
        <f t="shared" si="82"/>
        <v>0</v>
      </c>
      <c r="S874" s="106"/>
      <c r="T874" s="106"/>
      <c r="U874" s="138"/>
      <c r="V874" s="133"/>
      <c r="W874" s="3" t="str">
        <f t="shared" si="83"/>
        <v/>
      </c>
    </row>
    <row r="875" spans="3:23" ht="30" customHeight="1" thickTop="1" thickBot="1" x14ac:dyDescent="0.3">
      <c r="C875" s="137"/>
      <c r="D875" s="106"/>
      <c r="E875" s="106"/>
      <c r="F875" s="106"/>
      <c r="G875" s="138"/>
      <c r="H875" s="138"/>
      <c r="I875" s="46" t="str">
        <f t="shared" si="78"/>
        <v/>
      </c>
      <c r="J875" s="139"/>
      <c r="K875" s="139"/>
      <c r="L875" s="47">
        <f t="shared" si="79"/>
        <v>0</v>
      </c>
      <c r="M875" s="106"/>
      <c r="N875" s="106"/>
      <c r="O875" s="106"/>
      <c r="P875" s="50">
        <f t="shared" si="80"/>
        <v>0</v>
      </c>
      <c r="Q875" s="49">
        <f t="shared" si="81"/>
        <v>0</v>
      </c>
      <c r="R875" s="48">
        <f t="shared" si="82"/>
        <v>0</v>
      </c>
      <c r="S875" s="106"/>
      <c r="T875" s="106"/>
      <c r="U875" s="138"/>
      <c r="V875" s="133"/>
      <c r="W875" s="3" t="str">
        <f t="shared" si="83"/>
        <v/>
      </c>
    </row>
    <row r="876" spans="3:23" ht="30" customHeight="1" thickTop="1" thickBot="1" x14ac:dyDescent="0.3">
      <c r="C876" s="137"/>
      <c r="D876" s="106"/>
      <c r="E876" s="106"/>
      <c r="F876" s="106"/>
      <c r="G876" s="138"/>
      <c r="H876" s="138"/>
      <c r="I876" s="46" t="str">
        <f t="shared" si="78"/>
        <v/>
      </c>
      <c r="J876" s="139"/>
      <c r="K876" s="139"/>
      <c r="L876" s="47">
        <f t="shared" si="79"/>
        <v>0</v>
      </c>
      <c r="M876" s="106"/>
      <c r="N876" s="106"/>
      <c r="O876" s="106"/>
      <c r="P876" s="50">
        <f t="shared" si="80"/>
        <v>0</v>
      </c>
      <c r="Q876" s="49">
        <f t="shared" si="81"/>
        <v>0</v>
      </c>
      <c r="R876" s="48">
        <f t="shared" si="82"/>
        <v>0</v>
      </c>
      <c r="S876" s="106"/>
      <c r="T876" s="106"/>
      <c r="U876" s="138"/>
      <c r="V876" s="133"/>
      <c r="W876" s="3" t="str">
        <f t="shared" si="83"/>
        <v/>
      </c>
    </row>
    <row r="877" spans="3:23" ht="30" customHeight="1" thickTop="1" thickBot="1" x14ac:dyDescent="0.3">
      <c r="C877" s="137"/>
      <c r="D877" s="106"/>
      <c r="E877" s="106"/>
      <c r="F877" s="106"/>
      <c r="G877" s="138"/>
      <c r="H877" s="138"/>
      <c r="I877" s="46" t="str">
        <f t="shared" si="78"/>
        <v/>
      </c>
      <c r="J877" s="139"/>
      <c r="K877" s="139"/>
      <c r="L877" s="47">
        <f t="shared" si="79"/>
        <v>0</v>
      </c>
      <c r="M877" s="106"/>
      <c r="N877" s="106"/>
      <c r="O877" s="106"/>
      <c r="P877" s="50">
        <f t="shared" si="80"/>
        <v>0</v>
      </c>
      <c r="Q877" s="49">
        <f t="shared" si="81"/>
        <v>0</v>
      </c>
      <c r="R877" s="48">
        <f t="shared" si="82"/>
        <v>0</v>
      </c>
      <c r="S877" s="106"/>
      <c r="T877" s="106"/>
      <c r="U877" s="138"/>
      <c r="V877" s="133"/>
      <c r="W877" s="3" t="str">
        <f t="shared" si="83"/>
        <v/>
      </c>
    </row>
    <row r="878" spans="3:23" ht="30" customHeight="1" thickTop="1" thickBot="1" x14ac:dyDescent="0.3">
      <c r="C878" s="137"/>
      <c r="D878" s="106"/>
      <c r="E878" s="106"/>
      <c r="F878" s="106"/>
      <c r="G878" s="138"/>
      <c r="H878" s="138"/>
      <c r="I878" s="46" t="str">
        <f t="shared" si="78"/>
        <v/>
      </c>
      <c r="J878" s="139"/>
      <c r="K878" s="139"/>
      <c r="L878" s="47">
        <f t="shared" si="79"/>
        <v>0</v>
      </c>
      <c r="M878" s="106"/>
      <c r="N878" s="106"/>
      <c r="O878" s="106"/>
      <c r="P878" s="50">
        <f t="shared" si="80"/>
        <v>0</v>
      </c>
      <c r="Q878" s="49">
        <f t="shared" si="81"/>
        <v>0</v>
      </c>
      <c r="R878" s="48">
        <f t="shared" si="82"/>
        <v>0</v>
      </c>
      <c r="S878" s="106"/>
      <c r="T878" s="106"/>
      <c r="U878" s="138"/>
      <c r="V878" s="133"/>
      <c r="W878" s="3" t="str">
        <f t="shared" si="83"/>
        <v/>
      </c>
    </row>
    <row r="879" spans="3:23" ht="30" customHeight="1" thickTop="1" thickBot="1" x14ac:dyDescent="0.3">
      <c r="C879" s="137"/>
      <c r="D879" s="106"/>
      <c r="E879" s="106"/>
      <c r="F879" s="106"/>
      <c r="G879" s="138"/>
      <c r="H879" s="138"/>
      <c r="I879" s="46" t="str">
        <f t="shared" si="78"/>
        <v/>
      </c>
      <c r="J879" s="139"/>
      <c r="K879" s="139"/>
      <c r="L879" s="47">
        <f t="shared" si="79"/>
        <v>0</v>
      </c>
      <c r="M879" s="106"/>
      <c r="N879" s="106"/>
      <c r="O879" s="106"/>
      <c r="P879" s="50">
        <f t="shared" si="80"/>
        <v>0</v>
      </c>
      <c r="Q879" s="49">
        <f t="shared" si="81"/>
        <v>0</v>
      </c>
      <c r="R879" s="48">
        <f t="shared" si="82"/>
        <v>0</v>
      </c>
      <c r="S879" s="106"/>
      <c r="T879" s="106"/>
      <c r="U879" s="138"/>
      <c r="V879" s="133"/>
      <c r="W879" s="3" t="str">
        <f t="shared" si="83"/>
        <v/>
      </c>
    </row>
    <row r="880" spans="3:23" ht="30" customHeight="1" thickTop="1" thickBot="1" x14ac:dyDescent="0.3">
      <c r="C880" s="137"/>
      <c r="D880" s="106"/>
      <c r="E880" s="106"/>
      <c r="F880" s="106"/>
      <c r="G880" s="138"/>
      <c r="H880" s="138"/>
      <c r="I880" s="46" t="str">
        <f t="shared" si="78"/>
        <v/>
      </c>
      <c r="J880" s="139"/>
      <c r="K880" s="139"/>
      <c r="L880" s="47">
        <f t="shared" si="79"/>
        <v>0</v>
      </c>
      <c r="M880" s="106"/>
      <c r="N880" s="106"/>
      <c r="O880" s="106"/>
      <c r="P880" s="50">
        <f t="shared" si="80"/>
        <v>0</v>
      </c>
      <c r="Q880" s="49">
        <f t="shared" si="81"/>
        <v>0</v>
      </c>
      <c r="R880" s="48">
        <f t="shared" si="82"/>
        <v>0</v>
      </c>
      <c r="S880" s="106"/>
      <c r="T880" s="106"/>
      <c r="U880" s="138"/>
      <c r="V880" s="133"/>
      <c r="W880" s="3" t="str">
        <f t="shared" si="83"/>
        <v/>
      </c>
    </row>
    <row r="881" spans="3:23" ht="30" customHeight="1" thickTop="1" thickBot="1" x14ac:dyDescent="0.3">
      <c r="C881" s="137"/>
      <c r="D881" s="106"/>
      <c r="E881" s="106"/>
      <c r="F881" s="106"/>
      <c r="G881" s="138"/>
      <c r="H881" s="138"/>
      <c r="I881" s="46" t="str">
        <f t="shared" si="78"/>
        <v/>
      </c>
      <c r="J881" s="139"/>
      <c r="K881" s="139"/>
      <c r="L881" s="47">
        <f t="shared" si="79"/>
        <v>0</v>
      </c>
      <c r="M881" s="106"/>
      <c r="N881" s="106"/>
      <c r="O881" s="106"/>
      <c r="P881" s="50">
        <f t="shared" si="80"/>
        <v>0</v>
      </c>
      <c r="Q881" s="49">
        <f t="shared" si="81"/>
        <v>0</v>
      </c>
      <c r="R881" s="48">
        <f t="shared" si="82"/>
        <v>0</v>
      </c>
      <c r="S881" s="106"/>
      <c r="T881" s="106"/>
      <c r="U881" s="138"/>
      <c r="V881" s="133"/>
      <c r="W881" s="3" t="str">
        <f t="shared" si="83"/>
        <v/>
      </c>
    </row>
    <row r="882" spans="3:23" ht="30" customHeight="1" thickTop="1" thickBot="1" x14ac:dyDescent="0.3">
      <c r="C882" s="137"/>
      <c r="D882" s="106"/>
      <c r="E882" s="106"/>
      <c r="F882" s="106"/>
      <c r="G882" s="138"/>
      <c r="H882" s="138"/>
      <c r="I882" s="46" t="str">
        <f t="shared" si="78"/>
        <v/>
      </c>
      <c r="J882" s="139"/>
      <c r="K882" s="139"/>
      <c r="L882" s="47">
        <f t="shared" si="79"/>
        <v>0</v>
      </c>
      <c r="M882" s="106"/>
      <c r="N882" s="106"/>
      <c r="O882" s="106"/>
      <c r="P882" s="50">
        <f t="shared" si="80"/>
        <v>0</v>
      </c>
      <c r="Q882" s="49">
        <f t="shared" si="81"/>
        <v>0</v>
      </c>
      <c r="R882" s="48">
        <f t="shared" si="82"/>
        <v>0</v>
      </c>
      <c r="S882" s="106"/>
      <c r="T882" s="106"/>
      <c r="U882" s="138"/>
      <c r="V882" s="133"/>
      <c r="W882" s="3" t="str">
        <f t="shared" si="83"/>
        <v/>
      </c>
    </row>
    <row r="883" spans="3:23" ht="30" customHeight="1" thickTop="1" thickBot="1" x14ac:dyDescent="0.3">
      <c r="C883" s="137"/>
      <c r="D883" s="106"/>
      <c r="E883" s="106"/>
      <c r="F883" s="106"/>
      <c r="G883" s="138"/>
      <c r="H883" s="138"/>
      <c r="I883" s="46" t="str">
        <f t="shared" si="78"/>
        <v/>
      </c>
      <c r="J883" s="139"/>
      <c r="K883" s="139"/>
      <c r="L883" s="47">
        <f t="shared" si="79"/>
        <v>0</v>
      </c>
      <c r="M883" s="106"/>
      <c r="N883" s="106"/>
      <c r="O883" s="106"/>
      <c r="P883" s="50">
        <f t="shared" si="80"/>
        <v>0</v>
      </c>
      <c r="Q883" s="49">
        <f t="shared" si="81"/>
        <v>0</v>
      </c>
      <c r="R883" s="48">
        <f t="shared" si="82"/>
        <v>0</v>
      </c>
      <c r="S883" s="106"/>
      <c r="T883" s="106"/>
      <c r="U883" s="138"/>
      <c r="V883" s="133"/>
      <c r="W883" s="3" t="str">
        <f t="shared" si="83"/>
        <v/>
      </c>
    </row>
    <row r="884" spans="3:23" ht="30" customHeight="1" thickTop="1" thickBot="1" x14ac:dyDescent="0.3">
      <c r="C884" s="137"/>
      <c r="D884" s="106"/>
      <c r="E884" s="106"/>
      <c r="F884" s="106"/>
      <c r="G884" s="138"/>
      <c r="H884" s="138"/>
      <c r="I884" s="46" t="str">
        <f t="shared" si="78"/>
        <v/>
      </c>
      <c r="J884" s="139"/>
      <c r="K884" s="139"/>
      <c r="L884" s="47">
        <f t="shared" si="79"/>
        <v>0</v>
      </c>
      <c r="M884" s="106"/>
      <c r="N884" s="106"/>
      <c r="O884" s="106"/>
      <c r="P884" s="50">
        <f t="shared" si="80"/>
        <v>0</v>
      </c>
      <c r="Q884" s="49">
        <f t="shared" si="81"/>
        <v>0</v>
      </c>
      <c r="R884" s="48">
        <f t="shared" si="82"/>
        <v>0</v>
      </c>
      <c r="S884" s="106"/>
      <c r="T884" s="106"/>
      <c r="U884" s="138"/>
      <c r="V884" s="133"/>
      <c r="W884" s="3" t="str">
        <f t="shared" si="83"/>
        <v/>
      </c>
    </row>
    <row r="885" spans="3:23" ht="30" customHeight="1" thickTop="1" thickBot="1" x14ac:dyDescent="0.3">
      <c r="C885" s="137"/>
      <c r="D885" s="106"/>
      <c r="E885" s="106"/>
      <c r="F885" s="106"/>
      <c r="G885" s="138"/>
      <c r="H885" s="138"/>
      <c r="I885" s="46" t="str">
        <f t="shared" si="78"/>
        <v/>
      </c>
      <c r="J885" s="139"/>
      <c r="K885" s="139"/>
      <c r="L885" s="47">
        <f t="shared" si="79"/>
        <v>0</v>
      </c>
      <c r="M885" s="106"/>
      <c r="N885" s="106"/>
      <c r="O885" s="106"/>
      <c r="P885" s="50">
        <f t="shared" si="80"/>
        <v>0</v>
      </c>
      <c r="Q885" s="49">
        <f t="shared" si="81"/>
        <v>0</v>
      </c>
      <c r="R885" s="48">
        <f t="shared" si="82"/>
        <v>0</v>
      </c>
      <c r="S885" s="106"/>
      <c r="T885" s="106"/>
      <c r="U885" s="138"/>
      <c r="V885" s="133"/>
      <c r="W885" s="3" t="str">
        <f t="shared" si="83"/>
        <v/>
      </c>
    </row>
    <row r="886" spans="3:23" ht="30" customHeight="1" thickTop="1" thickBot="1" x14ac:dyDescent="0.3">
      <c r="C886" s="137"/>
      <c r="D886" s="106"/>
      <c r="E886" s="106"/>
      <c r="F886" s="106"/>
      <c r="G886" s="138"/>
      <c r="H886" s="138"/>
      <c r="I886" s="46" t="str">
        <f t="shared" si="78"/>
        <v/>
      </c>
      <c r="J886" s="139"/>
      <c r="K886" s="139"/>
      <c r="L886" s="47">
        <f t="shared" si="79"/>
        <v>0</v>
      </c>
      <c r="M886" s="106"/>
      <c r="N886" s="106"/>
      <c r="O886" s="106"/>
      <c r="P886" s="50">
        <f t="shared" si="80"/>
        <v>0</v>
      </c>
      <c r="Q886" s="49">
        <f t="shared" si="81"/>
        <v>0</v>
      </c>
      <c r="R886" s="48">
        <f t="shared" si="82"/>
        <v>0</v>
      </c>
      <c r="S886" s="106"/>
      <c r="T886" s="106"/>
      <c r="U886" s="138"/>
      <c r="V886" s="133"/>
      <c r="W886" s="3" t="str">
        <f t="shared" si="83"/>
        <v/>
      </c>
    </row>
    <row r="887" spans="3:23" ht="30" customHeight="1" thickTop="1" thickBot="1" x14ac:dyDescent="0.3">
      <c r="C887" s="137"/>
      <c r="D887" s="106"/>
      <c r="E887" s="106"/>
      <c r="F887" s="106"/>
      <c r="G887" s="138"/>
      <c r="H887" s="138"/>
      <c r="I887" s="46" t="str">
        <f t="shared" si="78"/>
        <v/>
      </c>
      <c r="J887" s="139"/>
      <c r="K887" s="139"/>
      <c r="L887" s="47">
        <f t="shared" si="79"/>
        <v>0</v>
      </c>
      <c r="M887" s="106"/>
      <c r="N887" s="106"/>
      <c r="O887" s="106"/>
      <c r="P887" s="50">
        <f t="shared" si="80"/>
        <v>0</v>
      </c>
      <c r="Q887" s="49">
        <f t="shared" si="81"/>
        <v>0</v>
      </c>
      <c r="R887" s="48">
        <f t="shared" si="82"/>
        <v>0</v>
      </c>
      <c r="S887" s="106"/>
      <c r="T887" s="106"/>
      <c r="U887" s="138"/>
      <c r="V887" s="133"/>
      <c r="W887" s="3" t="str">
        <f t="shared" si="83"/>
        <v/>
      </c>
    </row>
    <row r="888" spans="3:23" ht="30" customHeight="1" thickTop="1" thickBot="1" x14ac:dyDescent="0.3">
      <c r="C888" s="137"/>
      <c r="D888" s="106"/>
      <c r="E888" s="106"/>
      <c r="F888" s="106"/>
      <c r="G888" s="138"/>
      <c r="H888" s="138"/>
      <c r="I888" s="46" t="str">
        <f t="shared" si="78"/>
        <v/>
      </c>
      <c r="J888" s="139"/>
      <c r="K888" s="139"/>
      <c r="L888" s="47">
        <f t="shared" si="79"/>
        <v>0</v>
      </c>
      <c r="M888" s="106"/>
      <c r="N888" s="106"/>
      <c r="O888" s="106"/>
      <c r="P888" s="50">
        <f t="shared" si="80"/>
        <v>0</v>
      </c>
      <c r="Q888" s="49">
        <f t="shared" si="81"/>
        <v>0</v>
      </c>
      <c r="R888" s="48">
        <f t="shared" si="82"/>
        <v>0</v>
      </c>
      <c r="S888" s="106"/>
      <c r="T888" s="106"/>
      <c r="U888" s="138"/>
      <c r="V888" s="133"/>
      <c r="W888" s="3" t="str">
        <f t="shared" si="83"/>
        <v/>
      </c>
    </row>
    <row r="889" spans="3:23" ht="30" customHeight="1" thickTop="1" thickBot="1" x14ac:dyDescent="0.3">
      <c r="C889" s="137"/>
      <c r="D889" s="106"/>
      <c r="E889" s="106"/>
      <c r="F889" s="106"/>
      <c r="G889" s="138"/>
      <c r="H889" s="138"/>
      <c r="I889" s="46" t="str">
        <f t="shared" si="78"/>
        <v/>
      </c>
      <c r="J889" s="139"/>
      <c r="K889" s="139"/>
      <c r="L889" s="47">
        <f t="shared" si="79"/>
        <v>0</v>
      </c>
      <c r="M889" s="106"/>
      <c r="N889" s="106"/>
      <c r="O889" s="106"/>
      <c r="P889" s="50">
        <f t="shared" si="80"/>
        <v>0</v>
      </c>
      <c r="Q889" s="49">
        <f t="shared" si="81"/>
        <v>0</v>
      </c>
      <c r="R889" s="48">
        <f t="shared" si="82"/>
        <v>0</v>
      </c>
      <c r="S889" s="106"/>
      <c r="T889" s="106"/>
      <c r="U889" s="138"/>
      <c r="V889" s="133"/>
      <c r="W889" s="3" t="str">
        <f t="shared" si="83"/>
        <v/>
      </c>
    </row>
    <row r="890" spans="3:23" ht="30" customHeight="1" thickTop="1" thickBot="1" x14ac:dyDescent="0.3">
      <c r="C890" s="137"/>
      <c r="D890" s="106"/>
      <c r="E890" s="106"/>
      <c r="F890" s="106"/>
      <c r="G890" s="138"/>
      <c r="H890" s="138"/>
      <c r="I890" s="46" t="str">
        <f t="shared" si="78"/>
        <v/>
      </c>
      <c r="J890" s="139"/>
      <c r="K890" s="139"/>
      <c r="L890" s="47">
        <f t="shared" si="79"/>
        <v>0</v>
      </c>
      <c r="M890" s="106"/>
      <c r="N890" s="106"/>
      <c r="O890" s="106"/>
      <c r="P890" s="50">
        <f t="shared" si="80"/>
        <v>0</v>
      </c>
      <c r="Q890" s="49">
        <f t="shared" si="81"/>
        <v>0</v>
      </c>
      <c r="R890" s="48">
        <f t="shared" si="82"/>
        <v>0</v>
      </c>
      <c r="S890" s="106"/>
      <c r="T890" s="106"/>
      <c r="U890" s="138"/>
      <c r="V890" s="133"/>
      <c r="W890" s="3" t="str">
        <f t="shared" si="83"/>
        <v/>
      </c>
    </row>
    <row r="891" spans="3:23" ht="30" customHeight="1" thickTop="1" thickBot="1" x14ac:dyDescent="0.3">
      <c r="C891" s="137"/>
      <c r="D891" s="106"/>
      <c r="E891" s="106"/>
      <c r="F891" s="106"/>
      <c r="G891" s="138"/>
      <c r="H891" s="138"/>
      <c r="I891" s="46" t="str">
        <f t="shared" si="78"/>
        <v/>
      </c>
      <c r="J891" s="139"/>
      <c r="K891" s="139"/>
      <c r="L891" s="47">
        <f t="shared" si="79"/>
        <v>0</v>
      </c>
      <c r="M891" s="106"/>
      <c r="N891" s="106"/>
      <c r="O891" s="106"/>
      <c r="P891" s="50">
        <f t="shared" si="80"/>
        <v>0</v>
      </c>
      <c r="Q891" s="49">
        <f t="shared" si="81"/>
        <v>0</v>
      </c>
      <c r="R891" s="48">
        <f t="shared" si="82"/>
        <v>0</v>
      </c>
      <c r="S891" s="106"/>
      <c r="T891" s="106"/>
      <c r="U891" s="138"/>
      <c r="V891" s="133"/>
      <c r="W891" s="3" t="str">
        <f t="shared" si="83"/>
        <v/>
      </c>
    </row>
    <row r="892" spans="3:23" ht="30" customHeight="1" thickTop="1" thickBot="1" x14ac:dyDescent="0.3">
      <c r="C892" s="137"/>
      <c r="D892" s="106"/>
      <c r="E892" s="106"/>
      <c r="F892" s="106"/>
      <c r="G892" s="138"/>
      <c r="H892" s="138"/>
      <c r="I892" s="46" t="str">
        <f t="shared" si="78"/>
        <v/>
      </c>
      <c r="J892" s="139"/>
      <c r="K892" s="139"/>
      <c r="L892" s="47">
        <f t="shared" si="79"/>
        <v>0</v>
      </c>
      <c r="M892" s="106"/>
      <c r="N892" s="106"/>
      <c r="O892" s="106"/>
      <c r="P892" s="50">
        <f t="shared" si="80"/>
        <v>0</v>
      </c>
      <c r="Q892" s="49">
        <f t="shared" si="81"/>
        <v>0</v>
      </c>
      <c r="R892" s="48">
        <f t="shared" si="82"/>
        <v>0</v>
      </c>
      <c r="S892" s="106"/>
      <c r="T892" s="106"/>
      <c r="U892" s="138"/>
      <c r="V892" s="133"/>
      <c r="W892" s="3" t="str">
        <f t="shared" si="83"/>
        <v/>
      </c>
    </row>
    <row r="893" spans="3:23" ht="30" customHeight="1" thickTop="1" thickBot="1" x14ac:dyDescent="0.3">
      <c r="C893" s="137"/>
      <c r="D893" s="106"/>
      <c r="E893" s="106"/>
      <c r="F893" s="106"/>
      <c r="G893" s="138"/>
      <c r="H893" s="138"/>
      <c r="I893" s="46" t="str">
        <f t="shared" si="78"/>
        <v/>
      </c>
      <c r="J893" s="139"/>
      <c r="K893" s="139"/>
      <c r="L893" s="47">
        <f t="shared" si="79"/>
        <v>0</v>
      </c>
      <c r="M893" s="106"/>
      <c r="N893" s="106"/>
      <c r="O893" s="106"/>
      <c r="P893" s="50">
        <f t="shared" si="80"/>
        <v>0</v>
      </c>
      <c r="Q893" s="49">
        <f t="shared" si="81"/>
        <v>0</v>
      </c>
      <c r="R893" s="48">
        <f t="shared" si="82"/>
        <v>0</v>
      </c>
      <c r="S893" s="106"/>
      <c r="T893" s="106"/>
      <c r="U893" s="138"/>
      <c r="V893" s="133"/>
      <c r="W893" s="3" t="str">
        <f t="shared" si="83"/>
        <v/>
      </c>
    </row>
    <row r="894" spans="3:23" ht="30" customHeight="1" thickTop="1" thickBot="1" x14ac:dyDescent="0.3">
      <c r="C894" s="137"/>
      <c r="D894" s="106"/>
      <c r="E894" s="106"/>
      <c r="F894" s="106"/>
      <c r="G894" s="138"/>
      <c r="H894" s="138"/>
      <c r="I894" s="46" t="str">
        <f t="shared" si="78"/>
        <v/>
      </c>
      <c r="J894" s="139"/>
      <c r="K894" s="139"/>
      <c r="L894" s="47">
        <f t="shared" si="79"/>
        <v>0</v>
      </c>
      <c r="M894" s="106"/>
      <c r="N894" s="106"/>
      <c r="O894" s="106"/>
      <c r="P894" s="50">
        <f t="shared" si="80"/>
        <v>0</v>
      </c>
      <c r="Q894" s="49">
        <f t="shared" si="81"/>
        <v>0</v>
      </c>
      <c r="R894" s="48">
        <f t="shared" si="82"/>
        <v>0</v>
      </c>
      <c r="S894" s="106"/>
      <c r="T894" s="106"/>
      <c r="U894" s="138"/>
      <c r="V894" s="133"/>
      <c r="W894" s="3" t="str">
        <f t="shared" si="83"/>
        <v/>
      </c>
    </row>
    <row r="895" spans="3:23" ht="30" customHeight="1" thickTop="1" thickBot="1" x14ac:dyDescent="0.3">
      <c r="C895" s="137"/>
      <c r="D895" s="106"/>
      <c r="E895" s="106"/>
      <c r="F895" s="106"/>
      <c r="G895" s="138"/>
      <c r="H895" s="138"/>
      <c r="I895" s="46" t="str">
        <f t="shared" si="78"/>
        <v/>
      </c>
      <c r="J895" s="139"/>
      <c r="K895" s="139"/>
      <c r="L895" s="47">
        <f t="shared" si="79"/>
        <v>0</v>
      </c>
      <c r="M895" s="106"/>
      <c r="N895" s="106"/>
      <c r="O895" s="106"/>
      <c r="P895" s="50">
        <f t="shared" si="80"/>
        <v>0</v>
      </c>
      <c r="Q895" s="49">
        <f t="shared" si="81"/>
        <v>0</v>
      </c>
      <c r="R895" s="48">
        <f t="shared" si="82"/>
        <v>0</v>
      </c>
      <c r="S895" s="106"/>
      <c r="T895" s="106"/>
      <c r="U895" s="138"/>
      <c r="V895" s="133"/>
      <c r="W895" s="3" t="str">
        <f t="shared" si="83"/>
        <v/>
      </c>
    </row>
    <row r="896" spans="3:23" ht="30" customHeight="1" thickTop="1" thickBot="1" x14ac:dyDescent="0.3">
      <c r="C896" s="137"/>
      <c r="D896" s="106"/>
      <c r="E896" s="106"/>
      <c r="F896" s="106"/>
      <c r="G896" s="138"/>
      <c r="H896" s="138"/>
      <c r="I896" s="46" t="str">
        <f t="shared" si="78"/>
        <v/>
      </c>
      <c r="J896" s="139"/>
      <c r="K896" s="139"/>
      <c r="L896" s="47">
        <f t="shared" si="79"/>
        <v>0</v>
      </c>
      <c r="M896" s="106"/>
      <c r="N896" s="106"/>
      <c r="O896" s="106"/>
      <c r="P896" s="50">
        <f t="shared" si="80"/>
        <v>0</v>
      </c>
      <c r="Q896" s="49">
        <f t="shared" si="81"/>
        <v>0</v>
      </c>
      <c r="R896" s="48">
        <f t="shared" si="82"/>
        <v>0</v>
      </c>
      <c r="S896" s="106"/>
      <c r="T896" s="106"/>
      <c r="U896" s="138"/>
      <c r="V896" s="133"/>
      <c r="W896" s="3" t="str">
        <f t="shared" si="83"/>
        <v/>
      </c>
    </row>
    <row r="897" spans="3:23" ht="30" customHeight="1" thickTop="1" thickBot="1" x14ac:dyDescent="0.3">
      <c r="C897" s="137"/>
      <c r="D897" s="106"/>
      <c r="E897" s="106"/>
      <c r="F897" s="106"/>
      <c r="G897" s="138"/>
      <c r="H897" s="138"/>
      <c r="I897" s="46" t="str">
        <f t="shared" si="78"/>
        <v/>
      </c>
      <c r="J897" s="139"/>
      <c r="K897" s="139"/>
      <c r="L897" s="47">
        <f t="shared" si="79"/>
        <v>0</v>
      </c>
      <c r="M897" s="106"/>
      <c r="N897" s="106"/>
      <c r="O897" s="106"/>
      <c r="P897" s="50">
        <f t="shared" si="80"/>
        <v>0</v>
      </c>
      <c r="Q897" s="49">
        <f t="shared" si="81"/>
        <v>0</v>
      </c>
      <c r="R897" s="48">
        <f t="shared" si="82"/>
        <v>0</v>
      </c>
      <c r="S897" s="106"/>
      <c r="T897" s="106"/>
      <c r="U897" s="138"/>
      <c r="V897" s="133"/>
      <c r="W897" s="3" t="str">
        <f t="shared" si="83"/>
        <v/>
      </c>
    </row>
    <row r="898" spans="3:23" ht="30" customHeight="1" thickTop="1" thickBot="1" x14ac:dyDescent="0.3">
      <c r="C898" s="137"/>
      <c r="D898" s="106"/>
      <c r="E898" s="106"/>
      <c r="F898" s="106"/>
      <c r="G898" s="138"/>
      <c r="H898" s="138"/>
      <c r="I898" s="46" t="str">
        <f t="shared" si="78"/>
        <v/>
      </c>
      <c r="J898" s="139"/>
      <c r="K898" s="139"/>
      <c r="L898" s="47">
        <f t="shared" si="79"/>
        <v>0</v>
      </c>
      <c r="M898" s="106"/>
      <c r="N898" s="106"/>
      <c r="O898" s="106"/>
      <c r="P898" s="50">
        <f t="shared" si="80"/>
        <v>0</v>
      </c>
      <c r="Q898" s="49">
        <f t="shared" si="81"/>
        <v>0</v>
      </c>
      <c r="R898" s="48">
        <f t="shared" si="82"/>
        <v>0</v>
      </c>
      <c r="S898" s="106"/>
      <c r="T898" s="106"/>
      <c r="U898" s="138"/>
      <c r="V898" s="133"/>
      <c r="W898" s="3" t="str">
        <f t="shared" si="83"/>
        <v/>
      </c>
    </row>
    <row r="899" spans="3:23" ht="30" customHeight="1" thickTop="1" thickBot="1" x14ac:dyDescent="0.3">
      <c r="C899" s="137"/>
      <c r="D899" s="106"/>
      <c r="E899" s="106"/>
      <c r="F899" s="106"/>
      <c r="G899" s="138"/>
      <c r="H899" s="138"/>
      <c r="I899" s="46" t="str">
        <f t="shared" si="78"/>
        <v/>
      </c>
      <c r="J899" s="139"/>
      <c r="K899" s="139"/>
      <c r="L899" s="47">
        <f t="shared" si="79"/>
        <v>0</v>
      </c>
      <c r="M899" s="106"/>
      <c r="N899" s="106"/>
      <c r="O899" s="106"/>
      <c r="P899" s="50">
        <f t="shared" si="80"/>
        <v>0</v>
      </c>
      <c r="Q899" s="49">
        <f t="shared" si="81"/>
        <v>0</v>
      </c>
      <c r="R899" s="48">
        <f t="shared" si="82"/>
        <v>0</v>
      </c>
      <c r="S899" s="106"/>
      <c r="T899" s="106"/>
      <c r="U899" s="138"/>
      <c r="V899" s="133"/>
      <c r="W899" s="3" t="str">
        <f t="shared" si="83"/>
        <v/>
      </c>
    </row>
    <row r="900" spans="3:23" ht="30" customHeight="1" thickTop="1" thickBot="1" x14ac:dyDescent="0.3">
      <c r="C900" s="137"/>
      <c r="D900" s="106"/>
      <c r="E900" s="106"/>
      <c r="F900" s="106"/>
      <c r="G900" s="138"/>
      <c r="H900" s="138"/>
      <c r="I900" s="46" t="str">
        <f t="shared" si="78"/>
        <v/>
      </c>
      <c r="J900" s="139"/>
      <c r="K900" s="139"/>
      <c r="L900" s="47">
        <f t="shared" si="79"/>
        <v>0</v>
      </c>
      <c r="M900" s="106"/>
      <c r="N900" s="106"/>
      <c r="O900" s="106"/>
      <c r="P900" s="50">
        <f t="shared" si="80"/>
        <v>0</v>
      </c>
      <c r="Q900" s="49">
        <f t="shared" si="81"/>
        <v>0</v>
      </c>
      <c r="R900" s="48">
        <f t="shared" si="82"/>
        <v>0</v>
      </c>
      <c r="S900" s="106"/>
      <c r="T900" s="106"/>
      <c r="U900" s="138"/>
      <c r="V900" s="133"/>
      <c r="W900" s="3" t="str">
        <f t="shared" si="83"/>
        <v/>
      </c>
    </row>
    <row r="901" spans="3:23" ht="30" customHeight="1" thickTop="1" thickBot="1" x14ac:dyDescent="0.3">
      <c r="C901" s="137"/>
      <c r="D901" s="106"/>
      <c r="E901" s="106"/>
      <c r="F901" s="106"/>
      <c r="G901" s="138"/>
      <c r="H901" s="138"/>
      <c r="I901" s="46" t="str">
        <f t="shared" si="78"/>
        <v/>
      </c>
      <c r="J901" s="139"/>
      <c r="K901" s="139"/>
      <c r="L901" s="47">
        <f t="shared" si="79"/>
        <v>0</v>
      </c>
      <c r="M901" s="106"/>
      <c r="N901" s="106"/>
      <c r="O901" s="106"/>
      <c r="P901" s="50">
        <f t="shared" si="80"/>
        <v>0</v>
      </c>
      <c r="Q901" s="49">
        <f t="shared" si="81"/>
        <v>0</v>
      </c>
      <c r="R901" s="48">
        <f t="shared" si="82"/>
        <v>0</v>
      </c>
      <c r="S901" s="106"/>
      <c r="T901" s="106"/>
      <c r="U901" s="138"/>
      <c r="V901" s="133"/>
      <c r="W901" s="3" t="str">
        <f t="shared" si="83"/>
        <v/>
      </c>
    </row>
    <row r="902" spans="3:23" ht="30" customHeight="1" thickTop="1" thickBot="1" x14ac:dyDescent="0.3">
      <c r="C902" s="137"/>
      <c r="D902" s="106"/>
      <c r="E902" s="106"/>
      <c r="F902" s="106"/>
      <c r="G902" s="138"/>
      <c r="H902" s="138"/>
      <c r="I902" s="46" t="str">
        <f t="shared" si="78"/>
        <v/>
      </c>
      <c r="J902" s="139"/>
      <c r="K902" s="139"/>
      <c r="L902" s="47">
        <f t="shared" si="79"/>
        <v>0</v>
      </c>
      <c r="M902" s="106"/>
      <c r="N902" s="106"/>
      <c r="O902" s="106"/>
      <c r="P902" s="50">
        <f t="shared" si="80"/>
        <v>0</v>
      </c>
      <c r="Q902" s="49">
        <f t="shared" si="81"/>
        <v>0</v>
      </c>
      <c r="R902" s="48">
        <f t="shared" si="82"/>
        <v>0</v>
      </c>
      <c r="S902" s="106"/>
      <c r="T902" s="106"/>
      <c r="U902" s="138"/>
      <c r="V902" s="133"/>
      <c r="W902" s="3" t="str">
        <f t="shared" si="83"/>
        <v/>
      </c>
    </row>
    <row r="903" spans="3:23" ht="30" customHeight="1" thickTop="1" thickBot="1" x14ac:dyDescent="0.3">
      <c r="C903" s="137"/>
      <c r="D903" s="106"/>
      <c r="E903" s="106"/>
      <c r="F903" s="106"/>
      <c r="G903" s="138"/>
      <c r="H903" s="138"/>
      <c r="I903" s="46" t="str">
        <f t="shared" si="78"/>
        <v/>
      </c>
      <c r="J903" s="139"/>
      <c r="K903" s="139"/>
      <c r="L903" s="47">
        <f t="shared" si="79"/>
        <v>0</v>
      </c>
      <c r="M903" s="106"/>
      <c r="N903" s="106"/>
      <c r="O903" s="106"/>
      <c r="P903" s="50">
        <f t="shared" si="80"/>
        <v>0</v>
      </c>
      <c r="Q903" s="49">
        <f t="shared" si="81"/>
        <v>0</v>
      </c>
      <c r="R903" s="48">
        <f t="shared" si="82"/>
        <v>0</v>
      </c>
      <c r="S903" s="106"/>
      <c r="T903" s="106"/>
      <c r="U903" s="138"/>
      <c r="V903" s="133"/>
      <c r="W903" s="3" t="str">
        <f t="shared" si="83"/>
        <v/>
      </c>
    </row>
    <row r="904" spans="3:23" ht="30" customHeight="1" thickTop="1" thickBot="1" x14ac:dyDescent="0.3">
      <c r="C904" s="137"/>
      <c r="D904" s="106"/>
      <c r="E904" s="106"/>
      <c r="F904" s="106"/>
      <c r="G904" s="138"/>
      <c r="H904" s="138"/>
      <c r="I904" s="46" t="str">
        <f t="shared" ref="I904:I967" si="84">IF(G904=0,"",H904/G904)</f>
        <v/>
      </c>
      <c r="J904" s="139"/>
      <c r="K904" s="139"/>
      <c r="L904" s="47">
        <f t="shared" ref="L904:L967" si="85">K904-J904</f>
        <v>0</v>
      </c>
      <c r="M904" s="106"/>
      <c r="N904" s="106"/>
      <c r="O904" s="106"/>
      <c r="P904" s="50">
        <f t="shared" ref="P904:P967" si="86">IF(L904=0,0,R904/L904)</f>
        <v>0</v>
      </c>
      <c r="Q904" s="49">
        <f t="shared" ref="Q904:Q967" si="87">IF(L904=0,0,L904/R904)</f>
        <v>0</v>
      </c>
      <c r="R904" s="48">
        <f t="shared" ref="R904:R967" si="88">H904</f>
        <v>0</v>
      </c>
      <c r="S904" s="106"/>
      <c r="T904" s="106"/>
      <c r="U904" s="138"/>
      <c r="V904" s="133"/>
      <c r="W904" s="3" t="str">
        <f t="shared" si="83"/>
        <v/>
      </c>
    </row>
    <row r="905" spans="3:23" ht="30" customHeight="1" thickTop="1" thickBot="1" x14ac:dyDescent="0.3">
      <c r="C905" s="137"/>
      <c r="D905" s="106"/>
      <c r="E905" s="106"/>
      <c r="F905" s="106"/>
      <c r="G905" s="138"/>
      <c r="H905" s="138"/>
      <c r="I905" s="46" t="str">
        <f t="shared" si="84"/>
        <v/>
      </c>
      <c r="J905" s="139"/>
      <c r="K905" s="139"/>
      <c r="L905" s="47">
        <f t="shared" si="85"/>
        <v>0</v>
      </c>
      <c r="M905" s="106"/>
      <c r="N905" s="106"/>
      <c r="O905" s="106"/>
      <c r="P905" s="50">
        <f t="shared" si="86"/>
        <v>0</v>
      </c>
      <c r="Q905" s="49">
        <f t="shared" si="87"/>
        <v>0</v>
      </c>
      <c r="R905" s="48">
        <f t="shared" si="88"/>
        <v>0</v>
      </c>
      <c r="S905" s="106"/>
      <c r="T905" s="106"/>
      <c r="U905" s="138"/>
      <c r="V905" s="133"/>
      <c r="W905" s="3" t="str">
        <f t="shared" ref="W905:W968" si="89">IF(V905="","",TEXT(V905,"MMMM"))</f>
        <v/>
      </c>
    </row>
    <row r="906" spans="3:23" ht="30" customHeight="1" thickTop="1" thickBot="1" x14ac:dyDescent="0.3">
      <c r="C906" s="137"/>
      <c r="D906" s="106"/>
      <c r="E906" s="106"/>
      <c r="F906" s="106"/>
      <c r="G906" s="138"/>
      <c r="H906" s="138"/>
      <c r="I906" s="46" t="str">
        <f t="shared" si="84"/>
        <v/>
      </c>
      <c r="J906" s="139"/>
      <c r="K906" s="139"/>
      <c r="L906" s="47">
        <f t="shared" si="85"/>
        <v>0</v>
      </c>
      <c r="M906" s="106"/>
      <c r="N906" s="106"/>
      <c r="O906" s="106"/>
      <c r="P906" s="50">
        <f t="shared" si="86"/>
        <v>0</v>
      </c>
      <c r="Q906" s="49">
        <f t="shared" si="87"/>
        <v>0</v>
      </c>
      <c r="R906" s="48">
        <f t="shared" si="88"/>
        <v>0</v>
      </c>
      <c r="S906" s="106"/>
      <c r="T906" s="106"/>
      <c r="U906" s="138"/>
      <c r="V906" s="133"/>
      <c r="W906" s="3" t="str">
        <f t="shared" si="89"/>
        <v/>
      </c>
    </row>
    <row r="907" spans="3:23" ht="30" customHeight="1" thickTop="1" thickBot="1" x14ac:dyDescent="0.3">
      <c r="C907" s="137"/>
      <c r="D907" s="106"/>
      <c r="E907" s="106"/>
      <c r="F907" s="106"/>
      <c r="G907" s="138"/>
      <c r="H907" s="138"/>
      <c r="I907" s="46" t="str">
        <f t="shared" si="84"/>
        <v/>
      </c>
      <c r="J907" s="139"/>
      <c r="K907" s="139"/>
      <c r="L907" s="47">
        <f t="shared" si="85"/>
        <v>0</v>
      </c>
      <c r="M907" s="106"/>
      <c r="N907" s="106"/>
      <c r="O907" s="106"/>
      <c r="P907" s="50">
        <f t="shared" si="86"/>
        <v>0</v>
      </c>
      <c r="Q907" s="49">
        <f t="shared" si="87"/>
        <v>0</v>
      </c>
      <c r="R907" s="48">
        <f t="shared" si="88"/>
        <v>0</v>
      </c>
      <c r="S907" s="106"/>
      <c r="T907" s="106"/>
      <c r="U907" s="138"/>
      <c r="V907" s="133"/>
      <c r="W907" s="3" t="str">
        <f t="shared" si="89"/>
        <v/>
      </c>
    </row>
    <row r="908" spans="3:23" ht="30" customHeight="1" thickTop="1" thickBot="1" x14ac:dyDescent="0.3">
      <c r="C908" s="137"/>
      <c r="D908" s="106"/>
      <c r="E908" s="106"/>
      <c r="F908" s="106"/>
      <c r="G908" s="138"/>
      <c r="H908" s="138"/>
      <c r="I908" s="46" t="str">
        <f t="shared" si="84"/>
        <v/>
      </c>
      <c r="J908" s="139"/>
      <c r="K908" s="139"/>
      <c r="L908" s="47">
        <f t="shared" si="85"/>
        <v>0</v>
      </c>
      <c r="M908" s="106"/>
      <c r="N908" s="106"/>
      <c r="O908" s="106"/>
      <c r="P908" s="50">
        <f t="shared" si="86"/>
        <v>0</v>
      </c>
      <c r="Q908" s="49">
        <f t="shared" si="87"/>
        <v>0</v>
      </c>
      <c r="R908" s="48">
        <f t="shared" si="88"/>
        <v>0</v>
      </c>
      <c r="S908" s="106"/>
      <c r="T908" s="106"/>
      <c r="U908" s="138"/>
      <c r="V908" s="133"/>
      <c r="W908" s="3" t="str">
        <f t="shared" si="89"/>
        <v/>
      </c>
    </row>
    <row r="909" spans="3:23" ht="30" customHeight="1" thickTop="1" thickBot="1" x14ac:dyDescent="0.3">
      <c r="C909" s="137"/>
      <c r="D909" s="106"/>
      <c r="E909" s="106"/>
      <c r="F909" s="106"/>
      <c r="G909" s="138"/>
      <c r="H909" s="138"/>
      <c r="I909" s="46" t="str">
        <f t="shared" si="84"/>
        <v/>
      </c>
      <c r="J909" s="139"/>
      <c r="K909" s="139"/>
      <c r="L909" s="47">
        <f t="shared" si="85"/>
        <v>0</v>
      </c>
      <c r="M909" s="106"/>
      <c r="N909" s="106"/>
      <c r="O909" s="106"/>
      <c r="P909" s="50">
        <f t="shared" si="86"/>
        <v>0</v>
      </c>
      <c r="Q909" s="49">
        <f t="shared" si="87"/>
        <v>0</v>
      </c>
      <c r="R909" s="48">
        <f t="shared" si="88"/>
        <v>0</v>
      </c>
      <c r="S909" s="106"/>
      <c r="T909" s="106"/>
      <c r="U909" s="138"/>
      <c r="V909" s="133"/>
      <c r="W909" s="3" t="str">
        <f t="shared" si="89"/>
        <v/>
      </c>
    </row>
    <row r="910" spans="3:23" ht="30" customHeight="1" thickTop="1" thickBot="1" x14ac:dyDescent="0.3">
      <c r="C910" s="137"/>
      <c r="D910" s="106"/>
      <c r="E910" s="106"/>
      <c r="F910" s="106"/>
      <c r="G910" s="138"/>
      <c r="H910" s="138"/>
      <c r="I910" s="46" t="str">
        <f t="shared" si="84"/>
        <v/>
      </c>
      <c r="J910" s="139"/>
      <c r="K910" s="139"/>
      <c r="L910" s="47">
        <f t="shared" si="85"/>
        <v>0</v>
      </c>
      <c r="M910" s="106"/>
      <c r="N910" s="106"/>
      <c r="O910" s="106"/>
      <c r="P910" s="50">
        <f t="shared" si="86"/>
        <v>0</v>
      </c>
      <c r="Q910" s="49">
        <f t="shared" si="87"/>
        <v>0</v>
      </c>
      <c r="R910" s="48">
        <f t="shared" si="88"/>
        <v>0</v>
      </c>
      <c r="S910" s="106"/>
      <c r="T910" s="106"/>
      <c r="U910" s="138"/>
      <c r="V910" s="133"/>
      <c r="W910" s="3" t="str">
        <f t="shared" si="89"/>
        <v/>
      </c>
    </row>
    <row r="911" spans="3:23" ht="30" customHeight="1" thickTop="1" thickBot="1" x14ac:dyDescent="0.3">
      <c r="C911" s="137"/>
      <c r="D911" s="106"/>
      <c r="E911" s="106"/>
      <c r="F911" s="106"/>
      <c r="G911" s="138"/>
      <c r="H911" s="138"/>
      <c r="I911" s="46" t="str">
        <f t="shared" si="84"/>
        <v/>
      </c>
      <c r="J911" s="139"/>
      <c r="K911" s="139"/>
      <c r="L911" s="47">
        <f t="shared" si="85"/>
        <v>0</v>
      </c>
      <c r="M911" s="106"/>
      <c r="N911" s="106"/>
      <c r="O911" s="106"/>
      <c r="P911" s="50">
        <f t="shared" si="86"/>
        <v>0</v>
      </c>
      <c r="Q911" s="49">
        <f t="shared" si="87"/>
        <v>0</v>
      </c>
      <c r="R911" s="48">
        <f t="shared" si="88"/>
        <v>0</v>
      </c>
      <c r="S911" s="106"/>
      <c r="T911" s="106"/>
      <c r="U911" s="138"/>
      <c r="V911" s="133"/>
      <c r="W911" s="3" t="str">
        <f t="shared" si="89"/>
        <v/>
      </c>
    </row>
    <row r="912" spans="3:23" ht="30" customHeight="1" thickTop="1" thickBot="1" x14ac:dyDescent="0.3">
      <c r="C912" s="137"/>
      <c r="D912" s="106"/>
      <c r="E912" s="106"/>
      <c r="F912" s="106"/>
      <c r="G912" s="138"/>
      <c r="H912" s="138"/>
      <c r="I912" s="46" t="str">
        <f t="shared" si="84"/>
        <v/>
      </c>
      <c r="J912" s="139"/>
      <c r="K912" s="139"/>
      <c r="L912" s="47">
        <f t="shared" si="85"/>
        <v>0</v>
      </c>
      <c r="M912" s="106"/>
      <c r="N912" s="106"/>
      <c r="O912" s="106"/>
      <c r="P912" s="50">
        <f t="shared" si="86"/>
        <v>0</v>
      </c>
      <c r="Q912" s="49">
        <f t="shared" si="87"/>
        <v>0</v>
      </c>
      <c r="R912" s="48">
        <f t="shared" si="88"/>
        <v>0</v>
      </c>
      <c r="S912" s="106"/>
      <c r="T912" s="106"/>
      <c r="U912" s="138"/>
      <c r="V912" s="133"/>
      <c r="W912" s="3" t="str">
        <f t="shared" si="89"/>
        <v/>
      </c>
    </row>
    <row r="913" spans="3:23" ht="30" customHeight="1" thickTop="1" thickBot="1" x14ac:dyDescent="0.3">
      <c r="C913" s="137"/>
      <c r="D913" s="106"/>
      <c r="E913" s="106"/>
      <c r="F913" s="106"/>
      <c r="G913" s="138"/>
      <c r="H913" s="138"/>
      <c r="I913" s="46" t="str">
        <f t="shared" si="84"/>
        <v/>
      </c>
      <c r="J913" s="139"/>
      <c r="K913" s="139"/>
      <c r="L913" s="47">
        <f t="shared" si="85"/>
        <v>0</v>
      </c>
      <c r="M913" s="106"/>
      <c r="N913" s="106"/>
      <c r="O913" s="106"/>
      <c r="P913" s="50">
        <f t="shared" si="86"/>
        <v>0</v>
      </c>
      <c r="Q913" s="49">
        <f t="shared" si="87"/>
        <v>0</v>
      </c>
      <c r="R913" s="48">
        <f t="shared" si="88"/>
        <v>0</v>
      </c>
      <c r="S913" s="106"/>
      <c r="T913" s="106"/>
      <c r="U913" s="138"/>
      <c r="V913" s="133"/>
      <c r="W913" s="3" t="str">
        <f t="shared" si="89"/>
        <v/>
      </c>
    </row>
    <row r="914" spans="3:23" ht="30" customHeight="1" thickTop="1" thickBot="1" x14ac:dyDescent="0.3">
      <c r="C914" s="137"/>
      <c r="D914" s="106"/>
      <c r="E914" s="106"/>
      <c r="F914" s="106"/>
      <c r="G914" s="138"/>
      <c r="H914" s="138"/>
      <c r="I914" s="46" t="str">
        <f t="shared" si="84"/>
        <v/>
      </c>
      <c r="J914" s="139"/>
      <c r="K914" s="139"/>
      <c r="L914" s="47">
        <f t="shared" si="85"/>
        <v>0</v>
      </c>
      <c r="M914" s="106"/>
      <c r="N914" s="106"/>
      <c r="O914" s="106"/>
      <c r="P914" s="50">
        <f t="shared" si="86"/>
        <v>0</v>
      </c>
      <c r="Q914" s="49">
        <f t="shared" si="87"/>
        <v>0</v>
      </c>
      <c r="R914" s="48">
        <f t="shared" si="88"/>
        <v>0</v>
      </c>
      <c r="S914" s="106"/>
      <c r="T914" s="106"/>
      <c r="U914" s="138"/>
      <c r="V914" s="133"/>
      <c r="W914" s="3" t="str">
        <f t="shared" si="89"/>
        <v/>
      </c>
    </row>
    <row r="915" spans="3:23" ht="30" customHeight="1" thickTop="1" thickBot="1" x14ac:dyDescent="0.3">
      <c r="C915" s="137"/>
      <c r="D915" s="106"/>
      <c r="E915" s="106"/>
      <c r="F915" s="106"/>
      <c r="G915" s="138"/>
      <c r="H915" s="138"/>
      <c r="I915" s="46" t="str">
        <f t="shared" si="84"/>
        <v/>
      </c>
      <c r="J915" s="139"/>
      <c r="K915" s="139"/>
      <c r="L915" s="47">
        <f t="shared" si="85"/>
        <v>0</v>
      </c>
      <c r="M915" s="106"/>
      <c r="N915" s="106"/>
      <c r="O915" s="106"/>
      <c r="P915" s="50">
        <f t="shared" si="86"/>
        <v>0</v>
      </c>
      <c r="Q915" s="49">
        <f t="shared" si="87"/>
        <v>0</v>
      </c>
      <c r="R915" s="48">
        <f t="shared" si="88"/>
        <v>0</v>
      </c>
      <c r="S915" s="106"/>
      <c r="T915" s="106"/>
      <c r="U915" s="138"/>
      <c r="V915" s="133"/>
      <c r="W915" s="3" t="str">
        <f t="shared" si="89"/>
        <v/>
      </c>
    </row>
    <row r="916" spans="3:23" ht="30" customHeight="1" thickTop="1" thickBot="1" x14ac:dyDescent="0.3">
      <c r="C916" s="137"/>
      <c r="D916" s="106"/>
      <c r="E916" s="106"/>
      <c r="F916" s="106"/>
      <c r="G916" s="138"/>
      <c r="H916" s="138"/>
      <c r="I916" s="46" t="str">
        <f t="shared" si="84"/>
        <v/>
      </c>
      <c r="J916" s="139"/>
      <c r="K916" s="139"/>
      <c r="L916" s="47">
        <f t="shared" si="85"/>
        <v>0</v>
      </c>
      <c r="M916" s="106"/>
      <c r="N916" s="106"/>
      <c r="O916" s="106"/>
      <c r="P916" s="50">
        <f t="shared" si="86"/>
        <v>0</v>
      </c>
      <c r="Q916" s="49">
        <f t="shared" si="87"/>
        <v>0</v>
      </c>
      <c r="R916" s="48">
        <f t="shared" si="88"/>
        <v>0</v>
      </c>
      <c r="S916" s="106"/>
      <c r="T916" s="106"/>
      <c r="U916" s="138"/>
      <c r="V916" s="133"/>
      <c r="W916" s="3" t="str">
        <f t="shared" si="89"/>
        <v/>
      </c>
    </row>
    <row r="917" spans="3:23" ht="30" customHeight="1" thickTop="1" thickBot="1" x14ac:dyDescent="0.3">
      <c r="C917" s="137"/>
      <c r="D917" s="106"/>
      <c r="E917" s="106"/>
      <c r="F917" s="106"/>
      <c r="G917" s="138"/>
      <c r="H917" s="138"/>
      <c r="I917" s="46" t="str">
        <f t="shared" si="84"/>
        <v/>
      </c>
      <c r="J917" s="139"/>
      <c r="K917" s="139"/>
      <c r="L917" s="47">
        <f t="shared" si="85"/>
        <v>0</v>
      </c>
      <c r="M917" s="106"/>
      <c r="N917" s="106"/>
      <c r="O917" s="106"/>
      <c r="P917" s="50">
        <f t="shared" si="86"/>
        <v>0</v>
      </c>
      <c r="Q917" s="49">
        <f t="shared" si="87"/>
        <v>0</v>
      </c>
      <c r="R917" s="48">
        <f t="shared" si="88"/>
        <v>0</v>
      </c>
      <c r="S917" s="106"/>
      <c r="T917" s="106"/>
      <c r="U917" s="138"/>
      <c r="V917" s="133"/>
      <c r="W917" s="3" t="str">
        <f t="shared" si="89"/>
        <v/>
      </c>
    </row>
    <row r="918" spans="3:23" ht="30" customHeight="1" thickTop="1" thickBot="1" x14ac:dyDescent="0.3">
      <c r="C918" s="137"/>
      <c r="D918" s="106"/>
      <c r="E918" s="106"/>
      <c r="F918" s="106"/>
      <c r="G918" s="138"/>
      <c r="H918" s="138"/>
      <c r="I918" s="46" t="str">
        <f t="shared" si="84"/>
        <v/>
      </c>
      <c r="J918" s="139"/>
      <c r="K918" s="139"/>
      <c r="L918" s="47">
        <f t="shared" si="85"/>
        <v>0</v>
      </c>
      <c r="M918" s="106"/>
      <c r="N918" s="106"/>
      <c r="O918" s="106"/>
      <c r="P918" s="50">
        <f t="shared" si="86"/>
        <v>0</v>
      </c>
      <c r="Q918" s="49">
        <f t="shared" si="87"/>
        <v>0</v>
      </c>
      <c r="R918" s="48">
        <f t="shared" si="88"/>
        <v>0</v>
      </c>
      <c r="S918" s="106"/>
      <c r="T918" s="106"/>
      <c r="U918" s="138"/>
      <c r="V918" s="133"/>
      <c r="W918" s="3" t="str">
        <f t="shared" si="89"/>
        <v/>
      </c>
    </row>
    <row r="919" spans="3:23" ht="30" customHeight="1" thickTop="1" thickBot="1" x14ac:dyDescent="0.3">
      <c r="C919" s="137"/>
      <c r="D919" s="106"/>
      <c r="E919" s="106"/>
      <c r="F919" s="106"/>
      <c r="G919" s="138"/>
      <c r="H919" s="138"/>
      <c r="I919" s="46" t="str">
        <f t="shared" si="84"/>
        <v/>
      </c>
      <c r="J919" s="139"/>
      <c r="K919" s="139"/>
      <c r="L919" s="47">
        <f t="shared" si="85"/>
        <v>0</v>
      </c>
      <c r="M919" s="106"/>
      <c r="N919" s="106"/>
      <c r="O919" s="106"/>
      <c r="P919" s="50">
        <f t="shared" si="86"/>
        <v>0</v>
      </c>
      <c r="Q919" s="49">
        <f t="shared" si="87"/>
        <v>0</v>
      </c>
      <c r="R919" s="48">
        <f t="shared" si="88"/>
        <v>0</v>
      </c>
      <c r="S919" s="106"/>
      <c r="T919" s="106"/>
      <c r="U919" s="138"/>
      <c r="V919" s="133"/>
      <c r="W919" s="3" t="str">
        <f t="shared" si="89"/>
        <v/>
      </c>
    </row>
    <row r="920" spans="3:23" ht="30" customHeight="1" thickTop="1" thickBot="1" x14ac:dyDescent="0.3">
      <c r="C920" s="137"/>
      <c r="D920" s="106"/>
      <c r="E920" s="106"/>
      <c r="F920" s="106"/>
      <c r="G920" s="138"/>
      <c r="H920" s="138"/>
      <c r="I920" s="46" t="str">
        <f t="shared" si="84"/>
        <v/>
      </c>
      <c r="J920" s="139"/>
      <c r="K920" s="139"/>
      <c r="L920" s="47">
        <f t="shared" si="85"/>
        <v>0</v>
      </c>
      <c r="M920" s="106"/>
      <c r="N920" s="106"/>
      <c r="O920" s="106"/>
      <c r="P920" s="50">
        <f t="shared" si="86"/>
        <v>0</v>
      </c>
      <c r="Q920" s="49">
        <f t="shared" si="87"/>
        <v>0</v>
      </c>
      <c r="R920" s="48">
        <f t="shared" si="88"/>
        <v>0</v>
      </c>
      <c r="S920" s="106"/>
      <c r="T920" s="106"/>
      <c r="U920" s="138"/>
      <c r="V920" s="133"/>
      <c r="W920" s="3" t="str">
        <f t="shared" si="89"/>
        <v/>
      </c>
    </row>
    <row r="921" spans="3:23" ht="30" customHeight="1" thickTop="1" thickBot="1" x14ac:dyDescent="0.3">
      <c r="C921" s="137"/>
      <c r="D921" s="106"/>
      <c r="E921" s="106"/>
      <c r="F921" s="106"/>
      <c r="G921" s="138"/>
      <c r="H921" s="138"/>
      <c r="I921" s="46" t="str">
        <f t="shared" si="84"/>
        <v/>
      </c>
      <c r="J921" s="139"/>
      <c r="K921" s="139"/>
      <c r="L921" s="47">
        <f t="shared" si="85"/>
        <v>0</v>
      </c>
      <c r="M921" s="106"/>
      <c r="N921" s="106"/>
      <c r="O921" s="106"/>
      <c r="P921" s="50">
        <f t="shared" si="86"/>
        <v>0</v>
      </c>
      <c r="Q921" s="49">
        <f t="shared" si="87"/>
        <v>0</v>
      </c>
      <c r="R921" s="48">
        <f t="shared" si="88"/>
        <v>0</v>
      </c>
      <c r="S921" s="106"/>
      <c r="T921" s="106"/>
      <c r="U921" s="138"/>
      <c r="V921" s="133"/>
      <c r="W921" s="3" t="str">
        <f t="shared" si="89"/>
        <v/>
      </c>
    </row>
    <row r="922" spans="3:23" ht="30" customHeight="1" thickTop="1" thickBot="1" x14ac:dyDescent="0.3">
      <c r="C922" s="137"/>
      <c r="D922" s="106"/>
      <c r="E922" s="106"/>
      <c r="F922" s="106"/>
      <c r="G922" s="138"/>
      <c r="H922" s="138"/>
      <c r="I922" s="46" t="str">
        <f t="shared" si="84"/>
        <v/>
      </c>
      <c r="J922" s="139"/>
      <c r="K922" s="139"/>
      <c r="L922" s="47">
        <f t="shared" si="85"/>
        <v>0</v>
      </c>
      <c r="M922" s="106"/>
      <c r="N922" s="106"/>
      <c r="O922" s="106"/>
      <c r="P922" s="50">
        <f t="shared" si="86"/>
        <v>0</v>
      </c>
      <c r="Q922" s="49">
        <f t="shared" si="87"/>
        <v>0</v>
      </c>
      <c r="R922" s="48">
        <f t="shared" si="88"/>
        <v>0</v>
      </c>
      <c r="S922" s="106"/>
      <c r="T922" s="106"/>
      <c r="U922" s="138"/>
      <c r="V922" s="133"/>
      <c r="W922" s="3" t="str">
        <f t="shared" si="89"/>
        <v/>
      </c>
    </row>
    <row r="923" spans="3:23" ht="30" customHeight="1" thickTop="1" thickBot="1" x14ac:dyDescent="0.3">
      <c r="C923" s="137"/>
      <c r="D923" s="106"/>
      <c r="E923" s="106"/>
      <c r="F923" s="106"/>
      <c r="G923" s="138"/>
      <c r="H923" s="138"/>
      <c r="I923" s="46" t="str">
        <f t="shared" si="84"/>
        <v/>
      </c>
      <c r="J923" s="139"/>
      <c r="K923" s="139"/>
      <c r="L923" s="47">
        <f t="shared" si="85"/>
        <v>0</v>
      </c>
      <c r="M923" s="106"/>
      <c r="N923" s="106"/>
      <c r="O923" s="106"/>
      <c r="P923" s="50">
        <f t="shared" si="86"/>
        <v>0</v>
      </c>
      <c r="Q923" s="49">
        <f t="shared" si="87"/>
        <v>0</v>
      </c>
      <c r="R923" s="48">
        <f t="shared" si="88"/>
        <v>0</v>
      </c>
      <c r="S923" s="106"/>
      <c r="T923" s="106"/>
      <c r="U923" s="138"/>
      <c r="V923" s="133"/>
      <c r="W923" s="3" t="str">
        <f t="shared" si="89"/>
        <v/>
      </c>
    </row>
    <row r="924" spans="3:23" ht="30" customHeight="1" thickTop="1" thickBot="1" x14ac:dyDescent="0.3">
      <c r="C924" s="137"/>
      <c r="D924" s="106"/>
      <c r="E924" s="106"/>
      <c r="F924" s="106"/>
      <c r="G924" s="138"/>
      <c r="H924" s="138"/>
      <c r="I924" s="46" t="str">
        <f t="shared" si="84"/>
        <v/>
      </c>
      <c r="J924" s="139"/>
      <c r="K924" s="139"/>
      <c r="L924" s="47">
        <f t="shared" si="85"/>
        <v>0</v>
      </c>
      <c r="M924" s="106"/>
      <c r="N924" s="106"/>
      <c r="O924" s="106"/>
      <c r="P924" s="50">
        <f t="shared" si="86"/>
        <v>0</v>
      </c>
      <c r="Q924" s="49">
        <f t="shared" si="87"/>
        <v>0</v>
      </c>
      <c r="R924" s="48">
        <f t="shared" si="88"/>
        <v>0</v>
      </c>
      <c r="S924" s="106"/>
      <c r="T924" s="106"/>
      <c r="U924" s="138"/>
      <c r="V924" s="133"/>
      <c r="W924" s="3" t="str">
        <f t="shared" si="89"/>
        <v/>
      </c>
    </row>
    <row r="925" spans="3:23" ht="30" customHeight="1" thickTop="1" thickBot="1" x14ac:dyDescent="0.3">
      <c r="C925" s="137"/>
      <c r="D925" s="106"/>
      <c r="E925" s="106"/>
      <c r="F925" s="106"/>
      <c r="G925" s="138"/>
      <c r="H925" s="138"/>
      <c r="I925" s="46" t="str">
        <f t="shared" si="84"/>
        <v/>
      </c>
      <c r="J925" s="139"/>
      <c r="K925" s="139"/>
      <c r="L925" s="47">
        <f t="shared" si="85"/>
        <v>0</v>
      </c>
      <c r="M925" s="106"/>
      <c r="N925" s="106"/>
      <c r="O925" s="106"/>
      <c r="P925" s="50">
        <f t="shared" si="86"/>
        <v>0</v>
      </c>
      <c r="Q925" s="49">
        <f t="shared" si="87"/>
        <v>0</v>
      </c>
      <c r="R925" s="48">
        <f t="shared" si="88"/>
        <v>0</v>
      </c>
      <c r="S925" s="106"/>
      <c r="T925" s="106"/>
      <c r="U925" s="138"/>
      <c r="V925" s="133"/>
      <c r="W925" s="3" t="str">
        <f t="shared" si="89"/>
        <v/>
      </c>
    </row>
    <row r="926" spans="3:23" ht="30" customHeight="1" thickTop="1" thickBot="1" x14ac:dyDescent="0.3">
      <c r="C926" s="137"/>
      <c r="D926" s="106"/>
      <c r="E926" s="106"/>
      <c r="F926" s="106"/>
      <c r="G926" s="138"/>
      <c r="H926" s="138"/>
      <c r="I926" s="46" t="str">
        <f t="shared" si="84"/>
        <v/>
      </c>
      <c r="J926" s="139"/>
      <c r="K926" s="139"/>
      <c r="L926" s="47">
        <f t="shared" si="85"/>
        <v>0</v>
      </c>
      <c r="M926" s="106"/>
      <c r="N926" s="106"/>
      <c r="O926" s="106"/>
      <c r="P926" s="50">
        <f t="shared" si="86"/>
        <v>0</v>
      </c>
      <c r="Q926" s="49">
        <f t="shared" si="87"/>
        <v>0</v>
      </c>
      <c r="R926" s="48">
        <f t="shared" si="88"/>
        <v>0</v>
      </c>
      <c r="S926" s="106"/>
      <c r="T926" s="106"/>
      <c r="U926" s="138"/>
      <c r="V926" s="133"/>
      <c r="W926" s="3" t="str">
        <f t="shared" si="89"/>
        <v/>
      </c>
    </row>
    <row r="927" spans="3:23" ht="30" customHeight="1" thickTop="1" thickBot="1" x14ac:dyDescent="0.3">
      <c r="C927" s="137"/>
      <c r="D927" s="106"/>
      <c r="E927" s="106"/>
      <c r="F927" s="106"/>
      <c r="G927" s="138"/>
      <c r="H927" s="138"/>
      <c r="I927" s="46" t="str">
        <f t="shared" si="84"/>
        <v/>
      </c>
      <c r="J927" s="139"/>
      <c r="K927" s="139"/>
      <c r="L927" s="47">
        <f t="shared" si="85"/>
        <v>0</v>
      </c>
      <c r="M927" s="106"/>
      <c r="N927" s="106"/>
      <c r="O927" s="106"/>
      <c r="P927" s="50">
        <f t="shared" si="86"/>
        <v>0</v>
      </c>
      <c r="Q927" s="49">
        <f t="shared" si="87"/>
        <v>0</v>
      </c>
      <c r="R927" s="48">
        <f t="shared" si="88"/>
        <v>0</v>
      </c>
      <c r="S927" s="106"/>
      <c r="T927" s="106"/>
      <c r="U927" s="138"/>
      <c r="V927" s="133"/>
      <c r="W927" s="3" t="str">
        <f t="shared" si="89"/>
        <v/>
      </c>
    </row>
    <row r="928" spans="3:23" ht="30" customHeight="1" thickTop="1" thickBot="1" x14ac:dyDescent="0.3">
      <c r="C928" s="137"/>
      <c r="D928" s="106"/>
      <c r="E928" s="106"/>
      <c r="F928" s="106"/>
      <c r="G928" s="138"/>
      <c r="H928" s="138"/>
      <c r="I928" s="46" t="str">
        <f t="shared" si="84"/>
        <v/>
      </c>
      <c r="J928" s="139"/>
      <c r="K928" s="139"/>
      <c r="L928" s="47">
        <f t="shared" si="85"/>
        <v>0</v>
      </c>
      <c r="M928" s="106"/>
      <c r="N928" s="106"/>
      <c r="O928" s="106"/>
      <c r="P928" s="50">
        <f t="shared" si="86"/>
        <v>0</v>
      </c>
      <c r="Q928" s="49">
        <f t="shared" si="87"/>
        <v>0</v>
      </c>
      <c r="R928" s="48">
        <f t="shared" si="88"/>
        <v>0</v>
      </c>
      <c r="S928" s="106"/>
      <c r="T928" s="106"/>
      <c r="U928" s="138"/>
      <c r="V928" s="133"/>
      <c r="W928" s="3" t="str">
        <f t="shared" si="89"/>
        <v/>
      </c>
    </row>
    <row r="929" spans="3:23" ht="30" customHeight="1" thickTop="1" thickBot="1" x14ac:dyDescent="0.3">
      <c r="C929" s="137"/>
      <c r="D929" s="106"/>
      <c r="E929" s="106"/>
      <c r="F929" s="106"/>
      <c r="G929" s="138"/>
      <c r="H929" s="138"/>
      <c r="I929" s="46" t="str">
        <f t="shared" si="84"/>
        <v/>
      </c>
      <c r="J929" s="139"/>
      <c r="K929" s="139"/>
      <c r="L929" s="47">
        <f t="shared" si="85"/>
        <v>0</v>
      </c>
      <c r="M929" s="106"/>
      <c r="N929" s="106"/>
      <c r="O929" s="106"/>
      <c r="P929" s="50">
        <f t="shared" si="86"/>
        <v>0</v>
      </c>
      <c r="Q929" s="49">
        <f t="shared" si="87"/>
        <v>0</v>
      </c>
      <c r="R929" s="48">
        <f t="shared" si="88"/>
        <v>0</v>
      </c>
      <c r="S929" s="106"/>
      <c r="T929" s="106"/>
      <c r="U929" s="138"/>
      <c r="V929" s="133"/>
      <c r="W929" s="3" t="str">
        <f t="shared" si="89"/>
        <v/>
      </c>
    </row>
    <row r="930" spans="3:23" ht="30" customHeight="1" thickTop="1" thickBot="1" x14ac:dyDescent="0.3">
      <c r="C930" s="137"/>
      <c r="D930" s="106"/>
      <c r="E930" s="106"/>
      <c r="F930" s="106"/>
      <c r="G930" s="138"/>
      <c r="H930" s="138"/>
      <c r="I930" s="46" t="str">
        <f t="shared" si="84"/>
        <v/>
      </c>
      <c r="J930" s="139"/>
      <c r="K930" s="139"/>
      <c r="L930" s="47">
        <f t="shared" si="85"/>
        <v>0</v>
      </c>
      <c r="M930" s="106"/>
      <c r="N930" s="106"/>
      <c r="O930" s="106"/>
      <c r="P930" s="50">
        <f t="shared" si="86"/>
        <v>0</v>
      </c>
      <c r="Q930" s="49">
        <f t="shared" si="87"/>
        <v>0</v>
      </c>
      <c r="R930" s="48">
        <f t="shared" si="88"/>
        <v>0</v>
      </c>
      <c r="S930" s="106"/>
      <c r="T930" s="106"/>
      <c r="U930" s="138"/>
      <c r="V930" s="133"/>
      <c r="W930" s="3" t="str">
        <f t="shared" si="89"/>
        <v/>
      </c>
    </row>
    <row r="931" spans="3:23" ht="30" customHeight="1" thickTop="1" thickBot="1" x14ac:dyDescent="0.3">
      <c r="C931" s="137"/>
      <c r="D931" s="106"/>
      <c r="E931" s="106"/>
      <c r="F931" s="106"/>
      <c r="G931" s="138"/>
      <c r="H931" s="138"/>
      <c r="I931" s="46" t="str">
        <f t="shared" si="84"/>
        <v/>
      </c>
      <c r="J931" s="139"/>
      <c r="K931" s="139"/>
      <c r="L931" s="47">
        <f t="shared" si="85"/>
        <v>0</v>
      </c>
      <c r="M931" s="106"/>
      <c r="N931" s="106"/>
      <c r="O931" s="106"/>
      <c r="P931" s="50">
        <f t="shared" si="86"/>
        <v>0</v>
      </c>
      <c r="Q931" s="49">
        <f t="shared" si="87"/>
        <v>0</v>
      </c>
      <c r="R931" s="48">
        <f t="shared" si="88"/>
        <v>0</v>
      </c>
      <c r="S931" s="106"/>
      <c r="T931" s="106"/>
      <c r="U931" s="138"/>
      <c r="V931" s="133"/>
      <c r="W931" s="3" t="str">
        <f t="shared" si="89"/>
        <v/>
      </c>
    </row>
    <row r="932" spans="3:23" ht="30" customHeight="1" thickTop="1" thickBot="1" x14ac:dyDescent="0.3">
      <c r="C932" s="137"/>
      <c r="D932" s="106"/>
      <c r="E932" s="106"/>
      <c r="F932" s="106"/>
      <c r="G932" s="138"/>
      <c r="H932" s="138"/>
      <c r="I932" s="46" t="str">
        <f t="shared" si="84"/>
        <v/>
      </c>
      <c r="J932" s="139"/>
      <c r="K932" s="139"/>
      <c r="L932" s="47">
        <f t="shared" si="85"/>
        <v>0</v>
      </c>
      <c r="M932" s="106"/>
      <c r="N932" s="106"/>
      <c r="O932" s="106"/>
      <c r="P932" s="50">
        <f t="shared" si="86"/>
        <v>0</v>
      </c>
      <c r="Q932" s="49">
        <f t="shared" si="87"/>
        <v>0</v>
      </c>
      <c r="R932" s="48">
        <f t="shared" si="88"/>
        <v>0</v>
      </c>
      <c r="S932" s="106"/>
      <c r="T932" s="106"/>
      <c r="U932" s="138"/>
      <c r="V932" s="133"/>
      <c r="W932" s="3" t="str">
        <f t="shared" si="89"/>
        <v/>
      </c>
    </row>
    <row r="933" spans="3:23" ht="30" customHeight="1" thickTop="1" thickBot="1" x14ac:dyDescent="0.3">
      <c r="C933" s="137"/>
      <c r="D933" s="106"/>
      <c r="E933" s="106"/>
      <c r="F933" s="106"/>
      <c r="G933" s="138"/>
      <c r="H933" s="138"/>
      <c r="I933" s="46" t="str">
        <f t="shared" si="84"/>
        <v/>
      </c>
      <c r="J933" s="139"/>
      <c r="K933" s="139"/>
      <c r="L933" s="47">
        <f t="shared" si="85"/>
        <v>0</v>
      </c>
      <c r="M933" s="106"/>
      <c r="N933" s="106"/>
      <c r="O933" s="106"/>
      <c r="P933" s="50">
        <f t="shared" si="86"/>
        <v>0</v>
      </c>
      <c r="Q933" s="49">
        <f t="shared" si="87"/>
        <v>0</v>
      </c>
      <c r="R933" s="48">
        <f t="shared" si="88"/>
        <v>0</v>
      </c>
      <c r="S933" s="106"/>
      <c r="T933" s="106"/>
      <c r="U933" s="138"/>
      <c r="V933" s="133"/>
      <c r="W933" s="3" t="str">
        <f t="shared" si="89"/>
        <v/>
      </c>
    </row>
    <row r="934" spans="3:23" ht="30" customHeight="1" thickTop="1" thickBot="1" x14ac:dyDescent="0.3">
      <c r="C934" s="137"/>
      <c r="D934" s="106"/>
      <c r="E934" s="106"/>
      <c r="F934" s="106"/>
      <c r="G934" s="138"/>
      <c r="H934" s="138"/>
      <c r="I934" s="46" t="str">
        <f t="shared" si="84"/>
        <v/>
      </c>
      <c r="J934" s="139"/>
      <c r="K934" s="139"/>
      <c r="L934" s="47">
        <f t="shared" si="85"/>
        <v>0</v>
      </c>
      <c r="M934" s="106"/>
      <c r="N934" s="106"/>
      <c r="O934" s="106"/>
      <c r="P934" s="50">
        <f t="shared" si="86"/>
        <v>0</v>
      </c>
      <c r="Q934" s="49">
        <f t="shared" si="87"/>
        <v>0</v>
      </c>
      <c r="R934" s="48">
        <f t="shared" si="88"/>
        <v>0</v>
      </c>
      <c r="S934" s="106"/>
      <c r="T934" s="106"/>
      <c r="U934" s="138"/>
      <c r="V934" s="133"/>
      <c r="W934" s="3" t="str">
        <f t="shared" si="89"/>
        <v/>
      </c>
    </row>
    <row r="935" spans="3:23" ht="30" customHeight="1" thickTop="1" thickBot="1" x14ac:dyDescent="0.3">
      <c r="C935" s="137"/>
      <c r="D935" s="106"/>
      <c r="E935" s="106"/>
      <c r="F935" s="106"/>
      <c r="G935" s="138"/>
      <c r="H935" s="138"/>
      <c r="I935" s="46" t="str">
        <f t="shared" si="84"/>
        <v/>
      </c>
      <c r="J935" s="139"/>
      <c r="K935" s="139"/>
      <c r="L935" s="47">
        <f t="shared" si="85"/>
        <v>0</v>
      </c>
      <c r="M935" s="106"/>
      <c r="N935" s="106"/>
      <c r="O935" s="106"/>
      <c r="P935" s="50">
        <f t="shared" si="86"/>
        <v>0</v>
      </c>
      <c r="Q935" s="49">
        <f t="shared" si="87"/>
        <v>0</v>
      </c>
      <c r="R935" s="48">
        <f t="shared" si="88"/>
        <v>0</v>
      </c>
      <c r="S935" s="106"/>
      <c r="T935" s="106"/>
      <c r="U935" s="138"/>
      <c r="V935" s="133"/>
      <c r="W935" s="3" t="str">
        <f t="shared" si="89"/>
        <v/>
      </c>
    </row>
    <row r="936" spans="3:23" ht="30" customHeight="1" thickTop="1" thickBot="1" x14ac:dyDescent="0.3">
      <c r="C936" s="137"/>
      <c r="D936" s="106"/>
      <c r="E936" s="106"/>
      <c r="F936" s="106"/>
      <c r="G936" s="138"/>
      <c r="H936" s="138"/>
      <c r="I936" s="46" t="str">
        <f t="shared" si="84"/>
        <v/>
      </c>
      <c r="J936" s="139"/>
      <c r="K936" s="139"/>
      <c r="L936" s="47">
        <f t="shared" si="85"/>
        <v>0</v>
      </c>
      <c r="M936" s="106"/>
      <c r="N936" s="106"/>
      <c r="O936" s="106"/>
      <c r="P936" s="50">
        <f t="shared" si="86"/>
        <v>0</v>
      </c>
      <c r="Q936" s="49">
        <f t="shared" si="87"/>
        <v>0</v>
      </c>
      <c r="R936" s="48">
        <f t="shared" si="88"/>
        <v>0</v>
      </c>
      <c r="S936" s="106"/>
      <c r="T936" s="106"/>
      <c r="U936" s="138"/>
      <c r="V936" s="133"/>
      <c r="W936" s="3" t="str">
        <f t="shared" si="89"/>
        <v/>
      </c>
    </row>
    <row r="937" spans="3:23" ht="30" customHeight="1" thickTop="1" thickBot="1" x14ac:dyDescent="0.3">
      <c r="C937" s="137"/>
      <c r="D937" s="106"/>
      <c r="E937" s="106"/>
      <c r="F937" s="106"/>
      <c r="G937" s="138"/>
      <c r="H937" s="138"/>
      <c r="I937" s="46" t="str">
        <f t="shared" si="84"/>
        <v/>
      </c>
      <c r="J937" s="139"/>
      <c r="K937" s="139"/>
      <c r="L937" s="47">
        <f t="shared" si="85"/>
        <v>0</v>
      </c>
      <c r="M937" s="106"/>
      <c r="N937" s="106"/>
      <c r="O937" s="106"/>
      <c r="P937" s="50">
        <f t="shared" si="86"/>
        <v>0</v>
      </c>
      <c r="Q937" s="49">
        <f t="shared" si="87"/>
        <v>0</v>
      </c>
      <c r="R937" s="48">
        <f t="shared" si="88"/>
        <v>0</v>
      </c>
      <c r="S937" s="106"/>
      <c r="T937" s="106"/>
      <c r="U937" s="138"/>
      <c r="V937" s="133"/>
      <c r="W937" s="3" t="str">
        <f t="shared" si="89"/>
        <v/>
      </c>
    </row>
    <row r="938" spans="3:23" ht="30" customHeight="1" thickTop="1" thickBot="1" x14ac:dyDescent="0.3">
      <c r="C938" s="137"/>
      <c r="D938" s="106"/>
      <c r="E938" s="106"/>
      <c r="F938" s="106"/>
      <c r="G938" s="138"/>
      <c r="H938" s="138"/>
      <c r="I938" s="46" t="str">
        <f t="shared" si="84"/>
        <v/>
      </c>
      <c r="J938" s="139"/>
      <c r="K938" s="139"/>
      <c r="L938" s="47">
        <f t="shared" si="85"/>
        <v>0</v>
      </c>
      <c r="M938" s="106"/>
      <c r="N938" s="106"/>
      <c r="O938" s="106"/>
      <c r="P938" s="50">
        <f t="shared" si="86"/>
        <v>0</v>
      </c>
      <c r="Q938" s="49">
        <f t="shared" si="87"/>
        <v>0</v>
      </c>
      <c r="R938" s="48">
        <f t="shared" si="88"/>
        <v>0</v>
      </c>
      <c r="S938" s="106"/>
      <c r="T938" s="106"/>
      <c r="U938" s="138"/>
      <c r="V938" s="133"/>
      <c r="W938" s="3" t="str">
        <f t="shared" si="89"/>
        <v/>
      </c>
    </row>
    <row r="939" spans="3:23" ht="30" customHeight="1" thickTop="1" thickBot="1" x14ac:dyDescent="0.3">
      <c r="C939" s="137"/>
      <c r="D939" s="106"/>
      <c r="E939" s="106"/>
      <c r="F939" s="106"/>
      <c r="G939" s="138"/>
      <c r="H939" s="138"/>
      <c r="I939" s="46" t="str">
        <f t="shared" si="84"/>
        <v/>
      </c>
      <c r="J939" s="139"/>
      <c r="K939" s="139"/>
      <c r="L939" s="47">
        <f t="shared" si="85"/>
        <v>0</v>
      </c>
      <c r="M939" s="106"/>
      <c r="N939" s="106"/>
      <c r="O939" s="106"/>
      <c r="P939" s="50">
        <f t="shared" si="86"/>
        <v>0</v>
      </c>
      <c r="Q939" s="49">
        <f t="shared" si="87"/>
        <v>0</v>
      </c>
      <c r="R939" s="48">
        <f t="shared" si="88"/>
        <v>0</v>
      </c>
      <c r="S939" s="106"/>
      <c r="T939" s="106"/>
      <c r="U939" s="138"/>
      <c r="V939" s="133"/>
      <c r="W939" s="3" t="str">
        <f t="shared" si="89"/>
        <v/>
      </c>
    </row>
    <row r="940" spans="3:23" ht="30" customHeight="1" thickTop="1" thickBot="1" x14ac:dyDescent="0.3">
      <c r="C940" s="137"/>
      <c r="D940" s="106"/>
      <c r="E940" s="106"/>
      <c r="F940" s="106"/>
      <c r="G940" s="138"/>
      <c r="H940" s="138"/>
      <c r="I940" s="46" t="str">
        <f t="shared" si="84"/>
        <v/>
      </c>
      <c r="J940" s="139"/>
      <c r="K940" s="139"/>
      <c r="L940" s="47">
        <f t="shared" si="85"/>
        <v>0</v>
      </c>
      <c r="M940" s="106"/>
      <c r="N940" s="106"/>
      <c r="O940" s="106"/>
      <c r="P940" s="50">
        <f t="shared" si="86"/>
        <v>0</v>
      </c>
      <c r="Q940" s="49">
        <f t="shared" si="87"/>
        <v>0</v>
      </c>
      <c r="R940" s="48">
        <f t="shared" si="88"/>
        <v>0</v>
      </c>
      <c r="S940" s="106"/>
      <c r="T940" s="106"/>
      <c r="U940" s="138"/>
      <c r="V940" s="133"/>
      <c r="W940" s="3" t="str">
        <f t="shared" si="89"/>
        <v/>
      </c>
    </row>
    <row r="941" spans="3:23" ht="30" customHeight="1" thickTop="1" thickBot="1" x14ac:dyDescent="0.3">
      <c r="C941" s="137"/>
      <c r="D941" s="106"/>
      <c r="E941" s="106"/>
      <c r="F941" s="106"/>
      <c r="G941" s="138"/>
      <c r="H941" s="138"/>
      <c r="I941" s="46" t="str">
        <f t="shared" si="84"/>
        <v/>
      </c>
      <c r="J941" s="139"/>
      <c r="K941" s="139"/>
      <c r="L941" s="47">
        <f t="shared" si="85"/>
        <v>0</v>
      </c>
      <c r="M941" s="106"/>
      <c r="N941" s="106"/>
      <c r="O941" s="106"/>
      <c r="P941" s="50">
        <f t="shared" si="86"/>
        <v>0</v>
      </c>
      <c r="Q941" s="49">
        <f t="shared" si="87"/>
        <v>0</v>
      </c>
      <c r="R941" s="48">
        <f t="shared" si="88"/>
        <v>0</v>
      </c>
      <c r="S941" s="106"/>
      <c r="T941" s="106"/>
      <c r="U941" s="138"/>
      <c r="V941" s="133"/>
      <c r="W941" s="3" t="str">
        <f t="shared" si="89"/>
        <v/>
      </c>
    </row>
    <row r="942" spans="3:23" ht="30" customHeight="1" thickTop="1" thickBot="1" x14ac:dyDescent="0.3">
      <c r="C942" s="137"/>
      <c r="D942" s="106"/>
      <c r="E942" s="106"/>
      <c r="F942" s="106"/>
      <c r="G942" s="138"/>
      <c r="H942" s="138"/>
      <c r="I942" s="46" t="str">
        <f t="shared" si="84"/>
        <v/>
      </c>
      <c r="J942" s="139"/>
      <c r="K942" s="139"/>
      <c r="L942" s="47">
        <f t="shared" si="85"/>
        <v>0</v>
      </c>
      <c r="M942" s="106"/>
      <c r="N942" s="106"/>
      <c r="O942" s="106"/>
      <c r="P942" s="50">
        <f t="shared" si="86"/>
        <v>0</v>
      </c>
      <c r="Q942" s="49">
        <f t="shared" si="87"/>
        <v>0</v>
      </c>
      <c r="R942" s="48">
        <f t="shared" si="88"/>
        <v>0</v>
      </c>
      <c r="S942" s="106"/>
      <c r="T942" s="106"/>
      <c r="U942" s="138"/>
      <c r="V942" s="133"/>
      <c r="W942" s="3" t="str">
        <f t="shared" si="89"/>
        <v/>
      </c>
    </row>
    <row r="943" spans="3:23" ht="30" customHeight="1" thickTop="1" thickBot="1" x14ac:dyDescent="0.3">
      <c r="C943" s="137"/>
      <c r="D943" s="106"/>
      <c r="E943" s="106"/>
      <c r="F943" s="106"/>
      <c r="G943" s="138"/>
      <c r="H943" s="138"/>
      <c r="I943" s="46" t="str">
        <f t="shared" si="84"/>
        <v/>
      </c>
      <c r="J943" s="139"/>
      <c r="K943" s="139"/>
      <c r="L943" s="47">
        <f t="shared" si="85"/>
        <v>0</v>
      </c>
      <c r="M943" s="106"/>
      <c r="N943" s="106"/>
      <c r="O943" s="106"/>
      <c r="P943" s="50">
        <f t="shared" si="86"/>
        <v>0</v>
      </c>
      <c r="Q943" s="49">
        <f t="shared" si="87"/>
        <v>0</v>
      </c>
      <c r="R943" s="48">
        <f t="shared" si="88"/>
        <v>0</v>
      </c>
      <c r="S943" s="106"/>
      <c r="T943" s="106"/>
      <c r="U943" s="138"/>
      <c r="V943" s="133"/>
      <c r="W943" s="3" t="str">
        <f t="shared" si="89"/>
        <v/>
      </c>
    </row>
    <row r="944" spans="3:23" ht="30" customHeight="1" thickTop="1" thickBot="1" x14ac:dyDescent="0.3">
      <c r="C944" s="137"/>
      <c r="D944" s="106"/>
      <c r="E944" s="106"/>
      <c r="F944" s="106"/>
      <c r="G944" s="138"/>
      <c r="H944" s="138"/>
      <c r="I944" s="46" t="str">
        <f t="shared" si="84"/>
        <v/>
      </c>
      <c r="J944" s="139"/>
      <c r="K944" s="139"/>
      <c r="L944" s="47">
        <f t="shared" si="85"/>
        <v>0</v>
      </c>
      <c r="M944" s="106"/>
      <c r="N944" s="106"/>
      <c r="O944" s="106"/>
      <c r="P944" s="50">
        <f t="shared" si="86"/>
        <v>0</v>
      </c>
      <c r="Q944" s="49">
        <f t="shared" si="87"/>
        <v>0</v>
      </c>
      <c r="R944" s="48">
        <f t="shared" si="88"/>
        <v>0</v>
      </c>
      <c r="S944" s="106"/>
      <c r="T944" s="106"/>
      <c r="U944" s="138"/>
      <c r="V944" s="133"/>
      <c r="W944" s="3" t="str">
        <f t="shared" si="89"/>
        <v/>
      </c>
    </row>
    <row r="945" spans="3:23" ht="30" customHeight="1" thickTop="1" thickBot="1" x14ac:dyDescent="0.3">
      <c r="C945" s="137"/>
      <c r="D945" s="106"/>
      <c r="E945" s="106"/>
      <c r="F945" s="106"/>
      <c r="G945" s="138"/>
      <c r="H945" s="138"/>
      <c r="I945" s="46" t="str">
        <f t="shared" si="84"/>
        <v/>
      </c>
      <c r="J945" s="139"/>
      <c r="K945" s="139"/>
      <c r="L945" s="47">
        <f t="shared" si="85"/>
        <v>0</v>
      </c>
      <c r="M945" s="106"/>
      <c r="N945" s="106"/>
      <c r="O945" s="106"/>
      <c r="P945" s="50">
        <f t="shared" si="86"/>
        <v>0</v>
      </c>
      <c r="Q945" s="49">
        <f t="shared" si="87"/>
        <v>0</v>
      </c>
      <c r="R945" s="48">
        <f t="shared" si="88"/>
        <v>0</v>
      </c>
      <c r="S945" s="106"/>
      <c r="T945" s="106"/>
      <c r="U945" s="138"/>
      <c r="V945" s="133"/>
      <c r="W945" s="3" t="str">
        <f t="shared" si="89"/>
        <v/>
      </c>
    </row>
    <row r="946" spans="3:23" ht="30" customHeight="1" thickTop="1" thickBot="1" x14ac:dyDescent="0.3">
      <c r="C946" s="137"/>
      <c r="D946" s="106"/>
      <c r="E946" s="106"/>
      <c r="F946" s="106"/>
      <c r="G946" s="138"/>
      <c r="H946" s="138"/>
      <c r="I946" s="46" t="str">
        <f t="shared" si="84"/>
        <v/>
      </c>
      <c r="J946" s="139"/>
      <c r="K946" s="139"/>
      <c r="L946" s="47">
        <f t="shared" si="85"/>
        <v>0</v>
      </c>
      <c r="M946" s="106"/>
      <c r="N946" s="106"/>
      <c r="O946" s="106"/>
      <c r="P946" s="50">
        <f t="shared" si="86"/>
        <v>0</v>
      </c>
      <c r="Q946" s="49">
        <f t="shared" si="87"/>
        <v>0</v>
      </c>
      <c r="R946" s="48">
        <f t="shared" si="88"/>
        <v>0</v>
      </c>
      <c r="S946" s="106"/>
      <c r="T946" s="106"/>
      <c r="U946" s="138"/>
      <c r="V946" s="133"/>
      <c r="W946" s="3" t="str">
        <f t="shared" si="89"/>
        <v/>
      </c>
    </row>
    <row r="947" spans="3:23" ht="30" customHeight="1" thickTop="1" thickBot="1" x14ac:dyDescent="0.3">
      <c r="C947" s="137"/>
      <c r="D947" s="106"/>
      <c r="E947" s="106"/>
      <c r="F947" s="106"/>
      <c r="G947" s="138"/>
      <c r="H947" s="138"/>
      <c r="I947" s="46" t="str">
        <f t="shared" si="84"/>
        <v/>
      </c>
      <c r="J947" s="139"/>
      <c r="K947" s="139"/>
      <c r="L947" s="47">
        <f t="shared" si="85"/>
        <v>0</v>
      </c>
      <c r="M947" s="106"/>
      <c r="N947" s="106"/>
      <c r="O947" s="106"/>
      <c r="P947" s="50">
        <f t="shared" si="86"/>
        <v>0</v>
      </c>
      <c r="Q947" s="49">
        <f t="shared" si="87"/>
        <v>0</v>
      </c>
      <c r="R947" s="48">
        <f t="shared" si="88"/>
        <v>0</v>
      </c>
      <c r="S947" s="106"/>
      <c r="T947" s="106"/>
      <c r="U947" s="138"/>
      <c r="V947" s="133"/>
      <c r="W947" s="3" t="str">
        <f t="shared" si="89"/>
        <v/>
      </c>
    </row>
    <row r="948" spans="3:23" ht="30" customHeight="1" thickTop="1" thickBot="1" x14ac:dyDescent="0.3">
      <c r="C948" s="137"/>
      <c r="D948" s="106"/>
      <c r="E948" s="106"/>
      <c r="F948" s="106"/>
      <c r="G948" s="138"/>
      <c r="H948" s="138"/>
      <c r="I948" s="46" t="str">
        <f t="shared" si="84"/>
        <v/>
      </c>
      <c r="J948" s="139"/>
      <c r="K948" s="139"/>
      <c r="L948" s="47">
        <f t="shared" si="85"/>
        <v>0</v>
      </c>
      <c r="M948" s="106"/>
      <c r="N948" s="106"/>
      <c r="O948" s="106"/>
      <c r="P948" s="50">
        <f t="shared" si="86"/>
        <v>0</v>
      </c>
      <c r="Q948" s="49">
        <f t="shared" si="87"/>
        <v>0</v>
      </c>
      <c r="R948" s="48">
        <f t="shared" si="88"/>
        <v>0</v>
      </c>
      <c r="S948" s="106"/>
      <c r="T948" s="106"/>
      <c r="U948" s="138"/>
      <c r="V948" s="133"/>
      <c r="W948" s="3" t="str">
        <f t="shared" si="89"/>
        <v/>
      </c>
    </row>
    <row r="949" spans="3:23" ht="30" customHeight="1" thickTop="1" thickBot="1" x14ac:dyDescent="0.3">
      <c r="C949" s="137"/>
      <c r="D949" s="106"/>
      <c r="E949" s="106"/>
      <c r="F949" s="106"/>
      <c r="G949" s="138"/>
      <c r="H949" s="138"/>
      <c r="I949" s="46" t="str">
        <f t="shared" si="84"/>
        <v/>
      </c>
      <c r="J949" s="139"/>
      <c r="K949" s="139"/>
      <c r="L949" s="47">
        <f t="shared" si="85"/>
        <v>0</v>
      </c>
      <c r="M949" s="106"/>
      <c r="N949" s="106"/>
      <c r="O949" s="106"/>
      <c r="P949" s="50">
        <f t="shared" si="86"/>
        <v>0</v>
      </c>
      <c r="Q949" s="49">
        <f t="shared" si="87"/>
        <v>0</v>
      </c>
      <c r="R949" s="48">
        <f t="shared" si="88"/>
        <v>0</v>
      </c>
      <c r="S949" s="106"/>
      <c r="T949" s="106"/>
      <c r="U949" s="138"/>
      <c r="V949" s="133"/>
      <c r="W949" s="3" t="str">
        <f t="shared" si="89"/>
        <v/>
      </c>
    </row>
    <row r="950" spans="3:23" ht="30" customHeight="1" thickTop="1" thickBot="1" x14ac:dyDescent="0.3">
      <c r="C950" s="137"/>
      <c r="D950" s="106"/>
      <c r="E950" s="106"/>
      <c r="F950" s="106"/>
      <c r="G950" s="138"/>
      <c r="H950" s="138"/>
      <c r="I950" s="46" t="str">
        <f t="shared" si="84"/>
        <v/>
      </c>
      <c r="J950" s="139"/>
      <c r="K950" s="139"/>
      <c r="L950" s="47">
        <f t="shared" si="85"/>
        <v>0</v>
      </c>
      <c r="M950" s="106"/>
      <c r="N950" s="106"/>
      <c r="O950" s="106"/>
      <c r="P950" s="50">
        <f t="shared" si="86"/>
        <v>0</v>
      </c>
      <c r="Q950" s="49">
        <f t="shared" si="87"/>
        <v>0</v>
      </c>
      <c r="R950" s="48">
        <f t="shared" si="88"/>
        <v>0</v>
      </c>
      <c r="S950" s="106"/>
      <c r="T950" s="106"/>
      <c r="U950" s="138"/>
      <c r="V950" s="133"/>
      <c r="W950" s="3" t="str">
        <f t="shared" si="89"/>
        <v/>
      </c>
    </row>
    <row r="951" spans="3:23" ht="30" customHeight="1" thickTop="1" thickBot="1" x14ac:dyDescent="0.3">
      <c r="C951" s="137"/>
      <c r="D951" s="106"/>
      <c r="E951" s="106"/>
      <c r="F951" s="106"/>
      <c r="G951" s="138"/>
      <c r="H951" s="138"/>
      <c r="I951" s="46" t="str">
        <f t="shared" si="84"/>
        <v/>
      </c>
      <c r="J951" s="139"/>
      <c r="K951" s="139"/>
      <c r="L951" s="47">
        <f t="shared" si="85"/>
        <v>0</v>
      </c>
      <c r="M951" s="106"/>
      <c r="N951" s="106"/>
      <c r="O951" s="106"/>
      <c r="P951" s="50">
        <f t="shared" si="86"/>
        <v>0</v>
      </c>
      <c r="Q951" s="49">
        <f t="shared" si="87"/>
        <v>0</v>
      </c>
      <c r="R951" s="48">
        <f t="shared" si="88"/>
        <v>0</v>
      </c>
      <c r="S951" s="106"/>
      <c r="T951" s="106"/>
      <c r="U951" s="138"/>
      <c r="V951" s="133"/>
      <c r="W951" s="3" t="str">
        <f t="shared" si="89"/>
        <v/>
      </c>
    </row>
    <row r="952" spans="3:23" ht="30" customHeight="1" thickTop="1" thickBot="1" x14ac:dyDescent="0.3">
      <c r="C952" s="137"/>
      <c r="D952" s="106"/>
      <c r="E952" s="106"/>
      <c r="F952" s="106"/>
      <c r="G952" s="138"/>
      <c r="H952" s="138"/>
      <c r="I952" s="46" t="str">
        <f t="shared" si="84"/>
        <v/>
      </c>
      <c r="J952" s="139"/>
      <c r="K952" s="139"/>
      <c r="L952" s="47">
        <f t="shared" si="85"/>
        <v>0</v>
      </c>
      <c r="M952" s="106"/>
      <c r="N952" s="106"/>
      <c r="O952" s="106"/>
      <c r="P952" s="50">
        <f t="shared" si="86"/>
        <v>0</v>
      </c>
      <c r="Q952" s="49">
        <f t="shared" si="87"/>
        <v>0</v>
      </c>
      <c r="R952" s="48">
        <f t="shared" si="88"/>
        <v>0</v>
      </c>
      <c r="S952" s="106"/>
      <c r="T952" s="106"/>
      <c r="U952" s="138"/>
      <c r="V952" s="133"/>
      <c r="W952" s="3" t="str">
        <f t="shared" si="89"/>
        <v/>
      </c>
    </row>
    <row r="953" spans="3:23" ht="30" customHeight="1" thickTop="1" thickBot="1" x14ac:dyDescent="0.3">
      <c r="C953" s="137"/>
      <c r="D953" s="106"/>
      <c r="E953" s="106"/>
      <c r="F953" s="106"/>
      <c r="G953" s="138"/>
      <c r="H953" s="138"/>
      <c r="I953" s="46" t="str">
        <f t="shared" si="84"/>
        <v/>
      </c>
      <c r="J953" s="139"/>
      <c r="K953" s="139"/>
      <c r="L953" s="47">
        <f t="shared" si="85"/>
        <v>0</v>
      </c>
      <c r="M953" s="106"/>
      <c r="N953" s="106"/>
      <c r="O953" s="106"/>
      <c r="P953" s="50">
        <f t="shared" si="86"/>
        <v>0</v>
      </c>
      <c r="Q953" s="49">
        <f t="shared" si="87"/>
        <v>0</v>
      </c>
      <c r="R953" s="48">
        <f t="shared" si="88"/>
        <v>0</v>
      </c>
      <c r="S953" s="106"/>
      <c r="T953" s="106"/>
      <c r="U953" s="138"/>
      <c r="V953" s="133"/>
      <c r="W953" s="3" t="str">
        <f t="shared" si="89"/>
        <v/>
      </c>
    </row>
    <row r="954" spans="3:23" ht="30" customHeight="1" thickTop="1" thickBot="1" x14ac:dyDescent="0.3">
      <c r="C954" s="137"/>
      <c r="D954" s="106"/>
      <c r="E954" s="106"/>
      <c r="F954" s="106"/>
      <c r="G954" s="138"/>
      <c r="H954" s="138"/>
      <c r="I954" s="46" t="str">
        <f t="shared" si="84"/>
        <v/>
      </c>
      <c r="J954" s="139"/>
      <c r="K954" s="139"/>
      <c r="L954" s="47">
        <f t="shared" si="85"/>
        <v>0</v>
      </c>
      <c r="M954" s="106"/>
      <c r="N954" s="106"/>
      <c r="O954" s="106"/>
      <c r="P954" s="50">
        <f t="shared" si="86"/>
        <v>0</v>
      </c>
      <c r="Q954" s="49">
        <f t="shared" si="87"/>
        <v>0</v>
      </c>
      <c r="R954" s="48">
        <f t="shared" si="88"/>
        <v>0</v>
      </c>
      <c r="S954" s="106"/>
      <c r="T954" s="106"/>
      <c r="U954" s="138"/>
      <c r="V954" s="133"/>
      <c r="W954" s="3" t="str">
        <f t="shared" si="89"/>
        <v/>
      </c>
    </row>
    <row r="955" spans="3:23" ht="30" customHeight="1" thickTop="1" thickBot="1" x14ac:dyDescent="0.3">
      <c r="C955" s="137"/>
      <c r="D955" s="106"/>
      <c r="E955" s="106"/>
      <c r="F955" s="106"/>
      <c r="G955" s="138"/>
      <c r="H955" s="138"/>
      <c r="I955" s="46" t="str">
        <f t="shared" si="84"/>
        <v/>
      </c>
      <c r="J955" s="139"/>
      <c r="K955" s="139"/>
      <c r="L955" s="47">
        <f t="shared" si="85"/>
        <v>0</v>
      </c>
      <c r="M955" s="106"/>
      <c r="N955" s="106"/>
      <c r="O955" s="106"/>
      <c r="P955" s="50">
        <f t="shared" si="86"/>
        <v>0</v>
      </c>
      <c r="Q955" s="49">
        <f t="shared" si="87"/>
        <v>0</v>
      </c>
      <c r="R955" s="48">
        <f t="shared" si="88"/>
        <v>0</v>
      </c>
      <c r="S955" s="106"/>
      <c r="T955" s="106"/>
      <c r="U955" s="138"/>
      <c r="V955" s="133"/>
      <c r="W955" s="3" t="str">
        <f t="shared" si="89"/>
        <v/>
      </c>
    </row>
    <row r="956" spans="3:23" ht="30" customHeight="1" thickTop="1" thickBot="1" x14ac:dyDescent="0.3">
      <c r="C956" s="137"/>
      <c r="D956" s="106"/>
      <c r="E956" s="106"/>
      <c r="F956" s="106"/>
      <c r="G956" s="138"/>
      <c r="H956" s="138"/>
      <c r="I956" s="46" t="str">
        <f t="shared" si="84"/>
        <v/>
      </c>
      <c r="J956" s="139"/>
      <c r="K956" s="139"/>
      <c r="L956" s="47">
        <f t="shared" si="85"/>
        <v>0</v>
      </c>
      <c r="M956" s="106"/>
      <c r="N956" s="106"/>
      <c r="O956" s="106"/>
      <c r="P956" s="50">
        <f t="shared" si="86"/>
        <v>0</v>
      </c>
      <c r="Q956" s="49">
        <f t="shared" si="87"/>
        <v>0</v>
      </c>
      <c r="R956" s="48">
        <f t="shared" si="88"/>
        <v>0</v>
      </c>
      <c r="S956" s="106"/>
      <c r="T956" s="106"/>
      <c r="U956" s="138"/>
      <c r="V956" s="133"/>
      <c r="W956" s="3" t="str">
        <f t="shared" si="89"/>
        <v/>
      </c>
    </row>
    <row r="957" spans="3:23" ht="30" customHeight="1" thickTop="1" thickBot="1" x14ac:dyDescent="0.3">
      <c r="C957" s="137"/>
      <c r="D957" s="106"/>
      <c r="E957" s="106"/>
      <c r="F957" s="106"/>
      <c r="G957" s="138"/>
      <c r="H957" s="138"/>
      <c r="I957" s="46" t="str">
        <f t="shared" si="84"/>
        <v/>
      </c>
      <c r="J957" s="139"/>
      <c r="K957" s="139"/>
      <c r="L957" s="47">
        <f t="shared" si="85"/>
        <v>0</v>
      </c>
      <c r="M957" s="106"/>
      <c r="N957" s="106"/>
      <c r="O957" s="106"/>
      <c r="P957" s="50">
        <f t="shared" si="86"/>
        <v>0</v>
      </c>
      <c r="Q957" s="49">
        <f t="shared" si="87"/>
        <v>0</v>
      </c>
      <c r="R957" s="48">
        <f t="shared" si="88"/>
        <v>0</v>
      </c>
      <c r="S957" s="106"/>
      <c r="T957" s="106"/>
      <c r="U957" s="138"/>
      <c r="V957" s="133"/>
      <c r="W957" s="3" t="str">
        <f t="shared" si="89"/>
        <v/>
      </c>
    </row>
    <row r="958" spans="3:23" ht="30" customHeight="1" thickTop="1" thickBot="1" x14ac:dyDescent="0.3">
      <c r="C958" s="137"/>
      <c r="D958" s="106"/>
      <c r="E958" s="106"/>
      <c r="F958" s="106"/>
      <c r="G958" s="138"/>
      <c r="H958" s="138"/>
      <c r="I958" s="46" t="str">
        <f t="shared" si="84"/>
        <v/>
      </c>
      <c r="J958" s="139"/>
      <c r="K958" s="139"/>
      <c r="L958" s="47">
        <f t="shared" si="85"/>
        <v>0</v>
      </c>
      <c r="M958" s="106"/>
      <c r="N958" s="106"/>
      <c r="O958" s="106"/>
      <c r="P958" s="50">
        <f t="shared" si="86"/>
        <v>0</v>
      </c>
      <c r="Q958" s="49">
        <f t="shared" si="87"/>
        <v>0</v>
      </c>
      <c r="R958" s="48">
        <f t="shared" si="88"/>
        <v>0</v>
      </c>
      <c r="S958" s="106"/>
      <c r="T958" s="106"/>
      <c r="U958" s="138"/>
      <c r="V958" s="133"/>
      <c r="W958" s="3" t="str">
        <f t="shared" si="89"/>
        <v/>
      </c>
    </row>
    <row r="959" spans="3:23" ht="30" customHeight="1" thickTop="1" thickBot="1" x14ac:dyDescent="0.3">
      <c r="C959" s="137"/>
      <c r="D959" s="106"/>
      <c r="E959" s="106"/>
      <c r="F959" s="106"/>
      <c r="G959" s="138"/>
      <c r="H959" s="138"/>
      <c r="I959" s="46" t="str">
        <f t="shared" si="84"/>
        <v/>
      </c>
      <c r="J959" s="139"/>
      <c r="K959" s="139"/>
      <c r="L959" s="47">
        <f t="shared" si="85"/>
        <v>0</v>
      </c>
      <c r="M959" s="106"/>
      <c r="N959" s="106"/>
      <c r="O959" s="106"/>
      <c r="P959" s="50">
        <f t="shared" si="86"/>
        <v>0</v>
      </c>
      <c r="Q959" s="49">
        <f t="shared" si="87"/>
        <v>0</v>
      </c>
      <c r="R959" s="48">
        <f t="shared" si="88"/>
        <v>0</v>
      </c>
      <c r="S959" s="106"/>
      <c r="T959" s="106"/>
      <c r="U959" s="138"/>
      <c r="V959" s="133"/>
      <c r="W959" s="3" t="str">
        <f t="shared" si="89"/>
        <v/>
      </c>
    </row>
    <row r="960" spans="3:23" ht="30" customHeight="1" thickTop="1" thickBot="1" x14ac:dyDescent="0.3">
      <c r="C960" s="137"/>
      <c r="D960" s="106"/>
      <c r="E960" s="106"/>
      <c r="F960" s="106"/>
      <c r="G960" s="138"/>
      <c r="H960" s="138"/>
      <c r="I960" s="46" t="str">
        <f t="shared" si="84"/>
        <v/>
      </c>
      <c r="J960" s="139"/>
      <c r="K960" s="139"/>
      <c r="L960" s="47">
        <f t="shared" si="85"/>
        <v>0</v>
      </c>
      <c r="M960" s="106"/>
      <c r="N960" s="106"/>
      <c r="O960" s="106"/>
      <c r="P960" s="50">
        <f t="shared" si="86"/>
        <v>0</v>
      </c>
      <c r="Q960" s="49">
        <f t="shared" si="87"/>
        <v>0</v>
      </c>
      <c r="R960" s="48">
        <f t="shared" si="88"/>
        <v>0</v>
      </c>
      <c r="S960" s="106"/>
      <c r="T960" s="106"/>
      <c r="U960" s="138"/>
      <c r="V960" s="133"/>
      <c r="W960" s="3" t="str">
        <f t="shared" si="89"/>
        <v/>
      </c>
    </row>
    <row r="961" spans="3:23" ht="30" customHeight="1" thickTop="1" thickBot="1" x14ac:dyDescent="0.3">
      <c r="C961" s="137"/>
      <c r="D961" s="106"/>
      <c r="E961" s="106"/>
      <c r="F961" s="106"/>
      <c r="G961" s="138"/>
      <c r="H961" s="138"/>
      <c r="I961" s="46" t="str">
        <f t="shared" si="84"/>
        <v/>
      </c>
      <c r="J961" s="139"/>
      <c r="K961" s="139"/>
      <c r="L961" s="47">
        <f t="shared" si="85"/>
        <v>0</v>
      </c>
      <c r="M961" s="106"/>
      <c r="N961" s="106"/>
      <c r="O961" s="106"/>
      <c r="P961" s="50">
        <f t="shared" si="86"/>
        <v>0</v>
      </c>
      <c r="Q961" s="49">
        <f t="shared" si="87"/>
        <v>0</v>
      </c>
      <c r="R961" s="48">
        <f t="shared" si="88"/>
        <v>0</v>
      </c>
      <c r="S961" s="106"/>
      <c r="T961" s="106"/>
      <c r="U961" s="138"/>
      <c r="V961" s="133"/>
      <c r="W961" s="3" t="str">
        <f t="shared" si="89"/>
        <v/>
      </c>
    </row>
    <row r="962" spans="3:23" ht="30" customHeight="1" thickTop="1" thickBot="1" x14ac:dyDescent="0.3">
      <c r="C962" s="137"/>
      <c r="D962" s="106"/>
      <c r="E962" s="106"/>
      <c r="F962" s="106"/>
      <c r="G962" s="138"/>
      <c r="H962" s="138"/>
      <c r="I962" s="46" t="str">
        <f t="shared" si="84"/>
        <v/>
      </c>
      <c r="J962" s="139"/>
      <c r="K962" s="139"/>
      <c r="L962" s="47">
        <f t="shared" si="85"/>
        <v>0</v>
      </c>
      <c r="M962" s="106"/>
      <c r="N962" s="106"/>
      <c r="O962" s="106"/>
      <c r="P962" s="50">
        <f t="shared" si="86"/>
        <v>0</v>
      </c>
      <c r="Q962" s="49">
        <f t="shared" si="87"/>
        <v>0</v>
      </c>
      <c r="R962" s="48">
        <f t="shared" si="88"/>
        <v>0</v>
      </c>
      <c r="S962" s="106"/>
      <c r="T962" s="106"/>
      <c r="U962" s="138"/>
      <c r="V962" s="133"/>
      <c r="W962" s="3" t="str">
        <f t="shared" si="89"/>
        <v/>
      </c>
    </row>
    <row r="963" spans="3:23" ht="30" customHeight="1" thickTop="1" thickBot="1" x14ac:dyDescent="0.3">
      <c r="C963" s="137"/>
      <c r="D963" s="106"/>
      <c r="E963" s="106"/>
      <c r="F963" s="106"/>
      <c r="G963" s="138"/>
      <c r="H963" s="138"/>
      <c r="I963" s="46" t="str">
        <f t="shared" si="84"/>
        <v/>
      </c>
      <c r="J963" s="139"/>
      <c r="K963" s="139"/>
      <c r="L963" s="47">
        <f t="shared" si="85"/>
        <v>0</v>
      </c>
      <c r="M963" s="106"/>
      <c r="N963" s="106"/>
      <c r="O963" s="106"/>
      <c r="P963" s="50">
        <f t="shared" si="86"/>
        <v>0</v>
      </c>
      <c r="Q963" s="49">
        <f t="shared" si="87"/>
        <v>0</v>
      </c>
      <c r="R963" s="48">
        <f t="shared" si="88"/>
        <v>0</v>
      </c>
      <c r="S963" s="106"/>
      <c r="T963" s="106"/>
      <c r="U963" s="138"/>
      <c r="V963" s="133"/>
      <c r="W963" s="3" t="str">
        <f t="shared" si="89"/>
        <v/>
      </c>
    </row>
    <row r="964" spans="3:23" ht="30" customHeight="1" thickTop="1" thickBot="1" x14ac:dyDescent="0.3">
      <c r="C964" s="137"/>
      <c r="D964" s="106"/>
      <c r="E964" s="106"/>
      <c r="F964" s="106"/>
      <c r="G964" s="138"/>
      <c r="H964" s="138"/>
      <c r="I964" s="46" t="str">
        <f t="shared" si="84"/>
        <v/>
      </c>
      <c r="J964" s="139"/>
      <c r="K964" s="139"/>
      <c r="L964" s="47">
        <f t="shared" si="85"/>
        <v>0</v>
      </c>
      <c r="M964" s="106"/>
      <c r="N964" s="106"/>
      <c r="O964" s="106"/>
      <c r="P964" s="50">
        <f t="shared" si="86"/>
        <v>0</v>
      </c>
      <c r="Q964" s="49">
        <f t="shared" si="87"/>
        <v>0</v>
      </c>
      <c r="R964" s="48">
        <f t="shared" si="88"/>
        <v>0</v>
      </c>
      <c r="S964" s="106"/>
      <c r="T964" s="106"/>
      <c r="U964" s="138"/>
      <c r="V964" s="133"/>
      <c r="W964" s="3" t="str">
        <f t="shared" si="89"/>
        <v/>
      </c>
    </row>
    <row r="965" spans="3:23" ht="30" customHeight="1" thickTop="1" thickBot="1" x14ac:dyDescent="0.3">
      <c r="C965" s="137"/>
      <c r="D965" s="106"/>
      <c r="E965" s="106"/>
      <c r="F965" s="106"/>
      <c r="G965" s="138"/>
      <c r="H965" s="138"/>
      <c r="I965" s="46" t="str">
        <f t="shared" si="84"/>
        <v/>
      </c>
      <c r="J965" s="139"/>
      <c r="K965" s="139"/>
      <c r="L965" s="47">
        <f t="shared" si="85"/>
        <v>0</v>
      </c>
      <c r="M965" s="106"/>
      <c r="N965" s="106"/>
      <c r="O965" s="106"/>
      <c r="P965" s="50">
        <f t="shared" si="86"/>
        <v>0</v>
      </c>
      <c r="Q965" s="49">
        <f t="shared" si="87"/>
        <v>0</v>
      </c>
      <c r="R965" s="48">
        <f t="shared" si="88"/>
        <v>0</v>
      </c>
      <c r="S965" s="106"/>
      <c r="T965" s="106"/>
      <c r="U965" s="138"/>
      <c r="V965" s="133"/>
      <c r="W965" s="3" t="str">
        <f t="shared" si="89"/>
        <v/>
      </c>
    </row>
    <row r="966" spans="3:23" ht="30" customHeight="1" thickTop="1" thickBot="1" x14ac:dyDescent="0.3">
      <c r="C966" s="137"/>
      <c r="D966" s="106"/>
      <c r="E966" s="106"/>
      <c r="F966" s="106"/>
      <c r="G966" s="138"/>
      <c r="H966" s="138"/>
      <c r="I966" s="46" t="str">
        <f t="shared" si="84"/>
        <v/>
      </c>
      <c r="J966" s="139"/>
      <c r="K966" s="139"/>
      <c r="L966" s="47">
        <f t="shared" si="85"/>
        <v>0</v>
      </c>
      <c r="M966" s="106"/>
      <c r="N966" s="106"/>
      <c r="O966" s="106"/>
      <c r="P966" s="50">
        <f t="shared" si="86"/>
        <v>0</v>
      </c>
      <c r="Q966" s="49">
        <f t="shared" si="87"/>
        <v>0</v>
      </c>
      <c r="R966" s="48">
        <f t="shared" si="88"/>
        <v>0</v>
      </c>
      <c r="S966" s="106"/>
      <c r="T966" s="106"/>
      <c r="U966" s="138"/>
      <c r="V966" s="133"/>
      <c r="W966" s="3" t="str">
        <f t="shared" si="89"/>
        <v/>
      </c>
    </row>
    <row r="967" spans="3:23" ht="30" customHeight="1" thickTop="1" thickBot="1" x14ac:dyDescent="0.3">
      <c r="C967" s="137"/>
      <c r="D967" s="106"/>
      <c r="E967" s="106"/>
      <c r="F967" s="106"/>
      <c r="G967" s="138"/>
      <c r="H967" s="138"/>
      <c r="I967" s="46" t="str">
        <f t="shared" si="84"/>
        <v/>
      </c>
      <c r="J967" s="139"/>
      <c r="K967" s="139"/>
      <c r="L967" s="47">
        <f t="shared" si="85"/>
        <v>0</v>
      </c>
      <c r="M967" s="106"/>
      <c r="N967" s="106"/>
      <c r="O967" s="106"/>
      <c r="P967" s="50">
        <f t="shared" si="86"/>
        <v>0</v>
      </c>
      <c r="Q967" s="49">
        <f t="shared" si="87"/>
        <v>0</v>
      </c>
      <c r="R967" s="48">
        <f t="shared" si="88"/>
        <v>0</v>
      </c>
      <c r="S967" s="106"/>
      <c r="T967" s="106"/>
      <c r="U967" s="138"/>
      <c r="V967" s="133"/>
      <c r="W967" s="3" t="str">
        <f t="shared" si="89"/>
        <v/>
      </c>
    </row>
    <row r="968" spans="3:23" ht="30" customHeight="1" thickTop="1" thickBot="1" x14ac:dyDescent="0.3">
      <c r="C968" s="137"/>
      <c r="D968" s="106"/>
      <c r="E968" s="106"/>
      <c r="F968" s="106"/>
      <c r="G968" s="138"/>
      <c r="H968" s="138"/>
      <c r="I968" s="46" t="str">
        <f t="shared" ref="I968:I1005" si="90">IF(G968=0,"",H968/G968)</f>
        <v/>
      </c>
      <c r="J968" s="139"/>
      <c r="K968" s="139"/>
      <c r="L968" s="47">
        <f t="shared" ref="L968:L1005" si="91">K968-J968</f>
        <v>0</v>
      </c>
      <c r="M968" s="106"/>
      <c r="N968" s="106"/>
      <c r="O968" s="106"/>
      <c r="P968" s="50">
        <f t="shared" ref="P968:P1005" si="92">IF(L968=0,0,R968/L968)</f>
        <v>0</v>
      </c>
      <c r="Q968" s="49">
        <f t="shared" ref="Q968:Q1005" si="93">IF(L968=0,0,L968/R968)</f>
        <v>0</v>
      </c>
      <c r="R968" s="48">
        <f t="shared" ref="R968:R1005" si="94">H968</f>
        <v>0</v>
      </c>
      <c r="S968" s="106"/>
      <c r="T968" s="106"/>
      <c r="U968" s="138"/>
      <c r="V968" s="133"/>
      <c r="W968" s="3" t="str">
        <f t="shared" si="89"/>
        <v/>
      </c>
    </row>
    <row r="969" spans="3:23" ht="30" customHeight="1" thickTop="1" thickBot="1" x14ac:dyDescent="0.3">
      <c r="C969" s="137"/>
      <c r="D969" s="106"/>
      <c r="E969" s="106"/>
      <c r="F969" s="106"/>
      <c r="G969" s="138"/>
      <c r="H969" s="138"/>
      <c r="I969" s="46" t="str">
        <f t="shared" si="90"/>
        <v/>
      </c>
      <c r="J969" s="139"/>
      <c r="K969" s="139"/>
      <c r="L969" s="47">
        <f t="shared" si="91"/>
        <v>0</v>
      </c>
      <c r="M969" s="106"/>
      <c r="N969" s="106"/>
      <c r="O969" s="106"/>
      <c r="P969" s="50">
        <f t="shared" si="92"/>
        <v>0</v>
      </c>
      <c r="Q969" s="49">
        <f t="shared" si="93"/>
        <v>0</v>
      </c>
      <c r="R969" s="48">
        <f t="shared" si="94"/>
        <v>0</v>
      </c>
      <c r="S969" s="106"/>
      <c r="T969" s="106"/>
      <c r="U969" s="138"/>
      <c r="V969" s="133"/>
      <c r="W969" s="3" t="str">
        <f t="shared" ref="W969:W1006" si="95">IF(V969="","",TEXT(V969,"MMMM"))</f>
        <v/>
      </c>
    </row>
    <row r="970" spans="3:23" ht="30" customHeight="1" thickTop="1" thickBot="1" x14ac:dyDescent="0.3">
      <c r="C970" s="137"/>
      <c r="D970" s="106"/>
      <c r="E970" s="106"/>
      <c r="F970" s="106"/>
      <c r="G970" s="138"/>
      <c r="H970" s="138"/>
      <c r="I970" s="46" t="str">
        <f t="shared" si="90"/>
        <v/>
      </c>
      <c r="J970" s="139"/>
      <c r="K970" s="139"/>
      <c r="L970" s="47">
        <f t="shared" si="91"/>
        <v>0</v>
      </c>
      <c r="M970" s="106"/>
      <c r="N970" s="106"/>
      <c r="O970" s="106"/>
      <c r="P970" s="50">
        <f t="shared" si="92"/>
        <v>0</v>
      </c>
      <c r="Q970" s="49">
        <f t="shared" si="93"/>
        <v>0</v>
      </c>
      <c r="R970" s="48">
        <f t="shared" si="94"/>
        <v>0</v>
      </c>
      <c r="S970" s="106"/>
      <c r="T970" s="106"/>
      <c r="U970" s="138"/>
      <c r="V970" s="133"/>
      <c r="W970" s="3" t="str">
        <f t="shared" si="95"/>
        <v/>
      </c>
    </row>
    <row r="971" spans="3:23" ht="30" customHeight="1" thickTop="1" thickBot="1" x14ac:dyDescent="0.3">
      <c r="C971" s="137"/>
      <c r="D971" s="106"/>
      <c r="E971" s="106"/>
      <c r="F971" s="106"/>
      <c r="G971" s="138"/>
      <c r="H971" s="138"/>
      <c r="I971" s="46" t="str">
        <f t="shared" si="90"/>
        <v/>
      </c>
      <c r="J971" s="139"/>
      <c r="K971" s="139"/>
      <c r="L971" s="47">
        <f t="shared" si="91"/>
        <v>0</v>
      </c>
      <c r="M971" s="106"/>
      <c r="N971" s="106"/>
      <c r="O971" s="106"/>
      <c r="P971" s="50">
        <f t="shared" si="92"/>
        <v>0</v>
      </c>
      <c r="Q971" s="49">
        <f t="shared" si="93"/>
        <v>0</v>
      </c>
      <c r="R971" s="48">
        <f t="shared" si="94"/>
        <v>0</v>
      </c>
      <c r="S971" s="106"/>
      <c r="T971" s="106"/>
      <c r="U971" s="138"/>
      <c r="V971" s="133"/>
      <c r="W971" s="3" t="str">
        <f t="shared" si="95"/>
        <v/>
      </c>
    </row>
    <row r="972" spans="3:23" ht="30" customHeight="1" thickTop="1" thickBot="1" x14ac:dyDescent="0.3">
      <c r="C972" s="137"/>
      <c r="D972" s="106"/>
      <c r="E972" s="106"/>
      <c r="F972" s="106"/>
      <c r="G972" s="138"/>
      <c r="H972" s="138"/>
      <c r="I972" s="46" t="str">
        <f t="shared" si="90"/>
        <v/>
      </c>
      <c r="J972" s="139"/>
      <c r="K972" s="139"/>
      <c r="L972" s="47">
        <f t="shared" si="91"/>
        <v>0</v>
      </c>
      <c r="M972" s="106"/>
      <c r="N972" s="106"/>
      <c r="O972" s="106"/>
      <c r="P972" s="50">
        <f t="shared" si="92"/>
        <v>0</v>
      </c>
      <c r="Q972" s="49">
        <f t="shared" si="93"/>
        <v>0</v>
      </c>
      <c r="R972" s="48">
        <f t="shared" si="94"/>
        <v>0</v>
      </c>
      <c r="S972" s="106"/>
      <c r="T972" s="106"/>
      <c r="U972" s="138"/>
      <c r="V972" s="133"/>
      <c r="W972" s="3" t="str">
        <f t="shared" si="95"/>
        <v/>
      </c>
    </row>
    <row r="973" spans="3:23" ht="30" customHeight="1" thickTop="1" thickBot="1" x14ac:dyDescent="0.3">
      <c r="C973" s="137"/>
      <c r="D973" s="106"/>
      <c r="E973" s="106"/>
      <c r="F973" s="106"/>
      <c r="G973" s="138"/>
      <c r="H973" s="138"/>
      <c r="I973" s="46" t="str">
        <f t="shared" si="90"/>
        <v/>
      </c>
      <c r="J973" s="139"/>
      <c r="K973" s="139"/>
      <c r="L973" s="47">
        <f t="shared" si="91"/>
        <v>0</v>
      </c>
      <c r="M973" s="106"/>
      <c r="N973" s="106"/>
      <c r="O973" s="106"/>
      <c r="P973" s="50">
        <f t="shared" si="92"/>
        <v>0</v>
      </c>
      <c r="Q973" s="49">
        <f t="shared" si="93"/>
        <v>0</v>
      </c>
      <c r="R973" s="48">
        <f t="shared" si="94"/>
        <v>0</v>
      </c>
      <c r="S973" s="106"/>
      <c r="T973" s="106"/>
      <c r="U973" s="138"/>
      <c r="V973" s="133"/>
      <c r="W973" s="3" t="str">
        <f t="shared" si="95"/>
        <v/>
      </c>
    </row>
    <row r="974" spans="3:23" ht="30" customHeight="1" thickTop="1" thickBot="1" x14ac:dyDescent="0.3">
      <c r="C974" s="137"/>
      <c r="D974" s="106"/>
      <c r="E974" s="106"/>
      <c r="F974" s="106"/>
      <c r="G974" s="138"/>
      <c r="H974" s="138"/>
      <c r="I974" s="46" t="str">
        <f t="shared" si="90"/>
        <v/>
      </c>
      <c r="J974" s="139"/>
      <c r="K974" s="139"/>
      <c r="L974" s="47">
        <f t="shared" si="91"/>
        <v>0</v>
      </c>
      <c r="M974" s="106"/>
      <c r="N974" s="106"/>
      <c r="O974" s="106"/>
      <c r="P974" s="50">
        <f t="shared" si="92"/>
        <v>0</v>
      </c>
      <c r="Q974" s="49">
        <f t="shared" si="93"/>
        <v>0</v>
      </c>
      <c r="R974" s="48">
        <f t="shared" si="94"/>
        <v>0</v>
      </c>
      <c r="S974" s="106"/>
      <c r="T974" s="106"/>
      <c r="U974" s="138"/>
      <c r="V974" s="133"/>
      <c r="W974" s="3" t="str">
        <f t="shared" si="95"/>
        <v/>
      </c>
    </row>
    <row r="975" spans="3:23" ht="30" customHeight="1" thickTop="1" thickBot="1" x14ac:dyDescent="0.3">
      <c r="C975" s="137"/>
      <c r="D975" s="106"/>
      <c r="E975" s="106"/>
      <c r="F975" s="106"/>
      <c r="G975" s="138"/>
      <c r="H975" s="138"/>
      <c r="I975" s="46" t="str">
        <f t="shared" si="90"/>
        <v/>
      </c>
      <c r="J975" s="139"/>
      <c r="K975" s="139"/>
      <c r="L975" s="47">
        <f t="shared" si="91"/>
        <v>0</v>
      </c>
      <c r="M975" s="106"/>
      <c r="N975" s="106"/>
      <c r="O975" s="106"/>
      <c r="P975" s="50">
        <f t="shared" si="92"/>
        <v>0</v>
      </c>
      <c r="Q975" s="49">
        <f t="shared" si="93"/>
        <v>0</v>
      </c>
      <c r="R975" s="48">
        <f t="shared" si="94"/>
        <v>0</v>
      </c>
      <c r="S975" s="106"/>
      <c r="T975" s="106"/>
      <c r="U975" s="138"/>
      <c r="V975" s="133"/>
      <c r="W975" s="3" t="str">
        <f t="shared" si="95"/>
        <v/>
      </c>
    </row>
    <row r="976" spans="3:23" ht="30" customHeight="1" thickTop="1" thickBot="1" x14ac:dyDescent="0.3">
      <c r="C976" s="137"/>
      <c r="D976" s="106"/>
      <c r="E976" s="106"/>
      <c r="F976" s="106"/>
      <c r="G976" s="138"/>
      <c r="H976" s="138"/>
      <c r="I976" s="46" t="str">
        <f t="shared" si="90"/>
        <v/>
      </c>
      <c r="J976" s="139"/>
      <c r="K976" s="139"/>
      <c r="L976" s="47">
        <f t="shared" si="91"/>
        <v>0</v>
      </c>
      <c r="M976" s="106"/>
      <c r="N976" s="106"/>
      <c r="O976" s="106"/>
      <c r="P976" s="50">
        <f t="shared" si="92"/>
        <v>0</v>
      </c>
      <c r="Q976" s="49">
        <f t="shared" si="93"/>
        <v>0</v>
      </c>
      <c r="R976" s="48">
        <f t="shared" si="94"/>
        <v>0</v>
      </c>
      <c r="S976" s="106"/>
      <c r="T976" s="106"/>
      <c r="U976" s="138"/>
      <c r="V976" s="133"/>
      <c r="W976" s="3" t="str">
        <f t="shared" si="95"/>
        <v/>
      </c>
    </row>
    <row r="977" spans="3:23" ht="30" customHeight="1" thickTop="1" thickBot="1" x14ac:dyDescent="0.3">
      <c r="C977" s="137"/>
      <c r="D977" s="106"/>
      <c r="E977" s="106"/>
      <c r="F977" s="106"/>
      <c r="G977" s="138"/>
      <c r="H977" s="138"/>
      <c r="I977" s="46" t="str">
        <f t="shared" si="90"/>
        <v/>
      </c>
      <c r="J977" s="139"/>
      <c r="K977" s="139"/>
      <c r="L977" s="47">
        <f t="shared" si="91"/>
        <v>0</v>
      </c>
      <c r="M977" s="106"/>
      <c r="N977" s="106"/>
      <c r="O977" s="106"/>
      <c r="P977" s="50">
        <f t="shared" si="92"/>
        <v>0</v>
      </c>
      <c r="Q977" s="49">
        <f t="shared" si="93"/>
        <v>0</v>
      </c>
      <c r="R977" s="48">
        <f t="shared" si="94"/>
        <v>0</v>
      </c>
      <c r="S977" s="106"/>
      <c r="T977" s="106"/>
      <c r="U977" s="138"/>
      <c r="V977" s="133"/>
      <c r="W977" s="3" t="str">
        <f t="shared" si="95"/>
        <v/>
      </c>
    </row>
    <row r="978" spans="3:23" ht="30" customHeight="1" thickTop="1" thickBot="1" x14ac:dyDescent="0.3">
      <c r="C978" s="137"/>
      <c r="D978" s="106"/>
      <c r="E978" s="106"/>
      <c r="F978" s="106"/>
      <c r="G978" s="138"/>
      <c r="H978" s="138"/>
      <c r="I978" s="46" t="str">
        <f t="shared" si="90"/>
        <v/>
      </c>
      <c r="J978" s="139"/>
      <c r="K978" s="139"/>
      <c r="L978" s="47">
        <f t="shared" si="91"/>
        <v>0</v>
      </c>
      <c r="M978" s="106"/>
      <c r="N978" s="106"/>
      <c r="O978" s="106"/>
      <c r="P978" s="50">
        <f t="shared" si="92"/>
        <v>0</v>
      </c>
      <c r="Q978" s="49">
        <f t="shared" si="93"/>
        <v>0</v>
      </c>
      <c r="R978" s="48">
        <f t="shared" si="94"/>
        <v>0</v>
      </c>
      <c r="S978" s="106"/>
      <c r="T978" s="106"/>
      <c r="U978" s="138"/>
      <c r="V978" s="133"/>
      <c r="W978" s="3" t="str">
        <f t="shared" si="95"/>
        <v/>
      </c>
    </row>
    <row r="979" spans="3:23" ht="30" customHeight="1" thickTop="1" thickBot="1" x14ac:dyDescent="0.3">
      <c r="C979" s="137"/>
      <c r="D979" s="106"/>
      <c r="E979" s="106"/>
      <c r="F979" s="106"/>
      <c r="G979" s="138"/>
      <c r="H979" s="138"/>
      <c r="I979" s="46" t="str">
        <f t="shared" si="90"/>
        <v/>
      </c>
      <c r="J979" s="139"/>
      <c r="K979" s="139"/>
      <c r="L979" s="47">
        <f t="shared" si="91"/>
        <v>0</v>
      </c>
      <c r="M979" s="106"/>
      <c r="N979" s="106"/>
      <c r="O979" s="106"/>
      <c r="P979" s="50">
        <f t="shared" si="92"/>
        <v>0</v>
      </c>
      <c r="Q979" s="49">
        <f t="shared" si="93"/>
        <v>0</v>
      </c>
      <c r="R979" s="48">
        <f t="shared" si="94"/>
        <v>0</v>
      </c>
      <c r="S979" s="106"/>
      <c r="T979" s="106"/>
      <c r="U979" s="138"/>
      <c r="V979" s="133"/>
      <c r="W979" s="3" t="str">
        <f t="shared" si="95"/>
        <v/>
      </c>
    </row>
    <row r="980" spans="3:23" ht="30" customHeight="1" thickTop="1" thickBot="1" x14ac:dyDescent="0.3">
      <c r="C980" s="137"/>
      <c r="D980" s="106"/>
      <c r="E980" s="106"/>
      <c r="F980" s="106"/>
      <c r="G980" s="138"/>
      <c r="H980" s="138"/>
      <c r="I980" s="46" t="str">
        <f t="shared" si="90"/>
        <v/>
      </c>
      <c r="J980" s="139"/>
      <c r="K980" s="139"/>
      <c r="L980" s="47">
        <f t="shared" si="91"/>
        <v>0</v>
      </c>
      <c r="M980" s="106"/>
      <c r="N980" s="106"/>
      <c r="O980" s="106"/>
      <c r="P980" s="50">
        <f t="shared" si="92"/>
        <v>0</v>
      </c>
      <c r="Q980" s="49">
        <f t="shared" si="93"/>
        <v>0</v>
      </c>
      <c r="R980" s="48">
        <f t="shared" si="94"/>
        <v>0</v>
      </c>
      <c r="S980" s="106"/>
      <c r="T980" s="106"/>
      <c r="U980" s="138"/>
      <c r="V980" s="133"/>
      <c r="W980" s="3" t="str">
        <f t="shared" si="95"/>
        <v/>
      </c>
    </row>
    <row r="981" spans="3:23" ht="30" customHeight="1" thickTop="1" thickBot="1" x14ac:dyDescent="0.3">
      <c r="C981" s="137"/>
      <c r="D981" s="106"/>
      <c r="E981" s="106"/>
      <c r="F981" s="106"/>
      <c r="G981" s="138"/>
      <c r="H981" s="138"/>
      <c r="I981" s="46" t="str">
        <f t="shared" si="90"/>
        <v/>
      </c>
      <c r="J981" s="139"/>
      <c r="K981" s="139"/>
      <c r="L981" s="47">
        <f t="shared" si="91"/>
        <v>0</v>
      </c>
      <c r="M981" s="106"/>
      <c r="N981" s="106"/>
      <c r="O981" s="106"/>
      <c r="P981" s="50">
        <f t="shared" si="92"/>
        <v>0</v>
      </c>
      <c r="Q981" s="49">
        <f t="shared" si="93"/>
        <v>0</v>
      </c>
      <c r="R981" s="48">
        <f t="shared" si="94"/>
        <v>0</v>
      </c>
      <c r="S981" s="106"/>
      <c r="T981" s="106"/>
      <c r="U981" s="138"/>
      <c r="V981" s="133"/>
      <c r="W981" s="3" t="str">
        <f t="shared" si="95"/>
        <v/>
      </c>
    </row>
    <row r="982" spans="3:23" ht="30" customHeight="1" thickTop="1" thickBot="1" x14ac:dyDescent="0.3">
      <c r="C982" s="137"/>
      <c r="D982" s="106"/>
      <c r="E982" s="106"/>
      <c r="F982" s="106"/>
      <c r="G982" s="138"/>
      <c r="H982" s="138"/>
      <c r="I982" s="46" t="str">
        <f t="shared" si="90"/>
        <v/>
      </c>
      <c r="J982" s="139"/>
      <c r="K982" s="139"/>
      <c r="L982" s="47">
        <f t="shared" si="91"/>
        <v>0</v>
      </c>
      <c r="M982" s="106"/>
      <c r="N982" s="106"/>
      <c r="O982" s="106"/>
      <c r="P982" s="50">
        <f t="shared" si="92"/>
        <v>0</v>
      </c>
      <c r="Q982" s="49">
        <f t="shared" si="93"/>
        <v>0</v>
      </c>
      <c r="R982" s="48">
        <f t="shared" si="94"/>
        <v>0</v>
      </c>
      <c r="S982" s="106"/>
      <c r="T982" s="106"/>
      <c r="U982" s="138"/>
      <c r="V982" s="133"/>
      <c r="W982" s="3" t="str">
        <f t="shared" si="95"/>
        <v/>
      </c>
    </row>
    <row r="983" spans="3:23" ht="30" customHeight="1" thickTop="1" thickBot="1" x14ac:dyDescent="0.3">
      <c r="C983" s="137"/>
      <c r="D983" s="106"/>
      <c r="E983" s="106"/>
      <c r="F983" s="106"/>
      <c r="G983" s="138"/>
      <c r="H983" s="138"/>
      <c r="I983" s="46" t="str">
        <f t="shared" si="90"/>
        <v/>
      </c>
      <c r="J983" s="139"/>
      <c r="K983" s="139"/>
      <c r="L983" s="47">
        <f t="shared" si="91"/>
        <v>0</v>
      </c>
      <c r="M983" s="106"/>
      <c r="N983" s="106"/>
      <c r="O983" s="106"/>
      <c r="P983" s="50">
        <f t="shared" si="92"/>
        <v>0</v>
      </c>
      <c r="Q983" s="49">
        <f t="shared" si="93"/>
        <v>0</v>
      </c>
      <c r="R983" s="48">
        <f t="shared" si="94"/>
        <v>0</v>
      </c>
      <c r="S983" s="106"/>
      <c r="T983" s="106"/>
      <c r="U983" s="138"/>
      <c r="V983" s="133"/>
      <c r="W983" s="3" t="str">
        <f t="shared" si="95"/>
        <v/>
      </c>
    </row>
    <row r="984" spans="3:23" ht="30" customHeight="1" thickTop="1" thickBot="1" x14ac:dyDescent="0.3">
      <c r="C984" s="137"/>
      <c r="D984" s="106"/>
      <c r="E984" s="106"/>
      <c r="F984" s="106"/>
      <c r="G984" s="138"/>
      <c r="H984" s="138"/>
      <c r="I984" s="46" t="str">
        <f t="shared" si="90"/>
        <v/>
      </c>
      <c r="J984" s="139"/>
      <c r="K984" s="139"/>
      <c r="L984" s="47">
        <f t="shared" si="91"/>
        <v>0</v>
      </c>
      <c r="M984" s="106"/>
      <c r="N984" s="106"/>
      <c r="O984" s="106"/>
      <c r="P984" s="50">
        <f t="shared" si="92"/>
        <v>0</v>
      </c>
      <c r="Q984" s="49">
        <f t="shared" si="93"/>
        <v>0</v>
      </c>
      <c r="R984" s="48">
        <f t="shared" si="94"/>
        <v>0</v>
      </c>
      <c r="S984" s="106"/>
      <c r="T984" s="106"/>
      <c r="U984" s="138"/>
      <c r="V984" s="133"/>
      <c r="W984" s="3" t="str">
        <f t="shared" si="95"/>
        <v/>
      </c>
    </row>
    <row r="985" spans="3:23" ht="30" customHeight="1" thickTop="1" thickBot="1" x14ac:dyDescent="0.3">
      <c r="C985" s="137"/>
      <c r="D985" s="106"/>
      <c r="E985" s="106"/>
      <c r="F985" s="106"/>
      <c r="G985" s="138"/>
      <c r="H985" s="138"/>
      <c r="I985" s="46" t="str">
        <f t="shared" si="90"/>
        <v/>
      </c>
      <c r="J985" s="139"/>
      <c r="K985" s="139"/>
      <c r="L985" s="47">
        <f t="shared" si="91"/>
        <v>0</v>
      </c>
      <c r="M985" s="106"/>
      <c r="N985" s="106"/>
      <c r="O985" s="106"/>
      <c r="P985" s="50">
        <f t="shared" si="92"/>
        <v>0</v>
      </c>
      <c r="Q985" s="49">
        <f t="shared" si="93"/>
        <v>0</v>
      </c>
      <c r="R985" s="48">
        <f t="shared" si="94"/>
        <v>0</v>
      </c>
      <c r="S985" s="106"/>
      <c r="T985" s="106"/>
      <c r="U985" s="138"/>
      <c r="V985" s="133"/>
      <c r="W985" s="3" t="str">
        <f t="shared" si="95"/>
        <v/>
      </c>
    </row>
    <row r="986" spans="3:23" ht="30" customHeight="1" thickTop="1" thickBot="1" x14ac:dyDescent="0.3">
      <c r="C986" s="137"/>
      <c r="D986" s="106"/>
      <c r="E986" s="106"/>
      <c r="F986" s="106"/>
      <c r="G986" s="138"/>
      <c r="H986" s="138"/>
      <c r="I986" s="46" t="str">
        <f t="shared" si="90"/>
        <v/>
      </c>
      <c r="J986" s="139"/>
      <c r="K986" s="139"/>
      <c r="L986" s="47">
        <f t="shared" si="91"/>
        <v>0</v>
      </c>
      <c r="M986" s="106"/>
      <c r="N986" s="106"/>
      <c r="O986" s="106"/>
      <c r="P986" s="50">
        <f t="shared" si="92"/>
        <v>0</v>
      </c>
      <c r="Q986" s="49">
        <f t="shared" si="93"/>
        <v>0</v>
      </c>
      <c r="R986" s="48">
        <f t="shared" si="94"/>
        <v>0</v>
      </c>
      <c r="S986" s="106"/>
      <c r="T986" s="106"/>
      <c r="U986" s="138"/>
      <c r="V986" s="133"/>
      <c r="W986" s="3" t="str">
        <f t="shared" si="95"/>
        <v/>
      </c>
    </row>
    <row r="987" spans="3:23" ht="30" customHeight="1" thickTop="1" thickBot="1" x14ac:dyDescent="0.3">
      <c r="C987" s="137"/>
      <c r="D987" s="106"/>
      <c r="E987" s="106"/>
      <c r="F987" s="106"/>
      <c r="G987" s="138"/>
      <c r="H987" s="138"/>
      <c r="I987" s="46" t="str">
        <f t="shared" si="90"/>
        <v/>
      </c>
      <c r="J987" s="139"/>
      <c r="K987" s="139"/>
      <c r="L987" s="47">
        <f t="shared" si="91"/>
        <v>0</v>
      </c>
      <c r="M987" s="106"/>
      <c r="N987" s="106"/>
      <c r="O987" s="106"/>
      <c r="P987" s="50">
        <f t="shared" si="92"/>
        <v>0</v>
      </c>
      <c r="Q987" s="49">
        <f t="shared" si="93"/>
        <v>0</v>
      </c>
      <c r="R987" s="48">
        <f t="shared" si="94"/>
        <v>0</v>
      </c>
      <c r="S987" s="106"/>
      <c r="T987" s="106"/>
      <c r="U987" s="138"/>
      <c r="V987" s="133"/>
      <c r="W987" s="3" t="str">
        <f t="shared" si="95"/>
        <v/>
      </c>
    </row>
    <row r="988" spans="3:23" ht="30" customHeight="1" thickTop="1" thickBot="1" x14ac:dyDescent="0.3">
      <c r="C988" s="137"/>
      <c r="D988" s="106"/>
      <c r="E988" s="106"/>
      <c r="F988" s="106"/>
      <c r="G988" s="138"/>
      <c r="H988" s="138"/>
      <c r="I988" s="46" t="str">
        <f t="shared" si="90"/>
        <v/>
      </c>
      <c r="J988" s="139"/>
      <c r="K988" s="139"/>
      <c r="L988" s="47">
        <f t="shared" si="91"/>
        <v>0</v>
      </c>
      <c r="M988" s="106"/>
      <c r="N988" s="106"/>
      <c r="O988" s="106"/>
      <c r="P988" s="50">
        <f t="shared" si="92"/>
        <v>0</v>
      </c>
      <c r="Q988" s="49">
        <f t="shared" si="93"/>
        <v>0</v>
      </c>
      <c r="R988" s="48">
        <f t="shared" si="94"/>
        <v>0</v>
      </c>
      <c r="S988" s="106"/>
      <c r="T988" s="106"/>
      <c r="U988" s="138"/>
      <c r="V988" s="133"/>
      <c r="W988" s="3" t="str">
        <f t="shared" si="95"/>
        <v/>
      </c>
    </row>
    <row r="989" spans="3:23" ht="30" customHeight="1" thickTop="1" thickBot="1" x14ac:dyDescent="0.3">
      <c r="C989" s="137"/>
      <c r="D989" s="106"/>
      <c r="E989" s="106"/>
      <c r="F989" s="106"/>
      <c r="G989" s="138"/>
      <c r="H989" s="138"/>
      <c r="I989" s="46" t="str">
        <f t="shared" si="90"/>
        <v/>
      </c>
      <c r="J989" s="139"/>
      <c r="K989" s="139"/>
      <c r="L989" s="47">
        <f t="shared" si="91"/>
        <v>0</v>
      </c>
      <c r="M989" s="106"/>
      <c r="N989" s="106"/>
      <c r="O989" s="106"/>
      <c r="P989" s="50">
        <f t="shared" si="92"/>
        <v>0</v>
      </c>
      <c r="Q989" s="49">
        <f t="shared" si="93"/>
        <v>0</v>
      </c>
      <c r="R989" s="48">
        <f t="shared" si="94"/>
        <v>0</v>
      </c>
      <c r="S989" s="106"/>
      <c r="T989" s="106"/>
      <c r="U989" s="138"/>
      <c r="V989" s="133"/>
      <c r="W989" s="3" t="str">
        <f t="shared" si="95"/>
        <v/>
      </c>
    </row>
    <row r="990" spans="3:23" ht="30" customHeight="1" thickTop="1" thickBot="1" x14ac:dyDescent="0.3">
      <c r="C990" s="137"/>
      <c r="D990" s="106"/>
      <c r="E990" s="106"/>
      <c r="F990" s="106"/>
      <c r="G990" s="138"/>
      <c r="H990" s="138"/>
      <c r="I990" s="46" t="str">
        <f t="shared" si="90"/>
        <v/>
      </c>
      <c r="J990" s="139"/>
      <c r="K990" s="139"/>
      <c r="L990" s="47">
        <f t="shared" si="91"/>
        <v>0</v>
      </c>
      <c r="M990" s="106"/>
      <c r="N990" s="106"/>
      <c r="O990" s="106"/>
      <c r="P990" s="50">
        <f t="shared" si="92"/>
        <v>0</v>
      </c>
      <c r="Q990" s="49">
        <f t="shared" si="93"/>
        <v>0</v>
      </c>
      <c r="R990" s="48">
        <f t="shared" si="94"/>
        <v>0</v>
      </c>
      <c r="S990" s="106"/>
      <c r="T990" s="106"/>
      <c r="U990" s="138"/>
      <c r="V990" s="133"/>
      <c r="W990" s="3" t="str">
        <f t="shared" si="95"/>
        <v/>
      </c>
    </row>
    <row r="991" spans="3:23" ht="30" customHeight="1" thickTop="1" thickBot="1" x14ac:dyDescent="0.3">
      <c r="C991" s="137"/>
      <c r="D991" s="106"/>
      <c r="E991" s="106"/>
      <c r="F991" s="106"/>
      <c r="G991" s="138"/>
      <c r="H991" s="138"/>
      <c r="I991" s="46" t="str">
        <f t="shared" si="90"/>
        <v/>
      </c>
      <c r="J991" s="139"/>
      <c r="K991" s="139"/>
      <c r="L991" s="47">
        <f t="shared" si="91"/>
        <v>0</v>
      </c>
      <c r="M991" s="106"/>
      <c r="N991" s="106"/>
      <c r="O991" s="106"/>
      <c r="P991" s="50">
        <f t="shared" si="92"/>
        <v>0</v>
      </c>
      <c r="Q991" s="49">
        <f t="shared" si="93"/>
        <v>0</v>
      </c>
      <c r="R991" s="48">
        <f t="shared" si="94"/>
        <v>0</v>
      </c>
      <c r="S991" s="106"/>
      <c r="T991" s="106"/>
      <c r="U991" s="138"/>
      <c r="V991" s="133"/>
      <c r="W991" s="3" t="str">
        <f t="shared" si="95"/>
        <v/>
      </c>
    </row>
    <row r="992" spans="3:23" ht="30" customHeight="1" thickTop="1" thickBot="1" x14ac:dyDescent="0.3">
      <c r="C992" s="137"/>
      <c r="D992" s="106"/>
      <c r="E992" s="106"/>
      <c r="F992" s="106"/>
      <c r="G992" s="138"/>
      <c r="H992" s="138"/>
      <c r="I992" s="46" t="str">
        <f t="shared" si="90"/>
        <v/>
      </c>
      <c r="J992" s="139"/>
      <c r="K992" s="139"/>
      <c r="L992" s="47">
        <f t="shared" si="91"/>
        <v>0</v>
      </c>
      <c r="M992" s="106"/>
      <c r="N992" s="106"/>
      <c r="O992" s="106"/>
      <c r="P992" s="50">
        <f t="shared" si="92"/>
        <v>0</v>
      </c>
      <c r="Q992" s="49">
        <f t="shared" si="93"/>
        <v>0</v>
      </c>
      <c r="R992" s="48">
        <f t="shared" si="94"/>
        <v>0</v>
      </c>
      <c r="S992" s="106"/>
      <c r="T992" s="106"/>
      <c r="U992" s="138"/>
      <c r="V992" s="133"/>
      <c r="W992" s="3" t="str">
        <f t="shared" si="95"/>
        <v/>
      </c>
    </row>
    <row r="993" spans="3:23" ht="30" customHeight="1" thickTop="1" thickBot="1" x14ac:dyDescent="0.3">
      <c r="C993" s="137"/>
      <c r="D993" s="106"/>
      <c r="E993" s="106"/>
      <c r="F993" s="106"/>
      <c r="G993" s="138"/>
      <c r="H993" s="138"/>
      <c r="I993" s="46" t="str">
        <f t="shared" si="90"/>
        <v/>
      </c>
      <c r="J993" s="139"/>
      <c r="K993" s="139"/>
      <c r="L993" s="47">
        <f t="shared" si="91"/>
        <v>0</v>
      </c>
      <c r="M993" s="106"/>
      <c r="N993" s="106"/>
      <c r="O993" s="106"/>
      <c r="P993" s="50">
        <f t="shared" si="92"/>
        <v>0</v>
      </c>
      <c r="Q993" s="49">
        <f t="shared" si="93"/>
        <v>0</v>
      </c>
      <c r="R993" s="48">
        <f t="shared" si="94"/>
        <v>0</v>
      </c>
      <c r="S993" s="106"/>
      <c r="T993" s="106"/>
      <c r="U993" s="138"/>
      <c r="V993" s="133"/>
      <c r="W993" s="3" t="str">
        <f t="shared" si="95"/>
        <v/>
      </c>
    </row>
    <row r="994" spans="3:23" ht="30" customHeight="1" thickTop="1" thickBot="1" x14ac:dyDescent="0.3">
      <c r="C994" s="137"/>
      <c r="D994" s="106"/>
      <c r="E994" s="106"/>
      <c r="F994" s="106"/>
      <c r="G994" s="138"/>
      <c r="H994" s="138"/>
      <c r="I994" s="46" t="str">
        <f t="shared" si="90"/>
        <v/>
      </c>
      <c r="J994" s="139"/>
      <c r="K994" s="139"/>
      <c r="L994" s="47">
        <f t="shared" si="91"/>
        <v>0</v>
      </c>
      <c r="M994" s="106"/>
      <c r="N994" s="106"/>
      <c r="O994" s="106"/>
      <c r="P994" s="50">
        <f t="shared" si="92"/>
        <v>0</v>
      </c>
      <c r="Q994" s="49">
        <f t="shared" si="93"/>
        <v>0</v>
      </c>
      <c r="R994" s="48">
        <f t="shared" si="94"/>
        <v>0</v>
      </c>
      <c r="S994" s="106"/>
      <c r="T994" s="106"/>
      <c r="U994" s="138"/>
      <c r="V994" s="133"/>
      <c r="W994" s="3" t="str">
        <f t="shared" si="95"/>
        <v/>
      </c>
    </row>
    <row r="995" spans="3:23" ht="30" customHeight="1" thickTop="1" thickBot="1" x14ac:dyDescent="0.3">
      <c r="C995" s="137"/>
      <c r="D995" s="106"/>
      <c r="E995" s="106"/>
      <c r="F995" s="106"/>
      <c r="G995" s="138"/>
      <c r="H995" s="138"/>
      <c r="I995" s="46" t="str">
        <f t="shared" si="90"/>
        <v/>
      </c>
      <c r="J995" s="139"/>
      <c r="K995" s="139"/>
      <c r="L995" s="47">
        <f t="shared" si="91"/>
        <v>0</v>
      </c>
      <c r="M995" s="106"/>
      <c r="N995" s="106"/>
      <c r="O995" s="106"/>
      <c r="P995" s="50">
        <f t="shared" si="92"/>
        <v>0</v>
      </c>
      <c r="Q995" s="49">
        <f t="shared" si="93"/>
        <v>0</v>
      </c>
      <c r="R995" s="48">
        <f t="shared" si="94"/>
        <v>0</v>
      </c>
      <c r="S995" s="106"/>
      <c r="T995" s="106"/>
      <c r="U995" s="138"/>
      <c r="V995" s="133"/>
      <c r="W995" s="3" t="str">
        <f t="shared" si="95"/>
        <v/>
      </c>
    </row>
    <row r="996" spans="3:23" ht="30" customHeight="1" thickTop="1" thickBot="1" x14ac:dyDescent="0.3">
      <c r="C996" s="137"/>
      <c r="D996" s="106"/>
      <c r="E996" s="106"/>
      <c r="F996" s="106"/>
      <c r="G996" s="138"/>
      <c r="H996" s="138"/>
      <c r="I996" s="46" t="str">
        <f t="shared" si="90"/>
        <v/>
      </c>
      <c r="J996" s="139"/>
      <c r="K996" s="139"/>
      <c r="L996" s="47">
        <f t="shared" si="91"/>
        <v>0</v>
      </c>
      <c r="M996" s="106"/>
      <c r="N996" s="106"/>
      <c r="O996" s="106"/>
      <c r="P996" s="50">
        <f t="shared" si="92"/>
        <v>0</v>
      </c>
      <c r="Q996" s="49">
        <f t="shared" si="93"/>
        <v>0</v>
      </c>
      <c r="R996" s="48">
        <f t="shared" si="94"/>
        <v>0</v>
      </c>
      <c r="S996" s="106"/>
      <c r="T996" s="106"/>
      <c r="U996" s="138"/>
      <c r="V996" s="133"/>
      <c r="W996" s="3" t="str">
        <f t="shared" si="95"/>
        <v/>
      </c>
    </row>
    <row r="997" spans="3:23" ht="30" customHeight="1" thickTop="1" thickBot="1" x14ac:dyDescent="0.3">
      <c r="C997" s="137"/>
      <c r="D997" s="106"/>
      <c r="E997" s="106"/>
      <c r="F997" s="106"/>
      <c r="G997" s="138"/>
      <c r="H997" s="138"/>
      <c r="I997" s="46" t="str">
        <f t="shared" si="90"/>
        <v/>
      </c>
      <c r="J997" s="139"/>
      <c r="K997" s="139"/>
      <c r="L997" s="47">
        <f t="shared" si="91"/>
        <v>0</v>
      </c>
      <c r="M997" s="106"/>
      <c r="N997" s="106"/>
      <c r="O997" s="106"/>
      <c r="P997" s="50">
        <f t="shared" si="92"/>
        <v>0</v>
      </c>
      <c r="Q997" s="49">
        <f t="shared" si="93"/>
        <v>0</v>
      </c>
      <c r="R997" s="48">
        <f t="shared" si="94"/>
        <v>0</v>
      </c>
      <c r="S997" s="106"/>
      <c r="T997" s="106"/>
      <c r="U997" s="138"/>
      <c r="V997" s="133"/>
      <c r="W997" s="3" t="str">
        <f t="shared" si="95"/>
        <v/>
      </c>
    </row>
    <row r="998" spans="3:23" ht="30" customHeight="1" thickTop="1" thickBot="1" x14ac:dyDescent="0.3">
      <c r="C998" s="137"/>
      <c r="D998" s="106"/>
      <c r="E998" s="106"/>
      <c r="F998" s="106"/>
      <c r="G998" s="138"/>
      <c r="H998" s="138"/>
      <c r="I998" s="46" t="str">
        <f t="shared" si="90"/>
        <v/>
      </c>
      <c r="J998" s="139"/>
      <c r="K998" s="139"/>
      <c r="L998" s="47">
        <f t="shared" si="91"/>
        <v>0</v>
      </c>
      <c r="M998" s="106"/>
      <c r="N998" s="106"/>
      <c r="O998" s="106"/>
      <c r="P998" s="50">
        <f t="shared" si="92"/>
        <v>0</v>
      </c>
      <c r="Q998" s="49">
        <f t="shared" si="93"/>
        <v>0</v>
      </c>
      <c r="R998" s="48">
        <f t="shared" si="94"/>
        <v>0</v>
      </c>
      <c r="S998" s="106"/>
      <c r="T998" s="106"/>
      <c r="U998" s="138"/>
      <c r="V998" s="133"/>
      <c r="W998" s="3" t="str">
        <f t="shared" si="95"/>
        <v/>
      </c>
    </row>
    <row r="999" spans="3:23" ht="30" customHeight="1" thickTop="1" thickBot="1" x14ac:dyDescent="0.3">
      <c r="C999" s="137"/>
      <c r="D999" s="106"/>
      <c r="E999" s="106"/>
      <c r="F999" s="106"/>
      <c r="G999" s="138"/>
      <c r="H999" s="138"/>
      <c r="I999" s="46" t="str">
        <f t="shared" si="90"/>
        <v/>
      </c>
      <c r="J999" s="139"/>
      <c r="K999" s="139"/>
      <c r="L999" s="47">
        <f t="shared" si="91"/>
        <v>0</v>
      </c>
      <c r="M999" s="106"/>
      <c r="N999" s="106"/>
      <c r="O999" s="106"/>
      <c r="P999" s="50">
        <f t="shared" si="92"/>
        <v>0</v>
      </c>
      <c r="Q999" s="49">
        <f t="shared" si="93"/>
        <v>0</v>
      </c>
      <c r="R999" s="48">
        <f t="shared" si="94"/>
        <v>0</v>
      </c>
      <c r="S999" s="106"/>
      <c r="T999" s="106"/>
      <c r="U999" s="138"/>
      <c r="V999" s="133"/>
      <c r="W999" s="3" t="str">
        <f t="shared" si="95"/>
        <v/>
      </c>
    </row>
    <row r="1000" spans="3:23" ht="30" customHeight="1" thickTop="1" thickBot="1" x14ac:dyDescent="0.3">
      <c r="C1000" s="137"/>
      <c r="D1000" s="106"/>
      <c r="E1000" s="106"/>
      <c r="F1000" s="106"/>
      <c r="G1000" s="138"/>
      <c r="H1000" s="138"/>
      <c r="I1000" s="46" t="str">
        <f t="shared" si="90"/>
        <v/>
      </c>
      <c r="J1000" s="139"/>
      <c r="K1000" s="139"/>
      <c r="L1000" s="47">
        <f t="shared" si="91"/>
        <v>0</v>
      </c>
      <c r="M1000" s="106"/>
      <c r="N1000" s="106"/>
      <c r="O1000" s="106"/>
      <c r="P1000" s="50">
        <f t="shared" si="92"/>
        <v>0</v>
      </c>
      <c r="Q1000" s="49">
        <f t="shared" si="93"/>
        <v>0</v>
      </c>
      <c r="R1000" s="48">
        <f t="shared" si="94"/>
        <v>0</v>
      </c>
      <c r="S1000" s="106"/>
      <c r="T1000" s="106"/>
      <c r="U1000" s="138"/>
      <c r="V1000" s="133"/>
      <c r="W1000" s="3" t="str">
        <f t="shared" si="95"/>
        <v/>
      </c>
    </row>
    <row r="1001" spans="3:23" ht="30" customHeight="1" thickTop="1" thickBot="1" x14ac:dyDescent="0.3">
      <c r="C1001" s="137"/>
      <c r="D1001" s="106"/>
      <c r="E1001" s="106"/>
      <c r="F1001" s="106"/>
      <c r="G1001" s="138"/>
      <c r="H1001" s="138"/>
      <c r="I1001" s="46" t="str">
        <f t="shared" si="90"/>
        <v/>
      </c>
      <c r="J1001" s="139"/>
      <c r="K1001" s="139"/>
      <c r="L1001" s="47">
        <f t="shared" si="91"/>
        <v>0</v>
      </c>
      <c r="M1001" s="106"/>
      <c r="N1001" s="106"/>
      <c r="O1001" s="106"/>
      <c r="P1001" s="50">
        <f t="shared" si="92"/>
        <v>0</v>
      </c>
      <c r="Q1001" s="49">
        <f t="shared" si="93"/>
        <v>0</v>
      </c>
      <c r="R1001" s="48">
        <f t="shared" si="94"/>
        <v>0</v>
      </c>
      <c r="S1001" s="106"/>
      <c r="T1001" s="106"/>
      <c r="U1001" s="138"/>
      <c r="V1001" s="133"/>
      <c r="W1001" s="3" t="str">
        <f t="shared" si="95"/>
        <v/>
      </c>
    </row>
    <row r="1002" spans="3:23" ht="30" customHeight="1" thickTop="1" thickBot="1" x14ac:dyDescent="0.3">
      <c r="C1002" s="137"/>
      <c r="D1002" s="106"/>
      <c r="E1002" s="106"/>
      <c r="F1002" s="106"/>
      <c r="G1002" s="138"/>
      <c r="H1002" s="138"/>
      <c r="I1002" s="46" t="str">
        <f t="shared" si="90"/>
        <v/>
      </c>
      <c r="J1002" s="139"/>
      <c r="K1002" s="139"/>
      <c r="L1002" s="47">
        <f t="shared" si="91"/>
        <v>0</v>
      </c>
      <c r="M1002" s="106"/>
      <c r="N1002" s="106"/>
      <c r="O1002" s="106"/>
      <c r="P1002" s="50">
        <f t="shared" si="92"/>
        <v>0</v>
      </c>
      <c r="Q1002" s="49">
        <f t="shared" si="93"/>
        <v>0</v>
      </c>
      <c r="R1002" s="48">
        <f t="shared" si="94"/>
        <v>0</v>
      </c>
      <c r="S1002" s="106"/>
      <c r="T1002" s="106"/>
      <c r="U1002" s="138"/>
      <c r="V1002" s="133"/>
      <c r="W1002" s="3" t="str">
        <f t="shared" si="95"/>
        <v/>
      </c>
    </row>
    <row r="1003" spans="3:23" ht="30" customHeight="1" thickTop="1" thickBot="1" x14ac:dyDescent="0.3">
      <c r="C1003" s="137"/>
      <c r="D1003" s="106"/>
      <c r="E1003" s="106"/>
      <c r="F1003" s="106"/>
      <c r="G1003" s="138"/>
      <c r="H1003" s="138"/>
      <c r="I1003" s="46" t="str">
        <f t="shared" si="90"/>
        <v/>
      </c>
      <c r="J1003" s="139"/>
      <c r="K1003" s="139"/>
      <c r="L1003" s="47">
        <f t="shared" si="91"/>
        <v>0</v>
      </c>
      <c r="M1003" s="106"/>
      <c r="N1003" s="106"/>
      <c r="O1003" s="106"/>
      <c r="P1003" s="50">
        <f t="shared" si="92"/>
        <v>0</v>
      </c>
      <c r="Q1003" s="49">
        <f t="shared" si="93"/>
        <v>0</v>
      </c>
      <c r="R1003" s="48">
        <f t="shared" si="94"/>
        <v>0</v>
      </c>
      <c r="S1003" s="106"/>
      <c r="T1003" s="106"/>
      <c r="U1003" s="138"/>
      <c r="V1003" s="133"/>
      <c r="W1003" s="3" t="str">
        <f t="shared" si="95"/>
        <v/>
      </c>
    </row>
    <row r="1004" spans="3:23" ht="30" customHeight="1" thickTop="1" thickBot="1" x14ac:dyDescent="0.3">
      <c r="C1004" s="137"/>
      <c r="D1004" s="106"/>
      <c r="E1004" s="106"/>
      <c r="F1004" s="106"/>
      <c r="G1004" s="138"/>
      <c r="H1004" s="138"/>
      <c r="I1004" s="46" t="str">
        <f t="shared" si="90"/>
        <v/>
      </c>
      <c r="J1004" s="139"/>
      <c r="K1004" s="139"/>
      <c r="L1004" s="47">
        <f t="shared" si="91"/>
        <v>0</v>
      </c>
      <c r="M1004" s="106"/>
      <c r="N1004" s="106"/>
      <c r="O1004" s="106"/>
      <c r="P1004" s="50">
        <f t="shared" si="92"/>
        <v>0</v>
      </c>
      <c r="Q1004" s="49">
        <f t="shared" si="93"/>
        <v>0</v>
      </c>
      <c r="R1004" s="48">
        <f t="shared" si="94"/>
        <v>0</v>
      </c>
      <c r="S1004" s="106"/>
      <c r="T1004" s="106"/>
      <c r="U1004" s="138"/>
      <c r="V1004" s="133"/>
      <c r="W1004" s="3" t="str">
        <f t="shared" si="95"/>
        <v/>
      </c>
    </row>
    <row r="1005" spans="3:23" ht="30" customHeight="1" thickTop="1" thickBot="1" x14ac:dyDescent="0.3">
      <c r="C1005" s="137"/>
      <c r="D1005" s="106"/>
      <c r="E1005" s="106"/>
      <c r="F1005" s="106"/>
      <c r="G1005" s="138"/>
      <c r="H1005" s="138"/>
      <c r="I1005" s="46" t="str">
        <f t="shared" si="90"/>
        <v/>
      </c>
      <c r="J1005" s="139"/>
      <c r="K1005" s="139"/>
      <c r="L1005" s="47">
        <f t="shared" si="91"/>
        <v>0</v>
      </c>
      <c r="M1005" s="106"/>
      <c r="N1005" s="106"/>
      <c r="O1005" s="106"/>
      <c r="P1005" s="50">
        <f t="shared" si="92"/>
        <v>0</v>
      </c>
      <c r="Q1005" s="49">
        <f t="shared" si="93"/>
        <v>0</v>
      </c>
      <c r="R1005" s="48">
        <f t="shared" si="94"/>
        <v>0</v>
      </c>
      <c r="S1005" s="106"/>
      <c r="T1005" s="106"/>
      <c r="U1005" s="138"/>
      <c r="V1005" s="133"/>
      <c r="W1005" s="3" t="str">
        <f t="shared" si="95"/>
        <v/>
      </c>
    </row>
    <row r="1006" spans="3:23" ht="30" customHeight="1" thickTop="1" thickBot="1" x14ac:dyDescent="0.3">
      <c r="C1006" s="137"/>
      <c r="D1006" s="106"/>
      <c r="E1006" s="106"/>
      <c r="F1006" s="106"/>
      <c r="G1006" s="138"/>
      <c r="H1006" s="138"/>
      <c r="I1006" s="46" t="s">
        <v>199</v>
      </c>
      <c r="J1006" s="139"/>
      <c r="K1006" s="139"/>
      <c r="L1006" s="47">
        <v>0</v>
      </c>
      <c r="M1006" s="106"/>
      <c r="N1006" s="106"/>
      <c r="O1006" s="106"/>
      <c r="P1006" s="50">
        <v>0</v>
      </c>
      <c r="Q1006" s="49">
        <v>0</v>
      </c>
      <c r="R1006" s="48">
        <v>0</v>
      </c>
      <c r="S1006" s="106"/>
      <c r="T1006" s="106"/>
      <c r="U1006" s="138"/>
      <c r="V1006" s="133"/>
      <c r="W1006" s="3" t="str">
        <f t="shared" si="95"/>
        <v/>
      </c>
    </row>
    <row r="1007" spans="3:23" ht="15" customHeight="1" thickTop="1" x14ac:dyDescent="0.25">
      <c r="C1007" s="3" t="s">
        <v>31</v>
      </c>
      <c r="D1007" s="3" t="s">
        <v>31</v>
      </c>
      <c r="E1007" s="3" t="s">
        <v>31</v>
      </c>
      <c r="F1007" s="3" t="s">
        <v>31</v>
      </c>
      <c r="G1007" s="3" t="s">
        <v>31</v>
      </c>
      <c r="H1007" s="3" t="s">
        <v>31</v>
      </c>
      <c r="I1007" s="3" t="s">
        <v>31</v>
      </c>
      <c r="J1007" s="21" t="s">
        <v>31</v>
      </c>
      <c r="K1007" s="21" t="s">
        <v>31</v>
      </c>
      <c r="L1007" s="21" t="s">
        <v>31</v>
      </c>
      <c r="M1007" s="3" t="s">
        <v>31</v>
      </c>
      <c r="N1007" s="3" t="s">
        <v>31</v>
      </c>
      <c r="O1007" s="3" t="s">
        <v>31</v>
      </c>
      <c r="P1007" s="3" t="s">
        <v>31</v>
      </c>
      <c r="Q1007" s="22" t="s">
        <v>31</v>
      </c>
      <c r="R1007" s="3" t="s">
        <v>31</v>
      </c>
      <c r="S1007" s="3" t="s">
        <v>31</v>
      </c>
      <c r="T1007" s="3" t="s">
        <v>31</v>
      </c>
      <c r="U1007" s="3" t="s">
        <v>31</v>
      </c>
      <c r="V1007" s="3" t="s">
        <v>31</v>
      </c>
      <c r="W1007" s="3" t="s">
        <v>31</v>
      </c>
    </row>
  </sheetData>
  <sheetProtection password="9004" sheet="1" objects="1" scenarios="1"/>
  <dataValidations count="6">
    <dataValidation type="list" allowBlank="1" showInputMessage="1" showErrorMessage="1" sqref="D7:D1006">
      <formula1>INDIRECT($D$5)</formula1>
    </dataValidation>
    <dataValidation type="list" allowBlank="1" showInputMessage="1" showErrorMessage="1" sqref="M7:M1006">
      <formula1>INDIRECT($M$5)</formula1>
    </dataValidation>
    <dataValidation type="list" allowBlank="1" showInputMessage="1" showErrorMessage="1" sqref="B8">
      <formula1>$B$7:$B$37</formula1>
    </dataValidation>
    <dataValidation type="list" allowBlank="1" showErrorMessage="1" sqref="S7:S1006">
      <formula1>"Frete,Locação"</formula1>
    </dataValidation>
    <dataValidation type="list" allowBlank="1" showInputMessage="1" showErrorMessage="1" sqref="E7:E1006">
      <formula1>INDIRECT($E$5)</formula1>
    </dataValidation>
    <dataValidation type="list" allowBlank="1" showInputMessage="1" showErrorMessage="1" sqref="C7:C1006">
      <formula1>$B$6:$B$35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'CAD (3)'!$M$8:$M$57</xm:f>
          </x14:formula1>
          <xm:sqref>F7:F1006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AC508"/>
  <sheetViews>
    <sheetView showGridLines="0" zoomScale="90" zoomScaleNormal="90" workbookViewId="0">
      <selection activeCell="D8" sqref="D8:H10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10" style="4" customWidth="1"/>
    <col min="4" max="5" width="40" style="4" customWidth="1"/>
    <col min="6" max="8" width="24.28515625" style="4" customWidth="1"/>
    <col min="9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25" customFormat="1" ht="20.100000000000001" customHeight="1" x14ac:dyDescent="0.25"/>
    <row r="4" spans="1:29" s="3" customFormat="1" ht="21.6" customHeight="1" x14ac:dyDescent="0.35">
      <c r="A4" s="25"/>
      <c r="B4" s="25"/>
      <c r="C4" s="75" t="s">
        <v>18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ht="15.75" thickBot="1" x14ac:dyDescent="0.3">
      <c r="D5" s="3" t="s">
        <v>32</v>
      </c>
    </row>
    <row r="6" spans="1:29" ht="30" customHeight="1" thickTop="1" thickBot="1" x14ac:dyDescent="0.3">
      <c r="C6" s="114" t="s">
        <v>33</v>
      </c>
      <c r="D6" s="115"/>
      <c r="E6" s="115"/>
      <c r="F6" s="115"/>
      <c r="G6" s="115"/>
      <c r="H6" s="116"/>
    </row>
    <row r="7" spans="1:29" ht="30" customHeight="1" thickTop="1" thickBot="1" x14ac:dyDescent="0.3">
      <c r="C7" s="7" t="s">
        <v>24</v>
      </c>
      <c r="D7" s="7" t="s">
        <v>34</v>
      </c>
      <c r="E7" s="7" t="s">
        <v>35</v>
      </c>
      <c r="F7" s="7" t="s">
        <v>36</v>
      </c>
      <c r="G7" s="7" t="s">
        <v>37</v>
      </c>
      <c r="H7" s="7" t="s">
        <v>38</v>
      </c>
    </row>
    <row r="8" spans="1:29" ht="30" customHeight="1" thickTop="1" x14ac:dyDescent="0.25">
      <c r="C8" s="107">
        <v>1</v>
      </c>
      <c r="D8" s="69" t="s">
        <v>186</v>
      </c>
      <c r="E8" s="69" t="s">
        <v>113</v>
      </c>
      <c r="F8" s="69">
        <v>22344455</v>
      </c>
      <c r="G8" s="69">
        <v>128849832</v>
      </c>
      <c r="H8" s="69" t="s">
        <v>31</v>
      </c>
    </row>
    <row r="9" spans="1:29" ht="30" customHeight="1" x14ac:dyDescent="0.25">
      <c r="C9" s="107">
        <v>2</v>
      </c>
      <c r="D9" s="69"/>
      <c r="E9" s="69"/>
      <c r="F9" s="69"/>
      <c r="G9" s="69"/>
      <c r="H9" s="69"/>
    </row>
    <row r="10" spans="1:29" ht="30" customHeight="1" x14ac:dyDescent="0.25">
      <c r="C10" s="107">
        <v>3</v>
      </c>
      <c r="D10" s="69"/>
      <c r="E10" s="69"/>
      <c r="F10" s="69"/>
      <c r="G10" s="69"/>
      <c r="H10" s="69"/>
    </row>
    <row r="11" spans="1:29" ht="30" customHeight="1" x14ac:dyDescent="0.25">
      <c r="C11" s="107">
        <v>4</v>
      </c>
      <c r="D11" s="107"/>
      <c r="E11" s="107"/>
      <c r="F11" s="107"/>
      <c r="G11" s="107"/>
      <c r="H11" s="107"/>
    </row>
    <row r="12" spans="1:29" ht="30" customHeight="1" x14ac:dyDescent="0.25">
      <c r="C12" s="107">
        <v>5</v>
      </c>
      <c r="D12" s="107"/>
      <c r="E12" s="107"/>
      <c r="F12" s="107"/>
      <c r="G12" s="107"/>
      <c r="H12" s="107"/>
    </row>
    <row r="13" spans="1:29" ht="30" customHeight="1" x14ac:dyDescent="0.25">
      <c r="C13" s="107">
        <v>6</v>
      </c>
      <c r="D13" s="107"/>
      <c r="E13" s="107"/>
      <c r="F13" s="107"/>
      <c r="G13" s="107"/>
      <c r="H13" s="107"/>
    </row>
    <row r="14" spans="1:29" ht="30" customHeight="1" x14ac:dyDescent="0.25">
      <c r="C14" s="107">
        <v>7</v>
      </c>
      <c r="D14" s="107"/>
      <c r="E14" s="107"/>
      <c r="F14" s="107"/>
      <c r="G14" s="107"/>
      <c r="H14" s="107"/>
    </row>
    <row r="15" spans="1:29" ht="30" customHeight="1" x14ac:dyDescent="0.25">
      <c r="C15" s="107">
        <v>8</v>
      </c>
      <c r="D15" s="107"/>
      <c r="E15" s="107"/>
      <c r="F15" s="107"/>
      <c r="G15" s="107"/>
      <c r="H15" s="107"/>
    </row>
    <row r="16" spans="1:29" ht="30" customHeight="1" x14ac:dyDescent="0.25">
      <c r="C16" s="107">
        <v>9</v>
      </c>
      <c r="D16" s="107"/>
      <c r="E16" s="107"/>
      <c r="F16" s="107"/>
      <c r="G16" s="107"/>
      <c r="H16" s="107"/>
    </row>
    <row r="17" spans="3:8" ht="30" customHeight="1" x14ac:dyDescent="0.25">
      <c r="C17" s="107">
        <v>10</v>
      </c>
      <c r="D17" s="107"/>
      <c r="E17" s="107"/>
      <c r="F17" s="107"/>
      <c r="G17" s="107"/>
      <c r="H17" s="107"/>
    </row>
    <row r="18" spans="3:8" ht="30" customHeight="1" x14ac:dyDescent="0.25">
      <c r="C18" s="107">
        <v>11</v>
      </c>
      <c r="D18" s="107"/>
      <c r="E18" s="107"/>
      <c r="F18" s="107"/>
      <c r="G18" s="107"/>
      <c r="H18" s="107"/>
    </row>
    <row r="19" spans="3:8" ht="30" customHeight="1" x14ac:dyDescent="0.25">
      <c r="C19" s="107">
        <v>12</v>
      </c>
      <c r="D19" s="107"/>
      <c r="E19" s="107"/>
      <c r="F19" s="107"/>
      <c r="G19" s="107"/>
      <c r="H19" s="107"/>
    </row>
    <row r="20" spans="3:8" ht="30" customHeight="1" x14ac:dyDescent="0.25">
      <c r="C20" s="107">
        <v>13</v>
      </c>
      <c r="D20" s="107"/>
      <c r="E20" s="107"/>
      <c r="F20" s="107"/>
      <c r="G20" s="107"/>
      <c r="H20" s="107"/>
    </row>
    <row r="21" spans="3:8" ht="30" customHeight="1" x14ac:dyDescent="0.25">
      <c r="C21" s="107">
        <v>14</v>
      </c>
      <c r="D21" s="107"/>
      <c r="E21" s="107"/>
      <c r="F21" s="107"/>
      <c r="G21" s="107"/>
      <c r="H21" s="107"/>
    </row>
    <row r="22" spans="3:8" ht="30" customHeight="1" x14ac:dyDescent="0.25">
      <c r="C22" s="107">
        <v>15</v>
      </c>
      <c r="D22" s="107"/>
      <c r="E22" s="107"/>
      <c r="F22" s="107"/>
      <c r="G22" s="107"/>
      <c r="H22" s="107"/>
    </row>
    <row r="23" spans="3:8" ht="30" customHeight="1" x14ac:dyDescent="0.25">
      <c r="C23" s="107">
        <v>16</v>
      </c>
      <c r="D23" s="107"/>
      <c r="E23" s="107"/>
      <c r="F23" s="107"/>
      <c r="G23" s="107"/>
      <c r="H23" s="107"/>
    </row>
    <row r="24" spans="3:8" ht="30" customHeight="1" x14ac:dyDescent="0.25">
      <c r="C24" s="107">
        <v>17</v>
      </c>
      <c r="D24" s="107"/>
      <c r="E24" s="107"/>
      <c r="F24" s="107"/>
      <c r="G24" s="107"/>
      <c r="H24" s="107"/>
    </row>
    <row r="25" spans="3:8" ht="30" customHeight="1" x14ac:dyDescent="0.25">
      <c r="C25" s="107">
        <v>18</v>
      </c>
      <c r="D25" s="107"/>
      <c r="E25" s="107"/>
      <c r="F25" s="107"/>
      <c r="G25" s="107"/>
      <c r="H25" s="107"/>
    </row>
    <row r="26" spans="3:8" ht="30" customHeight="1" x14ac:dyDescent="0.25">
      <c r="C26" s="107">
        <v>19</v>
      </c>
      <c r="D26" s="107"/>
      <c r="E26" s="107"/>
      <c r="F26" s="107"/>
      <c r="G26" s="107"/>
      <c r="H26" s="107"/>
    </row>
    <row r="27" spans="3:8" ht="30" customHeight="1" x14ac:dyDescent="0.25">
      <c r="C27" s="107">
        <v>20</v>
      </c>
      <c r="D27" s="107"/>
      <c r="E27" s="107"/>
      <c r="F27" s="107"/>
      <c r="G27" s="107"/>
      <c r="H27" s="107"/>
    </row>
    <row r="28" spans="3:8" ht="30" customHeight="1" x14ac:dyDescent="0.25">
      <c r="C28" s="107">
        <v>21</v>
      </c>
      <c r="D28" s="107"/>
      <c r="E28" s="107"/>
      <c r="F28" s="107"/>
      <c r="G28" s="107"/>
      <c r="H28" s="107"/>
    </row>
    <row r="29" spans="3:8" ht="30" customHeight="1" x14ac:dyDescent="0.25">
      <c r="C29" s="107">
        <v>22</v>
      </c>
      <c r="D29" s="107"/>
      <c r="E29" s="107"/>
      <c r="F29" s="107"/>
      <c r="G29" s="107"/>
      <c r="H29" s="107"/>
    </row>
    <row r="30" spans="3:8" ht="30" customHeight="1" x14ac:dyDescent="0.25">
      <c r="C30" s="107">
        <v>23</v>
      </c>
      <c r="D30" s="107"/>
      <c r="E30" s="107"/>
      <c r="F30" s="107"/>
      <c r="G30" s="107"/>
      <c r="H30" s="107"/>
    </row>
    <row r="31" spans="3:8" ht="30" customHeight="1" x14ac:dyDescent="0.25">
      <c r="C31" s="107">
        <v>24</v>
      </c>
      <c r="D31" s="107"/>
      <c r="E31" s="107"/>
      <c r="F31" s="107"/>
      <c r="G31" s="107"/>
      <c r="H31" s="107"/>
    </row>
    <row r="32" spans="3:8" ht="30" customHeight="1" x14ac:dyDescent="0.25">
      <c r="C32" s="107">
        <v>25</v>
      </c>
      <c r="D32" s="107"/>
      <c r="E32" s="107"/>
      <c r="F32" s="107"/>
      <c r="G32" s="107"/>
      <c r="H32" s="107"/>
    </row>
    <row r="33" spans="3:8" ht="30" customHeight="1" x14ac:dyDescent="0.25">
      <c r="C33" s="107">
        <v>26</v>
      </c>
      <c r="D33" s="107"/>
      <c r="E33" s="107"/>
      <c r="F33" s="107"/>
      <c r="G33" s="107"/>
      <c r="H33" s="107"/>
    </row>
    <row r="34" spans="3:8" ht="30" customHeight="1" x14ac:dyDescent="0.25">
      <c r="C34" s="107">
        <v>27</v>
      </c>
      <c r="D34" s="107"/>
      <c r="E34" s="107"/>
      <c r="F34" s="107"/>
      <c r="G34" s="107"/>
      <c r="H34" s="107"/>
    </row>
    <row r="35" spans="3:8" ht="30" customHeight="1" x14ac:dyDescent="0.25">
      <c r="C35" s="107">
        <v>28</v>
      </c>
      <c r="D35" s="107"/>
      <c r="E35" s="107"/>
      <c r="F35" s="107"/>
      <c r="G35" s="107"/>
      <c r="H35" s="107"/>
    </row>
    <row r="36" spans="3:8" ht="30" customHeight="1" x14ac:dyDescent="0.25">
      <c r="C36" s="107">
        <v>29</v>
      </c>
      <c r="D36" s="107"/>
      <c r="E36" s="107"/>
      <c r="F36" s="107"/>
      <c r="G36" s="107"/>
      <c r="H36" s="107"/>
    </row>
    <row r="37" spans="3:8" ht="30" customHeight="1" x14ac:dyDescent="0.25">
      <c r="C37" s="107">
        <v>30</v>
      </c>
      <c r="D37" s="107"/>
      <c r="E37" s="107"/>
      <c r="F37" s="107"/>
      <c r="G37" s="107"/>
      <c r="H37" s="107"/>
    </row>
    <row r="38" spans="3:8" ht="30" customHeight="1" x14ac:dyDescent="0.25">
      <c r="C38" s="107">
        <v>31</v>
      </c>
      <c r="D38" s="107"/>
      <c r="E38" s="107"/>
      <c r="F38" s="107"/>
      <c r="G38" s="107"/>
      <c r="H38" s="107"/>
    </row>
    <row r="39" spans="3:8" ht="30" customHeight="1" x14ac:dyDescent="0.25">
      <c r="C39" s="107">
        <v>32</v>
      </c>
      <c r="D39" s="107"/>
      <c r="E39" s="107"/>
      <c r="F39" s="107"/>
      <c r="G39" s="107"/>
      <c r="H39" s="107"/>
    </row>
    <row r="40" spans="3:8" ht="30" customHeight="1" x14ac:dyDescent="0.25">
      <c r="C40" s="107">
        <v>33</v>
      </c>
      <c r="D40" s="107"/>
      <c r="E40" s="107"/>
      <c r="F40" s="107"/>
      <c r="G40" s="107"/>
      <c r="H40" s="107"/>
    </row>
    <row r="41" spans="3:8" ht="30" customHeight="1" x14ac:dyDescent="0.25">
      <c r="C41" s="107">
        <v>34</v>
      </c>
      <c r="D41" s="107"/>
      <c r="E41" s="107"/>
      <c r="F41" s="107"/>
      <c r="G41" s="107"/>
      <c r="H41" s="107"/>
    </row>
    <row r="42" spans="3:8" ht="30" customHeight="1" x14ac:dyDescent="0.25">
      <c r="C42" s="107">
        <v>35</v>
      </c>
      <c r="D42" s="107"/>
      <c r="E42" s="107"/>
      <c r="F42" s="107"/>
      <c r="G42" s="107"/>
      <c r="H42" s="107"/>
    </row>
    <row r="43" spans="3:8" ht="30" customHeight="1" x14ac:dyDescent="0.25">
      <c r="C43" s="107">
        <v>36</v>
      </c>
      <c r="D43" s="107"/>
      <c r="E43" s="107"/>
      <c r="F43" s="107"/>
      <c r="G43" s="107"/>
      <c r="H43" s="107"/>
    </row>
    <row r="44" spans="3:8" ht="30" customHeight="1" x14ac:dyDescent="0.25">
      <c r="C44" s="107">
        <v>37</v>
      </c>
      <c r="D44" s="107"/>
      <c r="E44" s="107"/>
      <c r="F44" s="107"/>
      <c r="G44" s="107"/>
      <c r="H44" s="107"/>
    </row>
    <row r="45" spans="3:8" ht="30" customHeight="1" x14ac:dyDescent="0.25">
      <c r="C45" s="107">
        <v>38</v>
      </c>
      <c r="D45" s="107"/>
      <c r="E45" s="107"/>
      <c r="F45" s="107"/>
      <c r="G45" s="107"/>
      <c r="H45" s="107"/>
    </row>
    <row r="46" spans="3:8" ht="30" customHeight="1" x14ac:dyDescent="0.25">
      <c r="C46" s="107">
        <v>39</v>
      </c>
      <c r="D46" s="107"/>
      <c r="E46" s="107"/>
      <c r="F46" s="107"/>
      <c r="G46" s="107"/>
      <c r="H46" s="107"/>
    </row>
    <row r="47" spans="3:8" ht="30" customHeight="1" x14ac:dyDescent="0.25">
      <c r="C47" s="107">
        <v>40</v>
      </c>
      <c r="D47" s="107"/>
      <c r="E47" s="107"/>
      <c r="F47" s="107"/>
      <c r="G47" s="107"/>
      <c r="H47" s="107"/>
    </row>
    <row r="48" spans="3:8" ht="30" customHeight="1" x14ac:dyDescent="0.25">
      <c r="C48" s="107">
        <v>41</v>
      </c>
      <c r="D48" s="107"/>
      <c r="E48" s="107"/>
      <c r="F48" s="107"/>
      <c r="G48" s="107"/>
      <c r="H48" s="107"/>
    </row>
    <row r="49" spans="3:8" ht="30" customHeight="1" x14ac:dyDescent="0.25">
      <c r="C49" s="107">
        <v>42</v>
      </c>
      <c r="D49" s="107"/>
      <c r="E49" s="107"/>
      <c r="F49" s="107"/>
      <c r="G49" s="107"/>
      <c r="H49" s="107"/>
    </row>
    <row r="50" spans="3:8" ht="30" customHeight="1" x14ac:dyDescent="0.25">
      <c r="C50" s="107">
        <v>43</v>
      </c>
      <c r="D50" s="107"/>
      <c r="E50" s="107"/>
      <c r="F50" s="107"/>
      <c r="G50" s="107"/>
      <c r="H50" s="107"/>
    </row>
    <row r="51" spans="3:8" ht="30" customHeight="1" x14ac:dyDescent="0.25">
      <c r="C51" s="107">
        <v>44</v>
      </c>
      <c r="D51" s="107"/>
      <c r="E51" s="107"/>
      <c r="F51" s="107"/>
      <c r="G51" s="107"/>
      <c r="H51" s="107"/>
    </row>
    <row r="52" spans="3:8" ht="30" customHeight="1" x14ac:dyDescent="0.25">
      <c r="C52" s="107">
        <v>45</v>
      </c>
      <c r="D52" s="107"/>
      <c r="E52" s="107"/>
      <c r="F52" s="107"/>
      <c r="G52" s="107"/>
      <c r="H52" s="107"/>
    </row>
    <row r="53" spans="3:8" ht="30" customHeight="1" x14ac:dyDescent="0.25">
      <c r="C53" s="107">
        <v>46</v>
      </c>
      <c r="D53" s="107"/>
      <c r="E53" s="107"/>
      <c r="F53" s="107"/>
      <c r="G53" s="107"/>
      <c r="H53" s="107"/>
    </row>
    <row r="54" spans="3:8" ht="30" customHeight="1" x14ac:dyDescent="0.25">
      <c r="C54" s="107">
        <v>47</v>
      </c>
      <c r="D54" s="107"/>
      <c r="E54" s="107"/>
      <c r="F54" s="107"/>
      <c r="G54" s="107"/>
      <c r="H54" s="107"/>
    </row>
    <row r="55" spans="3:8" ht="30" customHeight="1" x14ac:dyDescent="0.25">
      <c r="C55" s="107">
        <v>48</v>
      </c>
      <c r="D55" s="107"/>
      <c r="E55" s="107"/>
      <c r="F55" s="107"/>
      <c r="G55" s="107"/>
      <c r="H55" s="107"/>
    </row>
    <row r="56" spans="3:8" ht="30" customHeight="1" x14ac:dyDescent="0.25">
      <c r="C56" s="107">
        <v>49</v>
      </c>
      <c r="D56" s="107"/>
      <c r="E56" s="107"/>
      <c r="F56" s="107"/>
      <c r="G56" s="107"/>
      <c r="H56" s="107"/>
    </row>
    <row r="57" spans="3:8" ht="30" customHeight="1" x14ac:dyDescent="0.25">
      <c r="C57" s="107">
        <v>50</v>
      </c>
      <c r="D57" s="107"/>
      <c r="E57" s="107"/>
      <c r="F57" s="107"/>
      <c r="G57" s="107"/>
      <c r="H57" s="107"/>
    </row>
    <row r="58" spans="3:8" ht="30" customHeight="1" x14ac:dyDescent="0.25">
      <c r="C58" s="107">
        <v>51</v>
      </c>
      <c r="D58" s="107"/>
      <c r="E58" s="107"/>
      <c r="F58" s="107"/>
      <c r="G58" s="107"/>
      <c r="H58" s="107"/>
    </row>
    <row r="59" spans="3:8" ht="30" customHeight="1" x14ac:dyDescent="0.25">
      <c r="C59" s="107">
        <v>52</v>
      </c>
      <c r="D59" s="107"/>
      <c r="E59" s="107"/>
      <c r="F59" s="107"/>
      <c r="G59" s="107"/>
      <c r="H59" s="107"/>
    </row>
    <row r="60" spans="3:8" ht="30" customHeight="1" x14ac:dyDescent="0.25">
      <c r="C60" s="107">
        <v>53</v>
      </c>
      <c r="D60" s="107"/>
      <c r="E60" s="107"/>
      <c r="F60" s="107"/>
      <c r="G60" s="107"/>
      <c r="H60" s="107"/>
    </row>
    <row r="61" spans="3:8" ht="30" customHeight="1" x14ac:dyDescent="0.25">
      <c r="C61" s="107">
        <v>54</v>
      </c>
      <c r="D61" s="107"/>
      <c r="E61" s="107"/>
      <c r="F61" s="107"/>
      <c r="G61" s="107"/>
      <c r="H61" s="107"/>
    </row>
    <row r="62" spans="3:8" ht="30" customHeight="1" x14ac:dyDescent="0.25">
      <c r="C62" s="107">
        <v>55</v>
      </c>
      <c r="D62" s="107"/>
      <c r="E62" s="107"/>
      <c r="F62" s="107"/>
      <c r="G62" s="107"/>
      <c r="H62" s="107"/>
    </row>
    <row r="63" spans="3:8" ht="30" customHeight="1" x14ac:dyDescent="0.25">
      <c r="C63" s="107">
        <v>56</v>
      </c>
      <c r="D63" s="107"/>
      <c r="E63" s="107"/>
      <c r="F63" s="107"/>
      <c r="G63" s="107"/>
      <c r="H63" s="107"/>
    </row>
    <row r="64" spans="3:8" ht="30" customHeight="1" x14ac:dyDescent="0.25">
      <c r="C64" s="107">
        <v>57</v>
      </c>
      <c r="D64" s="107"/>
      <c r="E64" s="107"/>
      <c r="F64" s="107"/>
      <c r="G64" s="107"/>
      <c r="H64" s="107"/>
    </row>
    <row r="65" spans="3:8" ht="30" customHeight="1" x14ac:dyDescent="0.25">
      <c r="C65" s="107">
        <v>58</v>
      </c>
      <c r="D65" s="107"/>
      <c r="E65" s="107"/>
      <c r="F65" s="107"/>
      <c r="G65" s="107"/>
      <c r="H65" s="107"/>
    </row>
    <row r="66" spans="3:8" ht="30" customHeight="1" x14ac:dyDescent="0.25">
      <c r="C66" s="107">
        <v>59</v>
      </c>
      <c r="D66" s="107"/>
      <c r="E66" s="107"/>
      <c r="F66" s="107"/>
      <c r="G66" s="107"/>
      <c r="H66" s="107"/>
    </row>
    <row r="67" spans="3:8" ht="30" customHeight="1" x14ac:dyDescent="0.25">
      <c r="C67" s="107">
        <v>60</v>
      </c>
      <c r="D67" s="107"/>
      <c r="E67" s="107"/>
      <c r="F67" s="107"/>
      <c r="G67" s="107"/>
      <c r="H67" s="107"/>
    </row>
    <row r="68" spans="3:8" ht="30" customHeight="1" x14ac:dyDescent="0.25">
      <c r="C68" s="107">
        <v>61</v>
      </c>
      <c r="D68" s="107"/>
      <c r="E68" s="107"/>
      <c r="F68" s="107"/>
      <c r="G68" s="107"/>
      <c r="H68" s="107"/>
    </row>
    <row r="69" spans="3:8" ht="30" customHeight="1" x14ac:dyDescent="0.25">
      <c r="C69" s="107">
        <v>62</v>
      </c>
      <c r="D69" s="107"/>
      <c r="E69" s="107"/>
      <c r="F69" s="107"/>
      <c r="G69" s="107"/>
      <c r="H69" s="107"/>
    </row>
    <row r="70" spans="3:8" ht="30" customHeight="1" x14ac:dyDescent="0.25">
      <c r="C70" s="107">
        <v>63</v>
      </c>
      <c r="D70" s="107"/>
      <c r="E70" s="107"/>
      <c r="F70" s="107"/>
      <c r="G70" s="107"/>
      <c r="H70" s="107"/>
    </row>
    <row r="71" spans="3:8" ht="30" customHeight="1" x14ac:dyDescent="0.25">
      <c r="C71" s="107">
        <v>64</v>
      </c>
      <c r="D71" s="107"/>
      <c r="E71" s="107"/>
      <c r="F71" s="107"/>
      <c r="G71" s="107"/>
      <c r="H71" s="107"/>
    </row>
    <row r="72" spans="3:8" ht="30" customHeight="1" x14ac:dyDescent="0.25">
      <c r="C72" s="107">
        <v>65</v>
      </c>
      <c r="D72" s="107"/>
      <c r="E72" s="107"/>
      <c r="F72" s="107"/>
      <c r="G72" s="107"/>
      <c r="H72" s="107"/>
    </row>
    <row r="73" spans="3:8" ht="30" customHeight="1" x14ac:dyDescent="0.25">
      <c r="C73" s="107">
        <v>66</v>
      </c>
      <c r="D73" s="107"/>
      <c r="E73" s="107"/>
      <c r="F73" s="107"/>
      <c r="G73" s="107"/>
      <c r="H73" s="107"/>
    </row>
    <row r="74" spans="3:8" ht="30" customHeight="1" x14ac:dyDescent="0.25">
      <c r="C74" s="107">
        <v>67</v>
      </c>
      <c r="D74" s="107"/>
      <c r="E74" s="107"/>
      <c r="F74" s="107"/>
      <c r="G74" s="107"/>
      <c r="H74" s="107"/>
    </row>
    <row r="75" spans="3:8" ht="30" customHeight="1" x14ac:dyDescent="0.25">
      <c r="C75" s="107">
        <v>68</v>
      </c>
      <c r="D75" s="107"/>
      <c r="E75" s="107"/>
      <c r="F75" s="107"/>
      <c r="G75" s="107"/>
      <c r="H75" s="107"/>
    </row>
    <row r="76" spans="3:8" ht="30" customHeight="1" x14ac:dyDescent="0.25">
      <c r="C76" s="107">
        <v>69</v>
      </c>
      <c r="D76" s="107"/>
      <c r="E76" s="107"/>
      <c r="F76" s="107"/>
      <c r="G76" s="107"/>
      <c r="H76" s="107"/>
    </row>
    <row r="77" spans="3:8" ht="30" customHeight="1" x14ac:dyDescent="0.25">
      <c r="C77" s="107">
        <v>70</v>
      </c>
      <c r="D77" s="107"/>
      <c r="E77" s="107"/>
      <c r="F77" s="107"/>
      <c r="G77" s="107"/>
      <c r="H77" s="107"/>
    </row>
    <row r="78" spans="3:8" ht="30" customHeight="1" x14ac:dyDescent="0.25">
      <c r="C78" s="107">
        <v>71</v>
      </c>
      <c r="D78" s="107"/>
      <c r="E78" s="107"/>
      <c r="F78" s="107"/>
      <c r="G78" s="107"/>
      <c r="H78" s="107"/>
    </row>
    <row r="79" spans="3:8" ht="30" customHeight="1" x14ac:dyDescent="0.25">
      <c r="C79" s="107">
        <v>72</v>
      </c>
      <c r="D79" s="107"/>
      <c r="E79" s="107"/>
      <c r="F79" s="107"/>
      <c r="G79" s="107"/>
      <c r="H79" s="107"/>
    </row>
    <row r="80" spans="3:8" ht="30" customHeight="1" x14ac:dyDescent="0.25">
      <c r="C80" s="107">
        <v>73</v>
      </c>
      <c r="D80" s="107"/>
      <c r="E80" s="107"/>
      <c r="F80" s="107"/>
      <c r="G80" s="107"/>
      <c r="H80" s="107"/>
    </row>
    <row r="81" spans="3:8" ht="30" customHeight="1" x14ac:dyDescent="0.25">
      <c r="C81" s="107">
        <v>74</v>
      </c>
      <c r="D81" s="107"/>
      <c r="E81" s="107"/>
      <c r="F81" s="107"/>
      <c r="G81" s="107"/>
      <c r="H81" s="107"/>
    </row>
    <row r="82" spans="3:8" ht="30" customHeight="1" x14ac:dyDescent="0.25">
      <c r="C82" s="107">
        <v>75</v>
      </c>
      <c r="D82" s="107"/>
      <c r="E82" s="107"/>
      <c r="F82" s="107"/>
      <c r="G82" s="107"/>
      <c r="H82" s="107"/>
    </row>
    <row r="83" spans="3:8" ht="30" customHeight="1" x14ac:dyDescent="0.25">
      <c r="C83" s="107">
        <v>76</v>
      </c>
      <c r="D83" s="107"/>
      <c r="E83" s="107"/>
      <c r="F83" s="107"/>
      <c r="G83" s="107"/>
      <c r="H83" s="107"/>
    </row>
    <row r="84" spans="3:8" ht="30" customHeight="1" x14ac:dyDescent="0.25">
      <c r="C84" s="107">
        <v>77</v>
      </c>
      <c r="D84" s="107"/>
      <c r="E84" s="107"/>
      <c r="F84" s="107"/>
      <c r="G84" s="107"/>
      <c r="H84" s="107"/>
    </row>
    <row r="85" spans="3:8" ht="30" customHeight="1" x14ac:dyDescent="0.25">
      <c r="C85" s="107">
        <v>78</v>
      </c>
      <c r="D85" s="107"/>
      <c r="E85" s="107"/>
      <c r="F85" s="107"/>
      <c r="G85" s="107"/>
      <c r="H85" s="107"/>
    </row>
    <row r="86" spans="3:8" ht="30" customHeight="1" x14ac:dyDescent="0.25">
      <c r="C86" s="107">
        <v>79</v>
      </c>
      <c r="D86" s="107"/>
      <c r="E86" s="107"/>
      <c r="F86" s="107"/>
      <c r="G86" s="107"/>
      <c r="H86" s="107"/>
    </row>
    <row r="87" spans="3:8" ht="30" customHeight="1" x14ac:dyDescent="0.25">
      <c r="C87" s="107">
        <v>80</v>
      </c>
      <c r="D87" s="107"/>
      <c r="E87" s="107"/>
      <c r="F87" s="107"/>
      <c r="G87" s="107"/>
      <c r="H87" s="107"/>
    </row>
    <row r="88" spans="3:8" ht="30" customHeight="1" x14ac:dyDescent="0.25">
      <c r="C88" s="107">
        <v>81</v>
      </c>
      <c r="D88" s="107"/>
      <c r="E88" s="107"/>
      <c r="F88" s="107"/>
      <c r="G88" s="107"/>
      <c r="H88" s="107"/>
    </row>
    <row r="89" spans="3:8" ht="30" customHeight="1" x14ac:dyDescent="0.25">
      <c r="C89" s="107">
        <v>82</v>
      </c>
      <c r="D89" s="107"/>
      <c r="E89" s="107"/>
      <c r="F89" s="107"/>
      <c r="G89" s="107"/>
      <c r="H89" s="107"/>
    </row>
    <row r="90" spans="3:8" ht="30" customHeight="1" x14ac:dyDescent="0.25">
      <c r="C90" s="107">
        <v>83</v>
      </c>
      <c r="D90" s="107"/>
      <c r="E90" s="107"/>
      <c r="F90" s="107"/>
      <c r="G90" s="107"/>
      <c r="H90" s="107"/>
    </row>
    <row r="91" spans="3:8" ht="30" customHeight="1" x14ac:dyDescent="0.25">
      <c r="C91" s="107">
        <v>84</v>
      </c>
      <c r="D91" s="107"/>
      <c r="E91" s="107"/>
      <c r="F91" s="107"/>
      <c r="G91" s="107"/>
      <c r="H91" s="107"/>
    </row>
    <row r="92" spans="3:8" ht="30" customHeight="1" x14ac:dyDescent="0.25">
      <c r="C92" s="107">
        <v>85</v>
      </c>
      <c r="D92" s="107"/>
      <c r="E92" s="107"/>
      <c r="F92" s="107"/>
      <c r="G92" s="107"/>
      <c r="H92" s="107"/>
    </row>
    <row r="93" spans="3:8" ht="30" customHeight="1" x14ac:dyDescent="0.25">
      <c r="C93" s="107">
        <v>86</v>
      </c>
      <c r="D93" s="107"/>
      <c r="E93" s="107"/>
      <c r="F93" s="107"/>
      <c r="G93" s="107"/>
      <c r="H93" s="107"/>
    </row>
    <row r="94" spans="3:8" ht="30" customHeight="1" x14ac:dyDescent="0.25">
      <c r="C94" s="107">
        <v>87</v>
      </c>
      <c r="D94" s="107"/>
      <c r="E94" s="107"/>
      <c r="F94" s="107"/>
      <c r="G94" s="107"/>
      <c r="H94" s="107"/>
    </row>
    <row r="95" spans="3:8" ht="30" customHeight="1" x14ac:dyDescent="0.25">
      <c r="C95" s="107">
        <v>88</v>
      </c>
      <c r="D95" s="107"/>
      <c r="E95" s="107"/>
      <c r="F95" s="107"/>
      <c r="G95" s="107"/>
      <c r="H95" s="107"/>
    </row>
    <row r="96" spans="3:8" ht="30" customHeight="1" x14ac:dyDescent="0.25">
      <c r="C96" s="107">
        <v>89</v>
      </c>
      <c r="D96" s="107"/>
      <c r="E96" s="107"/>
      <c r="F96" s="107"/>
      <c r="G96" s="107"/>
      <c r="H96" s="107"/>
    </row>
    <row r="97" spans="3:8" ht="30" customHeight="1" x14ac:dyDescent="0.25">
      <c r="C97" s="107">
        <v>90</v>
      </c>
      <c r="D97" s="107"/>
      <c r="E97" s="107"/>
      <c r="F97" s="107"/>
      <c r="G97" s="107"/>
      <c r="H97" s="107"/>
    </row>
    <row r="98" spans="3:8" ht="30" customHeight="1" x14ac:dyDescent="0.25">
      <c r="C98" s="107">
        <v>91</v>
      </c>
      <c r="D98" s="107"/>
      <c r="E98" s="107"/>
      <c r="F98" s="107"/>
      <c r="G98" s="107"/>
      <c r="H98" s="107"/>
    </row>
    <row r="99" spans="3:8" ht="30" customHeight="1" x14ac:dyDescent="0.25">
      <c r="C99" s="107">
        <v>92</v>
      </c>
      <c r="D99" s="107"/>
      <c r="E99" s="107"/>
      <c r="F99" s="107"/>
      <c r="G99" s="107"/>
      <c r="H99" s="107"/>
    </row>
    <row r="100" spans="3:8" ht="30" customHeight="1" x14ac:dyDescent="0.25">
      <c r="C100" s="107">
        <v>93</v>
      </c>
      <c r="D100" s="107"/>
      <c r="E100" s="107"/>
      <c r="F100" s="107"/>
      <c r="G100" s="107"/>
      <c r="H100" s="107"/>
    </row>
    <row r="101" spans="3:8" ht="30" customHeight="1" x14ac:dyDescent="0.25">
      <c r="C101" s="107">
        <v>94</v>
      </c>
      <c r="D101" s="107"/>
      <c r="E101" s="107"/>
      <c r="F101" s="107"/>
      <c r="G101" s="107"/>
      <c r="H101" s="107"/>
    </row>
    <row r="102" spans="3:8" ht="30" customHeight="1" x14ac:dyDescent="0.25">
      <c r="C102" s="107">
        <v>95</v>
      </c>
      <c r="D102" s="107"/>
      <c r="E102" s="107"/>
      <c r="F102" s="107"/>
      <c r="G102" s="107"/>
      <c r="H102" s="107"/>
    </row>
    <row r="103" spans="3:8" ht="30" customHeight="1" x14ac:dyDescent="0.25">
      <c r="C103" s="107">
        <v>96</v>
      </c>
      <c r="D103" s="107"/>
      <c r="E103" s="107"/>
      <c r="F103" s="107"/>
      <c r="G103" s="107"/>
      <c r="H103" s="107"/>
    </row>
    <row r="104" spans="3:8" ht="30" customHeight="1" x14ac:dyDescent="0.25">
      <c r="C104" s="107">
        <v>97</v>
      </c>
      <c r="D104" s="107"/>
      <c r="E104" s="107"/>
      <c r="F104" s="107"/>
      <c r="G104" s="107"/>
      <c r="H104" s="107"/>
    </row>
    <row r="105" spans="3:8" ht="30" customHeight="1" x14ac:dyDescent="0.25">
      <c r="C105" s="107">
        <v>98</v>
      </c>
      <c r="D105" s="107"/>
      <c r="E105" s="107"/>
      <c r="F105" s="107"/>
      <c r="G105" s="107"/>
      <c r="H105" s="107"/>
    </row>
    <row r="106" spans="3:8" ht="30" customHeight="1" x14ac:dyDescent="0.25">
      <c r="C106" s="107">
        <v>99</v>
      </c>
      <c r="D106" s="107"/>
      <c r="E106" s="107"/>
      <c r="F106" s="107"/>
      <c r="G106" s="107"/>
      <c r="H106" s="107"/>
    </row>
    <row r="107" spans="3:8" ht="30" customHeight="1" x14ac:dyDescent="0.25">
      <c r="C107" s="107">
        <v>100</v>
      </c>
      <c r="D107" s="107"/>
      <c r="E107" s="107"/>
      <c r="F107" s="107"/>
      <c r="G107" s="107"/>
      <c r="H107" s="107"/>
    </row>
    <row r="108" spans="3:8" ht="30" customHeight="1" x14ac:dyDescent="0.25">
      <c r="C108" s="107">
        <v>101</v>
      </c>
      <c r="D108" s="107"/>
      <c r="E108" s="107"/>
      <c r="F108" s="107"/>
      <c r="G108" s="107"/>
      <c r="H108" s="107"/>
    </row>
    <row r="109" spans="3:8" ht="30" customHeight="1" x14ac:dyDescent="0.25">
      <c r="C109" s="107">
        <v>102</v>
      </c>
      <c r="D109" s="107"/>
      <c r="E109" s="107"/>
      <c r="F109" s="107"/>
      <c r="G109" s="107"/>
      <c r="H109" s="107"/>
    </row>
    <row r="110" spans="3:8" ht="30" customHeight="1" x14ac:dyDescent="0.25">
      <c r="C110" s="107">
        <v>103</v>
      </c>
      <c r="D110" s="107"/>
      <c r="E110" s="107"/>
      <c r="F110" s="107"/>
      <c r="G110" s="107"/>
      <c r="H110" s="107"/>
    </row>
    <row r="111" spans="3:8" ht="30" customHeight="1" x14ac:dyDescent="0.25">
      <c r="C111" s="107">
        <v>104</v>
      </c>
      <c r="D111" s="107"/>
      <c r="E111" s="107"/>
      <c r="F111" s="107"/>
      <c r="G111" s="107"/>
      <c r="H111" s="107"/>
    </row>
    <row r="112" spans="3:8" ht="30" customHeight="1" x14ac:dyDescent="0.25">
      <c r="C112" s="107">
        <v>105</v>
      </c>
      <c r="D112" s="107"/>
      <c r="E112" s="107"/>
      <c r="F112" s="107"/>
      <c r="G112" s="107"/>
      <c r="H112" s="107"/>
    </row>
    <row r="113" spans="3:8" ht="30" customHeight="1" x14ac:dyDescent="0.25">
      <c r="C113" s="107">
        <v>106</v>
      </c>
      <c r="D113" s="107"/>
      <c r="E113" s="107"/>
      <c r="F113" s="107"/>
      <c r="G113" s="107"/>
      <c r="H113" s="107"/>
    </row>
    <row r="114" spans="3:8" ht="30" customHeight="1" x14ac:dyDescent="0.25">
      <c r="C114" s="107">
        <v>107</v>
      </c>
      <c r="D114" s="107"/>
      <c r="E114" s="107"/>
      <c r="F114" s="107"/>
      <c r="G114" s="107"/>
      <c r="H114" s="107"/>
    </row>
    <row r="115" spans="3:8" ht="30" customHeight="1" x14ac:dyDescent="0.25">
      <c r="C115" s="107">
        <v>108</v>
      </c>
      <c r="D115" s="107"/>
      <c r="E115" s="107"/>
      <c r="F115" s="107"/>
      <c r="G115" s="107"/>
      <c r="H115" s="107"/>
    </row>
    <row r="116" spans="3:8" ht="30" customHeight="1" x14ac:dyDescent="0.25">
      <c r="C116" s="107">
        <v>109</v>
      </c>
      <c r="D116" s="107"/>
      <c r="E116" s="107"/>
      <c r="F116" s="107"/>
      <c r="G116" s="107"/>
      <c r="H116" s="107"/>
    </row>
    <row r="117" spans="3:8" ht="30" customHeight="1" x14ac:dyDescent="0.25">
      <c r="C117" s="107">
        <v>110</v>
      </c>
      <c r="D117" s="107"/>
      <c r="E117" s="107"/>
      <c r="F117" s="107"/>
      <c r="G117" s="107"/>
      <c r="H117" s="107"/>
    </row>
    <row r="118" spans="3:8" ht="30" customHeight="1" x14ac:dyDescent="0.25">
      <c r="C118" s="107">
        <v>111</v>
      </c>
      <c r="D118" s="107"/>
      <c r="E118" s="107"/>
      <c r="F118" s="107"/>
      <c r="G118" s="107"/>
      <c r="H118" s="107"/>
    </row>
    <row r="119" spans="3:8" ht="30" customHeight="1" x14ac:dyDescent="0.25">
      <c r="C119" s="107">
        <v>112</v>
      </c>
      <c r="D119" s="107"/>
      <c r="E119" s="107"/>
      <c r="F119" s="107"/>
      <c r="G119" s="107"/>
      <c r="H119" s="107"/>
    </row>
    <row r="120" spans="3:8" ht="30" customHeight="1" x14ac:dyDescent="0.25">
      <c r="C120" s="107">
        <v>113</v>
      </c>
      <c r="D120" s="107"/>
      <c r="E120" s="107"/>
      <c r="F120" s="107"/>
      <c r="G120" s="107"/>
      <c r="H120" s="107"/>
    </row>
    <row r="121" spans="3:8" ht="30" customHeight="1" x14ac:dyDescent="0.25">
      <c r="C121" s="107">
        <v>114</v>
      </c>
      <c r="D121" s="107"/>
      <c r="E121" s="107"/>
      <c r="F121" s="107"/>
      <c r="G121" s="107"/>
      <c r="H121" s="107"/>
    </row>
    <row r="122" spans="3:8" ht="30" customHeight="1" x14ac:dyDescent="0.25">
      <c r="C122" s="107">
        <v>115</v>
      </c>
      <c r="D122" s="107"/>
      <c r="E122" s="107"/>
      <c r="F122" s="107"/>
      <c r="G122" s="107"/>
      <c r="H122" s="107"/>
    </row>
    <row r="123" spans="3:8" ht="30" customHeight="1" x14ac:dyDescent="0.25">
      <c r="C123" s="107">
        <v>116</v>
      </c>
      <c r="D123" s="107"/>
      <c r="E123" s="107"/>
      <c r="F123" s="107"/>
      <c r="G123" s="107"/>
      <c r="H123" s="107"/>
    </row>
    <row r="124" spans="3:8" ht="30" customHeight="1" x14ac:dyDescent="0.25">
      <c r="C124" s="107">
        <v>117</v>
      </c>
      <c r="D124" s="107"/>
      <c r="E124" s="107"/>
      <c r="F124" s="107"/>
      <c r="G124" s="107"/>
      <c r="H124" s="107"/>
    </row>
    <row r="125" spans="3:8" ht="30" customHeight="1" x14ac:dyDescent="0.25">
      <c r="C125" s="107">
        <v>118</v>
      </c>
      <c r="D125" s="107"/>
      <c r="E125" s="107"/>
      <c r="F125" s="107"/>
      <c r="G125" s="107"/>
      <c r="H125" s="107"/>
    </row>
    <row r="126" spans="3:8" ht="30" customHeight="1" x14ac:dyDescent="0.25">
      <c r="C126" s="107">
        <v>119</v>
      </c>
      <c r="D126" s="107"/>
      <c r="E126" s="107"/>
      <c r="F126" s="107"/>
      <c r="G126" s="107"/>
      <c r="H126" s="107"/>
    </row>
    <row r="127" spans="3:8" ht="30" customHeight="1" x14ac:dyDescent="0.25">
      <c r="C127" s="107">
        <v>120</v>
      </c>
      <c r="D127" s="107"/>
      <c r="E127" s="107"/>
      <c r="F127" s="107"/>
      <c r="G127" s="107"/>
      <c r="H127" s="107"/>
    </row>
    <row r="128" spans="3:8" ht="30" customHeight="1" x14ac:dyDescent="0.25">
      <c r="C128" s="107">
        <v>121</v>
      </c>
      <c r="D128" s="107"/>
      <c r="E128" s="107"/>
      <c r="F128" s="107"/>
      <c r="G128" s="107"/>
      <c r="H128" s="107"/>
    </row>
    <row r="129" spans="3:8" ht="30" customHeight="1" x14ac:dyDescent="0.25">
      <c r="C129" s="107">
        <v>122</v>
      </c>
      <c r="D129" s="107"/>
      <c r="E129" s="107"/>
      <c r="F129" s="107"/>
      <c r="G129" s="107"/>
      <c r="H129" s="107"/>
    </row>
    <row r="130" spans="3:8" ht="30" customHeight="1" x14ac:dyDescent="0.25">
      <c r="C130" s="107">
        <v>123</v>
      </c>
      <c r="D130" s="107"/>
      <c r="E130" s="107"/>
      <c r="F130" s="107"/>
      <c r="G130" s="107"/>
      <c r="H130" s="107"/>
    </row>
    <row r="131" spans="3:8" ht="30" customHeight="1" x14ac:dyDescent="0.25">
      <c r="C131" s="107">
        <v>124</v>
      </c>
      <c r="D131" s="107"/>
      <c r="E131" s="107"/>
      <c r="F131" s="107"/>
      <c r="G131" s="107"/>
      <c r="H131" s="107"/>
    </row>
    <row r="132" spans="3:8" ht="30" customHeight="1" x14ac:dyDescent="0.25">
      <c r="C132" s="107">
        <v>125</v>
      </c>
      <c r="D132" s="107"/>
      <c r="E132" s="107"/>
      <c r="F132" s="107"/>
      <c r="G132" s="107"/>
      <c r="H132" s="107"/>
    </row>
    <row r="133" spans="3:8" ht="30" customHeight="1" x14ac:dyDescent="0.25">
      <c r="C133" s="107">
        <v>126</v>
      </c>
      <c r="D133" s="107"/>
      <c r="E133" s="107"/>
      <c r="F133" s="107"/>
      <c r="G133" s="107"/>
      <c r="H133" s="107"/>
    </row>
    <row r="134" spans="3:8" ht="30" customHeight="1" x14ac:dyDescent="0.25">
      <c r="C134" s="107">
        <v>127</v>
      </c>
      <c r="D134" s="107"/>
      <c r="E134" s="107"/>
      <c r="F134" s="107"/>
      <c r="G134" s="107"/>
      <c r="H134" s="107"/>
    </row>
    <row r="135" spans="3:8" ht="30" customHeight="1" x14ac:dyDescent="0.25">
      <c r="C135" s="107">
        <v>128</v>
      </c>
      <c r="D135" s="107"/>
      <c r="E135" s="107"/>
      <c r="F135" s="107"/>
      <c r="G135" s="107"/>
      <c r="H135" s="107"/>
    </row>
    <row r="136" spans="3:8" ht="30" customHeight="1" x14ac:dyDescent="0.25">
      <c r="C136" s="107">
        <v>129</v>
      </c>
      <c r="D136" s="107"/>
      <c r="E136" s="107"/>
      <c r="F136" s="107"/>
      <c r="G136" s="107"/>
      <c r="H136" s="107"/>
    </row>
    <row r="137" spans="3:8" ht="30" customHeight="1" x14ac:dyDescent="0.25">
      <c r="C137" s="107">
        <v>130</v>
      </c>
      <c r="D137" s="107"/>
      <c r="E137" s="107"/>
      <c r="F137" s="107"/>
      <c r="G137" s="107"/>
      <c r="H137" s="107"/>
    </row>
    <row r="138" spans="3:8" ht="30" customHeight="1" x14ac:dyDescent="0.25">
      <c r="C138" s="107">
        <v>131</v>
      </c>
      <c r="D138" s="107"/>
      <c r="E138" s="107"/>
      <c r="F138" s="107"/>
      <c r="G138" s="107"/>
      <c r="H138" s="107"/>
    </row>
    <row r="139" spans="3:8" ht="30" customHeight="1" x14ac:dyDescent="0.25">
      <c r="C139" s="107">
        <v>132</v>
      </c>
      <c r="D139" s="107"/>
      <c r="E139" s="107"/>
      <c r="F139" s="107"/>
      <c r="G139" s="107"/>
      <c r="H139" s="107"/>
    </row>
    <row r="140" spans="3:8" ht="30" customHeight="1" x14ac:dyDescent="0.25">
      <c r="C140" s="107">
        <v>133</v>
      </c>
      <c r="D140" s="107"/>
      <c r="E140" s="107"/>
      <c r="F140" s="107"/>
      <c r="G140" s="107"/>
      <c r="H140" s="107"/>
    </row>
    <row r="141" spans="3:8" ht="30" customHeight="1" x14ac:dyDescent="0.25">
      <c r="C141" s="107">
        <v>134</v>
      </c>
      <c r="D141" s="107"/>
      <c r="E141" s="107"/>
      <c r="F141" s="107"/>
      <c r="G141" s="107"/>
      <c r="H141" s="107"/>
    </row>
    <row r="142" spans="3:8" ht="30" customHeight="1" x14ac:dyDescent="0.25">
      <c r="C142" s="107">
        <v>135</v>
      </c>
      <c r="D142" s="107"/>
      <c r="E142" s="107"/>
      <c r="F142" s="107"/>
      <c r="G142" s="107"/>
      <c r="H142" s="107"/>
    </row>
    <row r="143" spans="3:8" ht="30" customHeight="1" x14ac:dyDescent="0.25">
      <c r="C143" s="107">
        <v>136</v>
      </c>
      <c r="D143" s="107"/>
      <c r="E143" s="107"/>
      <c r="F143" s="107"/>
      <c r="G143" s="107"/>
      <c r="H143" s="107"/>
    </row>
    <row r="144" spans="3:8" ht="30" customHeight="1" x14ac:dyDescent="0.25">
      <c r="C144" s="107">
        <v>137</v>
      </c>
      <c r="D144" s="107"/>
      <c r="E144" s="107"/>
      <c r="F144" s="107"/>
      <c r="G144" s="107"/>
      <c r="H144" s="107"/>
    </row>
    <row r="145" spans="3:8" ht="30" customHeight="1" x14ac:dyDescent="0.25">
      <c r="C145" s="107">
        <v>138</v>
      </c>
      <c r="D145" s="107"/>
      <c r="E145" s="107"/>
      <c r="F145" s="107"/>
      <c r="G145" s="107"/>
      <c r="H145" s="107"/>
    </row>
    <row r="146" spans="3:8" ht="30" customHeight="1" x14ac:dyDescent="0.25">
      <c r="C146" s="107">
        <v>139</v>
      </c>
      <c r="D146" s="107"/>
      <c r="E146" s="107"/>
      <c r="F146" s="107"/>
      <c r="G146" s="107"/>
      <c r="H146" s="107"/>
    </row>
    <row r="147" spans="3:8" ht="30" customHeight="1" x14ac:dyDescent="0.25">
      <c r="C147" s="107">
        <v>140</v>
      </c>
      <c r="D147" s="107"/>
      <c r="E147" s="107"/>
      <c r="F147" s="107"/>
      <c r="G147" s="107"/>
      <c r="H147" s="107"/>
    </row>
    <row r="148" spans="3:8" ht="30" customHeight="1" x14ac:dyDescent="0.25">
      <c r="C148" s="107">
        <v>141</v>
      </c>
      <c r="D148" s="107"/>
      <c r="E148" s="107"/>
      <c r="F148" s="107"/>
      <c r="G148" s="107"/>
      <c r="H148" s="107"/>
    </row>
    <row r="149" spans="3:8" ht="30" customHeight="1" x14ac:dyDescent="0.25">
      <c r="C149" s="107">
        <v>142</v>
      </c>
      <c r="D149" s="107"/>
      <c r="E149" s="107"/>
      <c r="F149" s="107"/>
      <c r="G149" s="107"/>
      <c r="H149" s="107"/>
    </row>
    <row r="150" spans="3:8" ht="30" customHeight="1" x14ac:dyDescent="0.25">
      <c r="C150" s="107">
        <v>143</v>
      </c>
      <c r="D150" s="107"/>
      <c r="E150" s="107"/>
      <c r="F150" s="107"/>
      <c r="G150" s="107"/>
      <c r="H150" s="107"/>
    </row>
    <row r="151" spans="3:8" ht="30" customHeight="1" x14ac:dyDescent="0.25">
      <c r="C151" s="107">
        <v>144</v>
      </c>
      <c r="D151" s="107"/>
      <c r="E151" s="107"/>
      <c r="F151" s="107"/>
      <c r="G151" s="107"/>
      <c r="H151" s="107"/>
    </row>
    <row r="152" spans="3:8" ht="30" customHeight="1" x14ac:dyDescent="0.25">
      <c r="C152" s="107">
        <v>145</v>
      </c>
      <c r="D152" s="107"/>
      <c r="E152" s="107"/>
      <c r="F152" s="107"/>
      <c r="G152" s="107"/>
      <c r="H152" s="107"/>
    </row>
    <row r="153" spans="3:8" ht="30" customHeight="1" x14ac:dyDescent="0.25">
      <c r="C153" s="107">
        <v>146</v>
      </c>
      <c r="D153" s="107"/>
      <c r="E153" s="107"/>
      <c r="F153" s="107"/>
      <c r="G153" s="107"/>
      <c r="H153" s="107"/>
    </row>
    <row r="154" spans="3:8" ht="30" customHeight="1" x14ac:dyDescent="0.25">
      <c r="C154" s="107">
        <v>147</v>
      </c>
      <c r="D154" s="107"/>
      <c r="E154" s="107"/>
      <c r="F154" s="107"/>
      <c r="G154" s="107"/>
      <c r="H154" s="107"/>
    </row>
    <row r="155" spans="3:8" ht="30" customHeight="1" x14ac:dyDescent="0.25">
      <c r="C155" s="107">
        <v>148</v>
      </c>
      <c r="D155" s="107"/>
      <c r="E155" s="107"/>
      <c r="F155" s="107"/>
      <c r="G155" s="107"/>
      <c r="H155" s="107"/>
    </row>
    <row r="156" spans="3:8" ht="30" customHeight="1" x14ac:dyDescent="0.25">
      <c r="C156" s="107">
        <v>149</v>
      </c>
      <c r="D156" s="107"/>
      <c r="E156" s="107"/>
      <c r="F156" s="107"/>
      <c r="G156" s="107"/>
      <c r="H156" s="107"/>
    </row>
    <row r="157" spans="3:8" ht="30" customHeight="1" x14ac:dyDescent="0.25">
      <c r="C157" s="107">
        <v>150</v>
      </c>
      <c r="D157" s="107"/>
      <c r="E157" s="107"/>
      <c r="F157" s="107"/>
      <c r="G157" s="107"/>
      <c r="H157" s="107"/>
    </row>
    <row r="158" spans="3:8" ht="30" customHeight="1" x14ac:dyDescent="0.25">
      <c r="C158" s="107">
        <v>151</v>
      </c>
      <c r="D158" s="107"/>
      <c r="E158" s="107"/>
      <c r="F158" s="107"/>
      <c r="G158" s="107"/>
      <c r="H158" s="107"/>
    </row>
    <row r="159" spans="3:8" ht="30" customHeight="1" x14ac:dyDescent="0.25">
      <c r="C159" s="107">
        <v>152</v>
      </c>
      <c r="D159" s="107"/>
      <c r="E159" s="107"/>
      <c r="F159" s="107"/>
      <c r="G159" s="107"/>
      <c r="H159" s="107"/>
    </row>
    <row r="160" spans="3:8" ht="30" customHeight="1" x14ac:dyDescent="0.25">
      <c r="C160" s="107">
        <v>153</v>
      </c>
      <c r="D160" s="107"/>
      <c r="E160" s="107"/>
      <c r="F160" s="107"/>
      <c r="G160" s="107"/>
      <c r="H160" s="107"/>
    </row>
    <row r="161" spans="3:8" ht="30" customHeight="1" x14ac:dyDescent="0.25">
      <c r="C161" s="107">
        <v>154</v>
      </c>
      <c r="D161" s="107"/>
      <c r="E161" s="107"/>
      <c r="F161" s="107"/>
      <c r="G161" s="107"/>
      <c r="H161" s="107"/>
    </row>
    <row r="162" spans="3:8" ht="30" customHeight="1" x14ac:dyDescent="0.25">
      <c r="C162" s="107">
        <v>155</v>
      </c>
      <c r="D162" s="107"/>
      <c r="E162" s="107"/>
      <c r="F162" s="107"/>
      <c r="G162" s="107"/>
      <c r="H162" s="107"/>
    </row>
    <row r="163" spans="3:8" ht="30" customHeight="1" x14ac:dyDescent="0.25">
      <c r="C163" s="107">
        <v>156</v>
      </c>
      <c r="D163" s="107"/>
      <c r="E163" s="107"/>
      <c r="F163" s="107"/>
      <c r="G163" s="107"/>
      <c r="H163" s="107"/>
    </row>
    <row r="164" spans="3:8" ht="30" customHeight="1" x14ac:dyDescent="0.25">
      <c r="C164" s="107">
        <v>157</v>
      </c>
      <c r="D164" s="107"/>
      <c r="E164" s="107"/>
      <c r="F164" s="107"/>
      <c r="G164" s="107"/>
      <c r="H164" s="107"/>
    </row>
    <row r="165" spans="3:8" ht="30" customHeight="1" x14ac:dyDescent="0.25">
      <c r="C165" s="107">
        <v>158</v>
      </c>
      <c r="D165" s="107"/>
      <c r="E165" s="107"/>
      <c r="F165" s="107"/>
      <c r="G165" s="107"/>
      <c r="H165" s="107"/>
    </row>
    <row r="166" spans="3:8" ht="30" customHeight="1" x14ac:dyDescent="0.25">
      <c r="C166" s="107">
        <v>159</v>
      </c>
      <c r="D166" s="107"/>
      <c r="E166" s="107"/>
      <c r="F166" s="107"/>
      <c r="G166" s="107"/>
      <c r="H166" s="107"/>
    </row>
    <row r="167" spans="3:8" ht="30" customHeight="1" x14ac:dyDescent="0.25">
      <c r="C167" s="107">
        <v>160</v>
      </c>
      <c r="D167" s="107"/>
      <c r="E167" s="107"/>
      <c r="F167" s="107"/>
      <c r="G167" s="107"/>
      <c r="H167" s="107"/>
    </row>
    <row r="168" spans="3:8" ht="30" customHeight="1" x14ac:dyDescent="0.25">
      <c r="C168" s="107">
        <v>161</v>
      </c>
      <c r="D168" s="107"/>
      <c r="E168" s="107"/>
      <c r="F168" s="107"/>
      <c r="G168" s="107"/>
      <c r="H168" s="107"/>
    </row>
    <row r="169" spans="3:8" ht="30" customHeight="1" x14ac:dyDescent="0.25">
      <c r="C169" s="107">
        <v>162</v>
      </c>
      <c r="D169" s="107"/>
      <c r="E169" s="107"/>
      <c r="F169" s="107"/>
      <c r="G169" s="107"/>
      <c r="H169" s="107"/>
    </row>
    <row r="170" spans="3:8" ht="30" customHeight="1" x14ac:dyDescent="0.25">
      <c r="C170" s="107">
        <v>163</v>
      </c>
      <c r="D170" s="107"/>
      <c r="E170" s="107"/>
      <c r="F170" s="107"/>
      <c r="G170" s="107"/>
      <c r="H170" s="107"/>
    </row>
    <row r="171" spans="3:8" ht="30" customHeight="1" x14ac:dyDescent="0.25">
      <c r="C171" s="107">
        <v>164</v>
      </c>
      <c r="D171" s="107"/>
      <c r="E171" s="107"/>
      <c r="F171" s="107"/>
      <c r="G171" s="107"/>
      <c r="H171" s="107"/>
    </row>
    <row r="172" spans="3:8" ht="30" customHeight="1" x14ac:dyDescent="0.25">
      <c r="C172" s="107">
        <v>165</v>
      </c>
      <c r="D172" s="107"/>
      <c r="E172" s="107"/>
      <c r="F172" s="107"/>
      <c r="G172" s="107"/>
      <c r="H172" s="107"/>
    </row>
    <row r="173" spans="3:8" ht="30" customHeight="1" x14ac:dyDescent="0.25">
      <c r="C173" s="107">
        <v>166</v>
      </c>
      <c r="D173" s="107"/>
      <c r="E173" s="107"/>
      <c r="F173" s="107"/>
      <c r="G173" s="107"/>
      <c r="H173" s="107"/>
    </row>
    <row r="174" spans="3:8" ht="30" customHeight="1" x14ac:dyDescent="0.25">
      <c r="C174" s="107">
        <v>167</v>
      </c>
      <c r="D174" s="107"/>
      <c r="E174" s="107"/>
      <c r="F174" s="107"/>
      <c r="G174" s="107"/>
      <c r="H174" s="107"/>
    </row>
    <row r="175" spans="3:8" ht="30" customHeight="1" x14ac:dyDescent="0.25">
      <c r="C175" s="107">
        <v>168</v>
      </c>
      <c r="D175" s="107"/>
      <c r="E175" s="107"/>
      <c r="F175" s="107"/>
      <c r="G175" s="107"/>
      <c r="H175" s="107"/>
    </row>
    <row r="176" spans="3:8" ht="30" customHeight="1" x14ac:dyDescent="0.25">
      <c r="C176" s="107">
        <v>169</v>
      </c>
      <c r="D176" s="107"/>
      <c r="E176" s="107"/>
      <c r="F176" s="107"/>
      <c r="G176" s="107"/>
      <c r="H176" s="107"/>
    </row>
    <row r="177" spans="3:8" ht="30" customHeight="1" x14ac:dyDescent="0.25">
      <c r="C177" s="107">
        <v>170</v>
      </c>
      <c r="D177" s="107"/>
      <c r="E177" s="107"/>
      <c r="F177" s="107"/>
      <c r="G177" s="107"/>
      <c r="H177" s="107"/>
    </row>
    <row r="178" spans="3:8" ht="30" customHeight="1" x14ac:dyDescent="0.25">
      <c r="C178" s="107">
        <v>171</v>
      </c>
      <c r="D178" s="107"/>
      <c r="E178" s="107"/>
      <c r="F178" s="107"/>
      <c r="G178" s="107"/>
      <c r="H178" s="107"/>
    </row>
    <row r="179" spans="3:8" ht="30" customHeight="1" x14ac:dyDescent="0.25">
      <c r="C179" s="107">
        <v>172</v>
      </c>
      <c r="D179" s="107"/>
      <c r="E179" s="107"/>
      <c r="F179" s="107"/>
      <c r="G179" s="107"/>
      <c r="H179" s="107"/>
    </row>
    <row r="180" spans="3:8" ht="30" customHeight="1" x14ac:dyDescent="0.25">
      <c r="C180" s="107">
        <v>173</v>
      </c>
      <c r="D180" s="107"/>
      <c r="E180" s="107"/>
      <c r="F180" s="107"/>
      <c r="G180" s="107"/>
      <c r="H180" s="107"/>
    </row>
    <row r="181" spans="3:8" ht="30" customHeight="1" x14ac:dyDescent="0.25">
      <c r="C181" s="107">
        <v>174</v>
      </c>
      <c r="D181" s="107"/>
      <c r="E181" s="107"/>
      <c r="F181" s="107"/>
      <c r="G181" s="107"/>
      <c r="H181" s="107"/>
    </row>
    <row r="182" spans="3:8" ht="30" customHeight="1" x14ac:dyDescent="0.25">
      <c r="C182" s="107">
        <v>175</v>
      </c>
      <c r="D182" s="107"/>
      <c r="E182" s="107"/>
      <c r="F182" s="107"/>
      <c r="G182" s="107"/>
      <c r="H182" s="107"/>
    </row>
    <row r="183" spans="3:8" ht="30" customHeight="1" x14ac:dyDescent="0.25">
      <c r="C183" s="107">
        <v>176</v>
      </c>
      <c r="D183" s="107"/>
      <c r="E183" s="107"/>
      <c r="F183" s="107"/>
      <c r="G183" s="107"/>
      <c r="H183" s="107"/>
    </row>
    <row r="184" spans="3:8" ht="30" customHeight="1" x14ac:dyDescent="0.25">
      <c r="C184" s="107">
        <v>177</v>
      </c>
      <c r="D184" s="107"/>
      <c r="E184" s="107"/>
      <c r="F184" s="107"/>
      <c r="G184" s="107"/>
      <c r="H184" s="107"/>
    </row>
    <row r="185" spans="3:8" ht="30" customHeight="1" x14ac:dyDescent="0.25">
      <c r="C185" s="107">
        <v>178</v>
      </c>
      <c r="D185" s="107"/>
      <c r="E185" s="107"/>
      <c r="F185" s="107"/>
      <c r="G185" s="107"/>
      <c r="H185" s="107"/>
    </row>
    <row r="186" spans="3:8" ht="30" customHeight="1" x14ac:dyDescent="0.25">
      <c r="C186" s="107">
        <v>179</v>
      </c>
      <c r="D186" s="107"/>
      <c r="E186" s="107"/>
      <c r="F186" s="107"/>
      <c r="G186" s="107"/>
      <c r="H186" s="107"/>
    </row>
    <row r="187" spans="3:8" ht="30" customHeight="1" x14ac:dyDescent="0.25">
      <c r="C187" s="107">
        <v>180</v>
      </c>
      <c r="D187" s="107"/>
      <c r="E187" s="107"/>
      <c r="F187" s="107"/>
      <c r="G187" s="107"/>
      <c r="H187" s="107"/>
    </row>
    <row r="188" spans="3:8" ht="30" customHeight="1" x14ac:dyDescent="0.25">
      <c r="C188" s="107">
        <v>181</v>
      </c>
      <c r="D188" s="107"/>
      <c r="E188" s="107"/>
      <c r="F188" s="107"/>
      <c r="G188" s="107"/>
      <c r="H188" s="107"/>
    </row>
    <row r="189" spans="3:8" ht="30" customHeight="1" x14ac:dyDescent="0.25">
      <c r="C189" s="107">
        <v>182</v>
      </c>
      <c r="D189" s="107"/>
      <c r="E189" s="107"/>
      <c r="F189" s="107"/>
      <c r="G189" s="107"/>
      <c r="H189" s="107"/>
    </row>
    <row r="190" spans="3:8" ht="30" customHeight="1" x14ac:dyDescent="0.25">
      <c r="C190" s="107">
        <v>183</v>
      </c>
      <c r="D190" s="107"/>
      <c r="E190" s="107"/>
      <c r="F190" s="107"/>
      <c r="G190" s="107"/>
      <c r="H190" s="107"/>
    </row>
    <row r="191" spans="3:8" ht="30" customHeight="1" x14ac:dyDescent="0.25">
      <c r="C191" s="107">
        <v>184</v>
      </c>
      <c r="D191" s="107"/>
      <c r="E191" s="107"/>
      <c r="F191" s="107"/>
      <c r="G191" s="107"/>
      <c r="H191" s="107"/>
    </row>
    <row r="192" spans="3:8" ht="30" customHeight="1" x14ac:dyDescent="0.25">
      <c r="C192" s="107">
        <v>185</v>
      </c>
      <c r="D192" s="107"/>
      <c r="E192" s="107"/>
      <c r="F192" s="107"/>
      <c r="G192" s="107"/>
      <c r="H192" s="107"/>
    </row>
    <row r="193" spans="3:8" ht="30" customHeight="1" x14ac:dyDescent="0.25">
      <c r="C193" s="107">
        <v>186</v>
      </c>
      <c r="D193" s="107"/>
      <c r="E193" s="107"/>
      <c r="F193" s="107"/>
      <c r="G193" s="107"/>
      <c r="H193" s="107"/>
    </row>
    <row r="194" spans="3:8" ht="30" customHeight="1" x14ac:dyDescent="0.25">
      <c r="C194" s="107">
        <v>187</v>
      </c>
      <c r="D194" s="107"/>
      <c r="E194" s="107"/>
      <c r="F194" s="107"/>
      <c r="G194" s="107"/>
      <c r="H194" s="107"/>
    </row>
    <row r="195" spans="3:8" ht="30" customHeight="1" x14ac:dyDescent="0.25">
      <c r="C195" s="107">
        <v>188</v>
      </c>
      <c r="D195" s="107"/>
      <c r="E195" s="107"/>
      <c r="F195" s="107"/>
      <c r="G195" s="107"/>
      <c r="H195" s="107"/>
    </row>
    <row r="196" spans="3:8" ht="30" customHeight="1" x14ac:dyDescent="0.25">
      <c r="C196" s="107">
        <v>189</v>
      </c>
      <c r="D196" s="107"/>
      <c r="E196" s="107"/>
      <c r="F196" s="107"/>
      <c r="G196" s="107"/>
      <c r="H196" s="107"/>
    </row>
    <row r="197" spans="3:8" ht="30" customHeight="1" x14ac:dyDescent="0.25">
      <c r="C197" s="107">
        <v>190</v>
      </c>
      <c r="D197" s="107"/>
      <c r="E197" s="107"/>
      <c r="F197" s="107"/>
      <c r="G197" s="107"/>
      <c r="H197" s="107"/>
    </row>
    <row r="198" spans="3:8" ht="30" customHeight="1" x14ac:dyDescent="0.25">
      <c r="C198" s="107">
        <v>191</v>
      </c>
      <c r="D198" s="107"/>
      <c r="E198" s="107"/>
      <c r="F198" s="107"/>
      <c r="G198" s="107"/>
      <c r="H198" s="107"/>
    </row>
    <row r="199" spans="3:8" ht="30" customHeight="1" x14ac:dyDescent="0.25">
      <c r="C199" s="107">
        <v>192</v>
      </c>
      <c r="D199" s="107"/>
      <c r="E199" s="107"/>
      <c r="F199" s="107"/>
      <c r="G199" s="107"/>
      <c r="H199" s="107"/>
    </row>
    <row r="200" spans="3:8" ht="30" customHeight="1" x14ac:dyDescent="0.25">
      <c r="C200" s="107">
        <v>193</v>
      </c>
      <c r="D200" s="107"/>
      <c r="E200" s="107"/>
      <c r="F200" s="107"/>
      <c r="G200" s="107"/>
      <c r="H200" s="107"/>
    </row>
    <row r="201" spans="3:8" ht="30" customHeight="1" x14ac:dyDescent="0.25">
      <c r="C201" s="107">
        <v>194</v>
      </c>
      <c r="D201" s="107"/>
      <c r="E201" s="107"/>
      <c r="F201" s="107"/>
      <c r="G201" s="107"/>
      <c r="H201" s="107"/>
    </row>
    <row r="202" spans="3:8" ht="30" customHeight="1" x14ac:dyDescent="0.25">
      <c r="C202" s="107">
        <v>195</v>
      </c>
      <c r="D202" s="107"/>
      <c r="E202" s="107"/>
      <c r="F202" s="107"/>
      <c r="G202" s="107"/>
      <c r="H202" s="107"/>
    </row>
    <row r="203" spans="3:8" ht="30" customHeight="1" x14ac:dyDescent="0.25">
      <c r="C203" s="107">
        <v>196</v>
      </c>
      <c r="D203" s="107"/>
      <c r="E203" s="107"/>
      <c r="F203" s="107"/>
      <c r="G203" s="107"/>
      <c r="H203" s="107"/>
    </row>
    <row r="204" spans="3:8" ht="30" customHeight="1" x14ac:dyDescent="0.25">
      <c r="C204" s="107">
        <v>197</v>
      </c>
      <c r="D204" s="107"/>
      <c r="E204" s="107"/>
      <c r="F204" s="107"/>
      <c r="G204" s="107"/>
      <c r="H204" s="107"/>
    </row>
    <row r="205" spans="3:8" ht="30" customHeight="1" x14ac:dyDescent="0.25">
      <c r="C205" s="107">
        <v>198</v>
      </c>
      <c r="D205" s="107"/>
      <c r="E205" s="107"/>
      <c r="F205" s="107"/>
      <c r="G205" s="107"/>
      <c r="H205" s="107"/>
    </row>
    <row r="206" spans="3:8" ht="30" customHeight="1" x14ac:dyDescent="0.25">
      <c r="C206" s="107">
        <v>199</v>
      </c>
      <c r="D206" s="107"/>
      <c r="E206" s="107"/>
      <c r="F206" s="107"/>
      <c r="G206" s="107"/>
      <c r="H206" s="107"/>
    </row>
    <row r="207" spans="3:8" ht="30" customHeight="1" x14ac:dyDescent="0.25">
      <c r="C207" s="107">
        <v>200</v>
      </c>
      <c r="D207" s="107"/>
      <c r="E207" s="107"/>
      <c r="F207" s="107"/>
      <c r="G207" s="107"/>
      <c r="H207" s="107"/>
    </row>
    <row r="208" spans="3:8" ht="30" customHeight="1" x14ac:dyDescent="0.25">
      <c r="C208" s="107">
        <v>201</v>
      </c>
      <c r="D208" s="107"/>
      <c r="E208" s="107"/>
      <c r="F208" s="107"/>
      <c r="G208" s="107"/>
      <c r="H208" s="107"/>
    </row>
    <row r="209" spans="3:8" ht="30" customHeight="1" x14ac:dyDescent="0.25">
      <c r="C209" s="107">
        <v>202</v>
      </c>
      <c r="D209" s="107"/>
      <c r="E209" s="107"/>
      <c r="F209" s="107"/>
      <c r="G209" s="107"/>
      <c r="H209" s="107"/>
    </row>
    <row r="210" spans="3:8" ht="30" customHeight="1" x14ac:dyDescent="0.25">
      <c r="C210" s="107">
        <v>203</v>
      </c>
      <c r="D210" s="107"/>
      <c r="E210" s="107"/>
      <c r="F210" s="107"/>
      <c r="G210" s="107"/>
      <c r="H210" s="107"/>
    </row>
    <row r="211" spans="3:8" ht="30" customHeight="1" x14ac:dyDescent="0.25">
      <c r="C211" s="107">
        <v>204</v>
      </c>
      <c r="D211" s="107"/>
      <c r="E211" s="107"/>
      <c r="F211" s="107"/>
      <c r="G211" s="107"/>
      <c r="H211" s="107"/>
    </row>
    <row r="212" spans="3:8" ht="30" customHeight="1" x14ac:dyDescent="0.25">
      <c r="C212" s="107">
        <v>205</v>
      </c>
      <c r="D212" s="107"/>
      <c r="E212" s="107"/>
      <c r="F212" s="107"/>
      <c r="G212" s="107"/>
      <c r="H212" s="107"/>
    </row>
    <row r="213" spans="3:8" ht="30" customHeight="1" x14ac:dyDescent="0.25">
      <c r="C213" s="107">
        <v>206</v>
      </c>
      <c r="D213" s="107"/>
      <c r="E213" s="107"/>
      <c r="F213" s="107"/>
      <c r="G213" s="107"/>
      <c r="H213" s="107"/>
    </row>
    <row r="214" spans="3:8" ht="30" customHeight="1" x14ac:dyDescent="0.25">
      <c r="C214" s="107">
        <v>207</v>
      </c>
      <c r="D214" s="107"/>
      <c r="E214" s="107"/>
      <c r="F214" s="107"/>
      <c r="G214" s="107"/>
      <c r="H214" s="107"/>
    </row>
    <row r="215" spans="3:8" ht="30" customHeight="1" x14ac:dyDescent="0.25">
      <c r="C215" s="107">
        <v>208</v>
      </c>
      <c r="D215" s="107"/>
      <c r="E215" s="107"/>
      <c r="F215" s="107"/>
      <c r="G215" s="107"/>
      <c r="H215" s="107"/>
    </row>
    <row r="216" spans="3:8" ht="30" customHeight="1" x14ac:dyDescent="0.25">
      <c r="C216" s="107">
        <v>209</v>
      </c>
      <c r="D216" s="107"/>
      <c r="E216" s="107"/>
      <c r="F216" s="107"/>
      <c r="G216" s="107"/>
      <c r="H216" s="107"/>
    </row>
    <row r="217" spans="3:8" ht="30" customHeight="1" x14ac:dyDescent="0.25">
      <c r="C217" s="107">
        <v>210</v>
      </c>
      <c r="D217" s="107"/>
      <c r="E217" s="107"/>
      <c r="F217" s="107"/>
      <c r="G217" s="107"/>
      <c r="H217" s="107"/>
    </row>
    <row r="218" spans="3:8" ht="30" customHeight="1" x14ac:dyDescent="0.25">
      <c r="C218" s="107">
        <v>211</v>
      </c>
      <c r="D218" s="107"/>
      <c r="E218" s="107"/>
      <c r="F218" s="107"/>
      <c r="G218" s="107"/>
      <c r="H218" s="107"/>
    </row>
    <row r="219" spans="3:8" ht="30" customHeight="1" x14ac:dyDescent="0.25">
      <c r="C219" s="107">
        <v>212</v>
      </c>
      <c r="D219" s="107"/>
      <c r="E219" s="107"/>
      <c r="F219" s="107"/>
      <c r="G219" s="107"/>
      <c r="H219" s="107"/>
    </row>
    <row r="220" spans="3:8" ht="30" customHeight="1" x14ac:dyDescent="0.25">
      <c r="C220" s="107">
        <v>213</v>
      </c>
      <c r="D220" s="107"/>
      <c r="E220" s="107"/>
      <c r="F220" s="107"/>
      <c r="G220" s="107"/>
      <c r="H220" s="107"/>
    </row>
    <row r="221" spans="3:8" ht="30" customHeight="1" x14ac:dyDescent="0.25">
      <c r="C221" s="107">
        <v>214</v>
      </c>
      <c r="D221" s="107"/>
      <c r="E221" s="107"/>
      <c r="F221" s="107"/>
      <c r="G221" s="107"/>
      <c r="H221" s="107"/>
    </row>
    <row r="222" spans="3:8" ht="30" customHeight="1" x14ac:dyDescent="0.25">
      <c r="C222" s="107">
        <v>215</v>
      </c>
      <c r="D222" s="107"/>
      <c r="E222" s="107"/>
      <c r="F222" s="107"/>
      <c r="G222" s="107"/>
      <c r="H222" s="107"/>
    </row>
    <row r="223" spans="3:8" ht="30" customHeight="1" x14ac:dyDescent="0.25">
      <c r="C223" s="107">
        <v>216</v>
      </c>
      <c r="D223" s="107"/>
      <c r="E223" s="107"/>
      <c r="F223" s="107"/>
      <c r="G223" s="107"/>
      <c r="H223" s="107"/>
    </row>
    <row r="224" spans="3:8" ht="30" customHeight="1" x14ac:dyDescent="0.25">
      <c r="C224" s="107">
        <v>217</v>
      </c>
      <c r="D224" s="107"/>
      <c r="E224" s="107"/>
      <c r="F224" s="107"/>
      <c r="G224" s="107"/>
      <c r="H224" s="107"/>
    </row>
    <row r="225" spans="3:8" ht="30" customHeight="1" x14ac:dyDescent="0.25">
      <c r="C225" s="107">
        <v>218</v>
      </c>
      <c r="D225" s="107"/>
      <c r="E225" s="107"/>
      <c r="F225" s="107"/>
      <c r="G225" s="107"/>
      <c r="H225" s="107"/>
    </row>
    <row r="226" spans="3:8" ht="30" customHeight="1" x14ac:dyDescent="0.25">
      <c r="C226" s="107">
        <v>219</v>
      </c>
      <c r="D226" s="107"/>
      <c r="E226" s="107"/>
      <c r="F226" s="107"/>
      <c r="G226" s="107"/>
      <c r="H226" s="107"/>
    </row>
    <row r="227" spans="3:8" ht="30" customHeight="1" x14ac:dyDescent="0.25">
      <c r="C227" s="107">
        <v>220</v>
      </c>
      <c r="D227" s="107"/>
      <c r="E227" s="107"/>
      <c r="F227" s="107"/>
      <c r="G227" s="107"/>
      <c r="H227" s="107"/>
    </row>
    <row r="228" spans="3:8" ht="30" customHeight="1" x14ac:dyDescent="0.25">
      <c r="C228" s="107">
        <v>221</v>
      </c>
      <c r="D228" s="107"/>
      <c r="E228" s="107"/>
      <c r="F228" s="107"/>
      <c r="G228" s="107"/>
      <c r="H228" s="107"/>
    </row>
    <row r="229" spans="3:8" ht="30" customHeight="1" x14ac:dyDescent="0.25">
      <c r="C229" s="107">
        <v>222</v>
      </c>
      <c r="D229" s="107"/>
      <c r="E229" s="107"/>
      <c r="F229" s="107"/>
      <c r="G229" s="107"/>
      <c r="H229" s="107"/>
    </row>
    <row r="230" spans="3:8" ht="30" customHeight="1" x14ac:dyDescent="0.25">
      <c r="C230" s="107">
        <v>223</v>
      </c>
      <c r="D230" s="107"/>
      <c r="E230" s="107"/>
      <c r="F230" s="107"/>
      <c r="G230" s="107"/>
      <c r="H230" s="107"/>
    </row>
    <row r="231" spans="3:8" ht="30" customHeight="1" x14ac:dyDescent="0.25">
      <c r="C231" s="107">
        <v>224</v>
      </c>
      <c r="D231" s="107"/>
      <c r="E231" s="107"/>
      <c r="F231" s="107"/>
      <c r="G231" s="107"/>
      <c r="H231" s="107"/>
    </row>
    <row r="232" spans="3:8" ht="30" customHeight="1" x14ac:dyDescent="0.25">
      <c r="C232" s="107">
        <v>225</v>
      </c>
      <c r="D232" s="107"/>
      <c r="E232" s="107"/>
      <c r="F232" s="107"/>
      <c r="G232" s="107"/>
      <c r="H232" s="107"/>
    </row>
    <row r="233" spans="3:8" ht="30" customHeight="1" x14ac:dyDescent="0.25">
      <c r="C233" s="107">
        <v>226</v>
      </c>
      <c r="D233" s="107"/>
      <c r="E233" s="107"/>
      <c r="F233" s="107"/>
      <c r="G233" s="107"/>
      <c r="H233" s="107"/>
    </row>
    <row r="234" spans="3:8" ht="30" customHeight="1" x14ac:dyDescent="0.25">
      <c r="C234" s="107">
        <v>227</v>
      </c>
      <c r="D234" s="107"/>
      <c r="E234" s="107"/>
      <c r="F234" s="107"/>
      <c r="G234" s="107"/>
      <c r="H234" s="107"/>
    </row>
    <row r="235" spans="3:8" ht="30" customHeight="1" x14ac:dyDescent="0.25">
      <c r="C235" s="107">
        <v>228</v>
      </c>
      <c r="D235" s="107"/>
      <c r="E235" s="107"/>
      <c r="F235" s="107"/>
      <c r="G235" s="107"/>
      <c r="H235" s="107"/>
    </row>
    <row r="236" spans="3:8" ht="30" customHeight="1" x14ac:dyDescent="0.25">
      <c r="C236" s="107">
        <v>229</v>
      </c>
      <c r="D236" s="107"/>
      <c r="E236" s="107"/>
      <c r="F236" s="107"/>
      <c r="G236" s="107"/>
      <c r="H236" s="107"/>
    </row>
    <row r="237" spans="3:8" ht="30" customHeight="1" x14ac:dyDescent="0.25">
      <c r="C237" s="107">
        <v>230</v>
      </c>
      <c r="D237" s="107"/>
      <c r="E237" s="107"/>
      <c r="F237" s="107"/>
      <c r="G237" s="107"/>
      <c r="H237" s="107"/>
    </row>
    <row r="238" spans="3:8" ht="30" customHeight="1" x14ac:dyDescent="0.25">
      <c r="C238" s="107">
        <v>231</v>
      </c>
      <c r="D238" s="107"/>
      <c r="E238" s="107"/>
      <c r="F238" s="107"/>
      <c r="G238" s="107"/>
      <c r="H238" s="107"/>
    </row>
    <row r="239" spans="3:8" ht="30" customHeight="1" x14ac:dyDescent="0.25">
      <c r="C239" s="107">
        <v>232</v>
      </c>
      <c r="D239" s="107"/>
      <c r="E239" s="107"/>
      <c r="F239" s="107"/>
      <c r="G239" s="107"/>
      <c r="H239" s="107"/>
    </row>
    <row r="240" spans="3:8" ht="30" customHeight="1" x14ac:dyDescent="0.25">
      <c r="C240" s="107">
        <v>233</v>
      </c>
      <c r="D240" s="107"/>
      <c r="E240" s="107"/>
      <c r="F240" s="107"/>
      <c r="G240" s="107"/>
      <c r="H240" s="107"/>
    </row>
    <row r="241" spans="3:8" ht="30" customHeight="1" x14ac:dyDescent="0.25">
      <c r="C241" s="107">
        <v>234</v>
      </c>
      <c r="D241" s="107"/>
      <c r="E241" s="107"/>
      <c r="F241" s="107"/>
      <c r="G241" s="107"/>
      <c r="H241" s="107"/>
    </row>
    <row r="242" spans="3:8" ht="30" customHeight="1" x14ac:dyDescent="0.25">
      <c r="C242" s="107">
        <v>235</v>
      </c>
      <c r="D242" s="107"/>
      <c r="E242" s="107"/>
      <c r="F242" s="107"/>
      <c r="G242" s="107"/>
      <c r="H242" s="107"/>
    </row>
    <row r="243" spans="3:8" ht="30" customHeight="1" x14ac:dyDescent="0.25">
      <c r="C243" s="107">
        <v>236</v>
      </c>
      <c r="D243" s="107"/>
      <c r="E243" s="107"/>
      <c r="F243" s="107"/>
      <c r="G243" s="107"/>
      <c r="H243" s="107"/>
    </row>
    <row r="244" spans="3:8" ht="30" customHeight="1" x14ac:dyDescent="0.25">
      <c r="C244" s="107">
        <v>237</v>
      </c>
      <c r="D244" s="107"/>
      <c r="E244" s="107"/>
      <c r="F244" s="107"/>
      <c r="G244" s="107"/>
      <c r="H244" s="107"/>
    </row>
    <row r="245" spans="3:8" ht="30" customHeight="1" x14ac:dyDescent="0.25">
      <c r="C245" s="107">
        <v>238</v>
      </c>
      <c r="D245" s="107"/>
      <c r="E245" s="107"/>
      <c r="F245" s="107"/>
      <c r="G245" s="107"/>
      <c r="H245" s="107"/>
    </row>
    <row r="246" spans="3:8" ht="30" customHeight="1" x14ac:dyDescent="0.25">
      <c r="C246" s="107">
        <v>239</v>
      </c>
      <c r="D246" s="107"/>
      <c r="E246" s="107"/>
      <c r="F246" s="107"/>
      <c r="G246" s="107"/>
      <c r="H246" s="107"/>
    </row>
    <row r="247" spans="3:8" ht="30" customHeight="1" x14ac:dyDescent="0.25">
      <c r="C247" s="107">
        <v>240</v>
      </c>
      <c r="D247" s="107"/>
      <c r="E247" s="107"/>
      <c r="F247" s="107"/>
      <c r="G247" s="107"/>
      <c r="H247" s="107"/>
    </row>
    <row r="248" spans="3:8" ht="30" customHeight="1" x14ac:dyDescent="0.25">
      <c r="C248" s="107">
        <v>241</v>
      </c>
      <c r="D248" s="107"/>
      <c r="E248" s="107"/>
      <c r="F248" s="107"/>
      <c r="G248" s="107"/>
      <c r="H248" s="107"/>
    </row>
    <row r="249" spans="3:8" ht="30" customHeight="1" x14ac:dyDescent="0.25">
      <c r="C249" s="107">
        <v>242</v>
      </c>
      <c r="D249" s="107"/>
      <c r="E249" s="107"/>
      <c r="F249" s="107"/>
      <c r="G249" s="107"/>
      <c r="H249" s="107"/>
    </row>
    <row r="250" spans="3:8" ht="30" customHeight="1" x14ac:dyDescent="0.25">
      <c r="C250" s="107">
        <v>243</v>
      </c>
      <c r="D250" s="107"/>
      <c r="E250" s="107"/>
      <c r="F250" s="107"/>
      <c r="G250" s="107"/>
      <c r="H250" s="107"/>
    </row>
    <row r="251" spans="3:8" ht="30" customHeight="1" x14ac:dyDescent="0.25">
      <c r="C251" s="107">
        <v>244</v>
      </c>
      <c r="D251" s="107"/>
      <c r="E251" s="107"/>
      <c r="F251" s="107"/>
      <c r="G251" s="107"/>
      <c r="H251" s="107"/>
    </row>
    <row r="252" spans="3:8" ht="30" customHeight="1" x14ac:dyDescent="0.25">
      <c r="C252" s="107">
        <v>245</v>
      </c>
      <c r="D252" s="107"/>
      <c r="E252" s="107"/>
      <c r="F252" s="107"/>
      <c r="G252" s="107"/>
      <c r="H252" s="107"/>
    </row>
    <row r="253" spans="3:8" ht="30" customHeight="1" x14ac:dyDescent="0.25">
      <c r="C253" s="107">
        <v>246</v>
      </c>
      <c r="D253" s="107"/>
      <c r="E253" s="107"/>
      <c r="F253" s="107"/>
      <c r="G253" s="107"/>
      <c r="H253" s="107"/>
    </row>
    <row r="254" spans="3:8" ht="30" customHeight="1" x14ac:dyDescent="0.25">
      <c r="C254" s="107">
        <v>247</v>
      </c>
      <c r="D254" s="107"/>
      <c r="E254" s="107"/>
      <c r="F254" s="107"/>
      <c r="G254" s="107"/>
      <c r="H254" s="107"/>
    </row>
    <row r="255" spans="3:8" ht="30" customHeight="1" x14ac:dyDescent="0.25">
      <c r="C255" s="107">
        <v>248</v>
      </c>
      <c r="D255" s="107"/>
      <c r="E255" s="107"/>
      <c r="F255" s="107"/>
      <c r="G255" s="107"/>
      <c r="H255" s="107"/>
    </row>
    <row r="256" spans="3:8" ht="30" customHeight="1" x14ac:dyDescent="0.25">
      <c r="C256" s="107">
        <v>249</v>
      </c>
      <c r="D256" s="107"/>
      <c r="E256" s="107"/>
      <c r="F256" s="107"/>
      <c r="G256" s="107"/>
      <c r="H256" s="107"/>
    </row>
    <row r="257" spans="3:8" ht="30" customHeight="1" x14ac:dyDescent="0.25">
      <c r="C257" s="107">
        <v>250</v>
      </c>
      <c r="D257" s="107"/>
      <c r="E257" s="107"/>
      <c r="F257" s="107"/>
      <c r="G257" s="107"/>
      <c r="H257" s="107"/>
    </row>
    <row r="258" spans="3:8" ht="30" customHeight="1" x14ac:dyDescent="0.25">
      <c r="C258" s="107">
        <v>251</v>
      </c>
      <c r="D258" s="107"/>
      <c r="E258" s="107"/>
      <c r="F258" s="107"/>
      <c r="G258" s="107"/>
      <c r="H258" s="107"/>
    </row>
    <row r="259" spans="3:8" ht="30" customHeight="1" x14ac:dyDescent="0.25">
      <c r="C259" s="107">
        <v>252</v>
      </c>
      <c r="D259" s="107"/>
      <c r="E259" s="107"/>
      <c r="F259" s="107"/>
      <c r="G259" s="107"/>
      <c r="H259" s="107"/>
    </row>
    <row r="260" spans="3:8" ht="30" customHeight="1" x14ac:dyDescent="0.25">
      <c r="C260" s="107">
        <v>253</v>
      </c>
      <c r="D260" s="107"/>
      <c r="E260" s="107"/>
      <c r="F260" s="107"/>
      <c r="G260" s="107"/>
      <c r="H260" s="107"/>
    </row>
    <row r="261" spans="3:8" ht="30" customHeight="1" x14ac:dyDescent="0.25">
      <c r="C261" s="107">
        <v>254</v>
      </c>
      <c r="D261" s="107"/>
      <c r="E261" s="107"/>
      <c r="F261" s="107"/>
      <c r="G261" s="107"/>
      <c r="H261" s="107"/>
    </row>
    <row r="262" spans="3:8" ht="30" customHeight="1" x14ac:dyDescent="0.25">
      <c r="C262" s="107">
        <v>255</v>
      </c>
      <c r="D262" s="107"/>
      <c r="E262" s="107"/>
      <c r="F262" s="107"/>
      <c r="G262" s="107"/>
      <c r="H262" s="107"/>
    </row>
    <row r="263" spans="3:8" ht="30" customHeight="1" x14ac:dyDescent="0.25">
      <c r="C263" s="107">
        <v>256</v>
      </c>
      <c r="D263" s="107"/>
      <c r="E263" s="107"/>
      <c r="F263" s="107"/>
      <c r="G263" s="107"/>
      <c r="H263" s="107"/>
    </row>
    <row r="264" spans="3:8" ht="30" customHeight="1" x14ac:dyDescent="0.25">
      <c r="C264" s="107">
        <v>257</v>
      </c>
      <c r="D264" s="107"/>
      <c r="E264" s="107"/>
      <c r="F264" s="107"/>
      <c r="G264" s="107"/>
      <c r="H264" s="107"/>
    </row>
    <row r="265" spans="3:8" ht="30" customHeight="1" x14ac:dyDescent="0.25">
      <c r="C265" s="107">
        <v>258</v>
      </c>
      <c r="D265" s="107"/>
      <c r="E265" s="107"/>
      <c r="F265" s="107"/>
      <c r="G265" s="107"/>
      <c r="H265" s="107"/>
    </row>
    <row r="266" spans="3:8" ht="30" customHeight="1" x14ac:dyDescent="0.25">
      <c r="C266" s="107">
        <v>259</v>
      </c>
      <c r="D266" s="107"/>
      <c r="E266" s="107"/>
      <c r="F266" s="107"/>
      <c r="G266" s="107"/>
      <c r="H266" s="107"/>
    </row>
    <row r="267" spans="3:8" ht="30" customHeight="1" x14ac:dyDescent="0.25">
      <c r="C267" s="107">
        <v>260</v>
      </c>
      <c r="D267" s="107"/>
      <c r="E267" s="107"/>
      <c r="F267" s="107"/>
      <c r="G267" s="107"/>
      <c r="H267" s="107"/>
    </row>
    <row r="268" spans="3:8" ht="30" customHeight="1" x14ac:dyDescent="0.25">
      <c r="C268" s="107">
        <v>261</v>
      </c>
      <c r="D268" s="107"/>
      <c r="E268" s="107"/>
      <c r="F268" s="107"/>
      <c r="G268" s="107"/>
      <c r="H268" s="107"/>
    </row>
    <row r="269" spans="3:8" ht="30" customHeight="1" x14ac:dyDescent="0.25">
      <c r="C269" s="107">
        <v>262</v>
      </c>
      <c r="D269" s="107"/>
      <c r="E269" s="107"/>
      <c r="F269" s="107"/>
      <c r="G269" s="107"/>
      <c r="H269" s="107"/>
    </row>
    <row r="270" spans="3:8" ht="30" customHeight="1" x14ac:dyDescent="0.25">
      <c r="C270" s="107">
        <v>263</v>
      </c>
      <c r="D270" s="107"/>
      <c r="E270" s="107"/>
      <c r="F270" s="107"/>
      <c r="G270" s="107"/>
      <c r="H270" s="107"/>
    </row>
    <row r="271" spans="3:8" ht="30" customHeight="1" x14ac:dyDescent="0.25">
      <c r="C271" s="107">
        <v>264</v>
      </c>
      <c r="D271" s="107"/>
      <c r="E271" s="107"/>
      <c r="F271" s="107"/>
      <c r="G271" s="107"/>
      <c r="H271" s="107"/>
    </row>
    <row r="272" spans="3:8" ht="30" customHeight="1" x14ac:dyDescent="0.25">
      <c r="C272" s="107">
        <v>265</v>
      </c>
      <c r="D272" s="107"/>
      <c r="E272" s="107"/>
      <c r="F272" s="107"/>
      <c r="G272" s="107"/>
      <c r="H272" s="107"/>
    </row>
    <row r="273" spans="3:8" ht="30" customHeight="1" x14ac:dyDescent="0.25">
      <c r="C273" s="107">
        <v>266</v>
      </c>
      <c r="D273" s="107"/>
      <c r="E273" s="107"/>
      <c r="F273" s="107"/>
      <c r="G273" s="107"/>
      <c r="H273" s="107"/>
    </row>
    <row r="274" spans="3:8" ht="30" customHeight="1" x14ac:dyDescent="0.25">
      <c r="C274" s="107">
        <v>267</v>
      </c>
      <c r="D274" s="107"/>
      <c r="E274" s="107"/>
      <c r="F274" s="107"/>
      <c r="G274" s="107"/>
      <c r="H274" s="107"/>
    </row>
    <row r="275" spans="3:8" ht="30" customHeight="1" x14ac:dyDescent="0.25">
      <c r="C275" s="107">
        <v>268</v>
      </c>
      <c r="D275" s="107"/>
      <c r="E275" s="107"/>
      <c r="F275" s="107"/>
      <c r="G275" s="107"/>
      <c r="H275" s="107"/>
    </row>
    <row r="276" spans="3:8" ht="30" customHeight="1" x14ac:dyDescent="0.25">
      <c r="C276" s="107">
        <v>269</v>
      </c>
      <c r="D276" s="107"/>
      <c r="E276" s="107"/>
      <c r="F276" s="107"/>
      <c r="G276" s="107"/>
      <c r="H276" s="107"/>
    </row>
    <row r="277" spans="3:8" ht="30" customHeight="1" x14ac:dyDescent="0.25">
      <c r="C277" s="107">
        <v>270</v>
      </c>
      <c r="D277" s="107"/>
      <c r="E277" s="107"/>
      <c r="F277" s="107"/>
      <c r="G277" s="107"/>
      <c r="H277" s="107"/>
    </row>
    <row r="278" spans="3:8" ht="30" customHeight="1" x14ac:dyDescent="0.25">
      <c r="C278" s="107">
        <v>271</v>
      </c>
      <c r="D278" s="107"/>
      <c r="E278" s="107"/>
      <c r="F278" s="107"/>
      <c r="G278" s="107"/>
      <c r="H278" s="107"/>
    </row>
    <row r="279" spans="3:8" ht="30" customHeight="1" x14ac:dyDescent="0.25">
      <c r="C279" s="107">
        <v>272</v>
      </c>
      <c r="D279" s="107"/>
      <c r="E279" s="107"/>
      <c r="F279" s="107"/>
      <c r="G279" s="107"/>
      <c r="H279" s="107"/>
    </row>
    <row r="280" spans="3:8" ht="30" customHeight="1" x14ac:dyDescent="0.25">
      <c r="C280" s="107">
        <v>273</v>
      </c>
      <c r="D280" s="107"/>
      <c r="E280" s="107"/>
      <c r="F280" s="107"/>
      <c r="G280" s="107"/>
      <c r="H280" s="107"/>
    </row>
    <row r="281" spans="3:8" ht="30" customHeight="1" x14ac:dyDescent="0.25">
      <c r="C281" s="107">
        <v>274</v>
      </c>
      <c r="D281" s="107"/>
      <c r="E281" s="107"/>
      <c r="F281" s="107"/>
      <c r="G281" s="107"/>
      <c r="H281" s="107"/>
    </row>
    <row r="282" spans="3:8" ht="30" customHeight="1" x14ac:dyDescent="0.25">
      <c r="C282" s="107">
        <v>275</v>
      </c>
      <c r="D282" s="107"/>
      <c r="E282" s="107"/>
      <c r="F282" s="107"/>
      <c r="G282" s="107"/>
      <c r="H282" s="107"/>
    </row>
    <row r="283" spans="3:8" ht="30" customHeight="1" x14ac:dyDescent="0.25">
      <c r="C283" s="107">
        <v>276</v>
      </c>
      <c r="D283" s="107"/>
      <c r="E283" s="107"/>
      <c r="F283" s="107"/>
      <c r="G283" s="107"/>
      <c r="H283" s="107"/>
    </row>
    <row r="284" spans="3:8" ht="30" customHeight="1" x14ac:dyDescent="0.25">
      <c r="C284" s="107">
        <v>277</v>
      </c>
      <c r="D284" s="107"/>
      <c r="E284" s="107"/>
      <c r="F284" s="107"/>
      <c r="G284" s="107"/>
      <c r="H284" s="107"/>
    </row>
    <row r="285" spans="3:8" ht="30" customHeight="1" x14ac:dyDescent="0.25">
      <c r="C285" s="107">
        <v>278</v>
      </c>
      <c r="D285" s="107"/>
      <c r="E285" s="107"/>
      <c r="F285" s="107"/>
      <c r="G285" s="107"/>
      <c r="H285" s="107"/>
    </row>
    <row r="286" spans="3:8" ht="30" customHeight="1" x14ac:dyDescent="0.25">
      <c r="C286" s="107">
        <v>279</v>
      </c>
      <c r="D286" s="107"/>
      <c r="E286" s="107"/>
      <c r="F286" s="107"/>
      <c r="G286" s="107"/>
      <c r="H286" s="107"/>
    </row>
    <row r="287" spans="3:8" ht="30" customHeight="1" x14ac:dyDescent="0.25">
      <c r="C287" s="107">
        <v>280</v>
      </c>
      <c r="D287" s="107"/>
      <c r="E287" s="107"/>
      <c r="F287" s="107"/>
      <c r="G287" s="107"/>
      <c r="H287" s="107"/>
    </row>
    <row r="288" spans="3:8" ht="30" customHeight="1" x14ac:dyDescent="0.25">
      <c r="C288" s="107">
        <v>281</v>
      </c>
      <c r="D288" s="107"/>
      <c r="E288" s="107"/>
      <c r="F288" s="107"/>
      <c r="G288" s="107"/>
      <c r="H288" s="107"/>
    </row>
    <row r="289" spans="3:8" ht="30" customHeight="1" x14ac:dyDescent="0.25">
      <c r="C289" s="107">
        <v>282</v>
      </c>
      <c r="D289" s="107"/>
      <c r="E289" s="107"/>
      <c r="F289" s="107"/>
      <c r="G289" s="107"/>
      <c r="H289" s="107"/>
    </row>
    <row r="290" spans="3:8" ht="30" customHeight="1" x14ac:dyDescent="0.25">
      <c r="C290" s="107">
        <v>283</v>
      </c>
      <c r="D290" s="107"/>
      <c r="E290" s="107"/>
      <c r="F290" s="107"/>
      <c r="G290" s="107"/>
      <c r="H290" s="107"/>
    </row>
    <row r="291" spans="3:8" ht="30" customHeight="1" x14ac:dyDescent="0.25">
      <c r="C291" s="107">
        <v>284</v>
      </c>
      <c r="D291" s="107"/>
      <c r="E291" s="107"/>
      <c r="F291" s="107"/>
      <c r="G291" s="107"/>
      <c r="H291" s="107"/>
    </row>
    <row r="292" spans="3:8" ht="30" customHeight="1" x14ac:dyDescent="0.25">
      <c r="C292" s="107">
        <v>285</v>
      </c>
      <c r="D292" s="107"/>
      <c r="E292" s="107"/>
      <c r="F292" s="107"/>
      <c r="G292" s="107"/>
      <c r="H292" s="107"/>
    </row>
    <row r="293" spans="3:8" ht="30" customHeight="1" x14ac:dyDescent="0.25">
      <c r="C293" s="107">
        <v>286</v>
      </c>
      <c r="D293" s="107"/>
      <c r="E293" s="107"/>
      <c r="F293" s="107"/>
      <c r="G293" s="107"/>
      <c r="H293" s="107"/>
    </row>
    <row r="294" spans="3:8" ht="30" customHeight="1" x14ac:dyDescent="0.25">
      <c r="C294" s="107">
        <v>287</v>
      </c>
      <c r="D294" s="107"/>
      <c r="E294" s="107"/>
      <c r="F294" s="107"/>
      <c r="G294" s="107"/>
      <c r="H294" s="107"/>
    </row>
    <row r="295" spans="3:8" ht="30" customHeight="1" x14ac:dyDescent="0.25">
      <c r="C295" s="107">
        <v>288</v>
      </c>
      <c r="D295" s="107"/>
      <c r="E295" s="107"/>
      <c r="F295" s="107"/>
      <c r="G295" s="107"/>
      <c r="H295" s="107"/>
    </row>
    <row r="296" spans="3:8" ht="30" customHeight="1" x14ac:dyDescent="0.25">
      <c r="C296" s="107">
        <v>289</v>
      </c>
      <c r="D296" s="107"/>
      <c r="E296" s="107"/>
      <c r="F296" s="107"/>
      <c r="G296" s="107"/>
      <c r="H296" s="107"/>
    </row>
    <row r="297" spans="3:8" ht="30" customHeight="1" x14ac:dyDescent="0.25">
      <c r="C297" s="107">
        <v>290</v>
      </c>
      <c r="D297" s="107"/>
      <c r="E297" s="107"/>
      <c r="F297" s="107"/>
      <c r="G297" s="107"/>
      <c r="H297" s="107"/>
    </row>
    <row r="298" spans="3:8" ht="30" customHeight="1" x14ac:dyDescent="0.25">
      <c r="C298" s="107">
        <v>291</v>
      </c>
      <c r="D298" s="107"/>
      <c r="E298" s="107"/>
      <c r="F298" s="107"/>
      <c r="G298" s="107"/>
      <c r="H298" s="107"/>
    </row>
    <row r="299" spans="3:8" ht="30" customHeight="1" x14ac:dyDescent="0.25">
      <c r="C299" s="107">
        <v>292</v>
      </c>
      <c r="D299" s="107"/>
      <c r="E299" s="107"/>
      <c r="F299" s="107"/>
      <c r="G299" s="107"/>
      <c r="H299" s="107"/>
    </row>
    <row r="300" spans="3:8" ht="30" customHeight="1" x14ac:dyDescent="0.25">
      <c r="C300" s="107">
        <v>293</v>
      </c>
      <c r="D300" s="107"/>
      <c r="E300" s="107"/>
      <c r="F300" s="107"/>
      <c r="G300" s="107"/>
      <c r="H300" s="107"/>
    </row>
    <row r="301" spans="3:8" ht="30" customHeight="1" x14ac:dyDescent="0.25">
      <c r="C301" s="107">
        <v>294</v>
      </c>
      <c r="D301" s="107"/>
      <c r="E301" s="107"/>
      <c r="F301" s="107"/>
      <c r="G301" s="107"/>
      <c r="H301" s="107"/>
    </row>
    <row r="302" spans="3:8" ht="30" customHeight="1" x14ac:dyDescent="0.25">
      <c r="C302" s="107">
        <v>295</v>
      </c>
      <c r="D302" s="107"/>
      <c r="E302" s="107"/>
      <c r="F302" s="107"/>
      <c r="G302" s="107"/>
      <c r="H302" s="107"/>
    </row>
    <row r="303" spans="3:8" ht="30" customHeight="1" x14ac:dyDescent="0.25">
      <c r="C303" s="107">
        <v>296</v>
      </c>
      <c r="D303" s="107"/>
      <c r="E303" s="107"/>
      <c r="F303" s="107"/>
      <c r="G303" s="107"/>
      <c r="H303" s="107"/>
    </row>
    <row r="304" spans="3:8" ht="30" customHeight="1" x14ac:dyDescent="0.25">
      <c r="C304" s="107">
        <v>297</v>
      </c>
      <c r="D304" s="107"/>
      <c r="E304" s="107"/>
      <c r="F304" s="107"/>
      <c r="G304" s="107"/>
      <c r="H304" s="107"/>
    </row>
    <row r="305" spans="3:8" ht="30" customHeight="1" x14ac:dyDescent="0.25">
      <c r="C305" s="107">
        <v>298</v>
      </c>
      <c r="D305" s="107"/>
      <c r="E305" s="107"/>
      <c r="F305" s="107"/>
      <c r="G305" s="107"/>
      <c r="H305" s="107"/>
    </row>
    <row r="306" spans="3:8" ht="30" customHeight="1" x14ac:dyDescent="0.25">
      <c r="C306" s="107">
        <v>299</v>
      </c>
      <c r="D306" s="107"/>
      <c r="E306" s="107"/>
      <c r="F306" s="107"/>
      <c r="G306" s="107"/>
      <c r="H306" s="107"/>
    </row>
    <row r="307" spans="3:8" ht="30" customHeight="1" x14ac:dyDescent="0.25">
      <c r="C307" s="107">
        <v>300</v>
      </c>
      <c r="D307" s="107"/>
      <c r="E307" s="107"/>
      <c r="F307" s="107"/>
      <c r="G307" s="107"/>
      <c r="H307" s="107"/>
    </row>
    <row r="308" spans="3:8" ht="30" customHeight="1" x14ac:dyDescent="0.25">
      <c r="C308" s="107">
        <v>301</v>
      </c>
      <c r="D308" s="107"/>
      <c r="E308" s="107"/>
      <c r="F308" s="107"/>
      <c r="G308" s="107"/>
      <c r="H308" s="107"/>
    </row>
    <row r="309" spans="3:8" ht="30" customHeight="1" x14ac:dyDescent="0.25">
      <c r="C309" s="107">
        <v>302</v>
      </c>
      <c r="D309" s="107"/>
      <c r="E309" s="107"/>
      <c r="F309" s="107"/>
      <c r="G309" s="107"/>
      <c r="H309" s="107"/>
    </row>
    <row r="310" spans="3:8" ht="30" customHeight="1" x14ac:dyDescent="0.25">
      <c r="C310" s="107">
        <v>303</v>
      </c>
      <c r="D310" s="107"/>
      <c r="E310" s="107"/>
      <c r="F310" s="107"/>
      <c r="G310" s="107"/>
      <c r="H310" s="107"/>
    </row>
    <row r="311" spans="3:8" ht="30" customHeight="1" x14ac:dyDescent="0.25">
      <c r="C311" s="107">
        <v>304</v>
      </c>
      <c r="D311" s="107"/>
      <c r="E311" s="107"/>
      <c r="F311" s="107"/>
      <c r="G311" s="107"/>
      <c r="H311" s="107"/>
    </row>
    <row r="312" spans="3:8" ht="30" customHeight="1" x14ac:dyDescent="0.25">
      <c r="C312" s="107">
        <v>305</v>
      </c>
      <c r="D312" s="107"/>
      <c r="E312" s="107"/>
      <c r="F312" s="107"/>
      <c r="G312" s="107"/>
      <c r="H312" s="107"/>
    </row>
    <row r="313" spans="3:8" ht="30" customHeight="1" x14ac:dyDescent="0.25">
      <c r="C313" s="107">
        <v>306</v>
      </c>
      <c r="D313" s="107"/>
      <c r="E313" s="107"/>
      <c r="F313" s="107"/>
      <c r="G313" s="107"/>
      <c r="H313" s="107"/>
    </row>
    <row r="314" spans="3:8" ht="30" customHeight="1" x14ac:dyDescent="0.25">
      <c r="C314" s="107">
        <v>307</v>
      </c>
      <c r="D314" s="107"/>
      <c r="E314" s="107"/>
      <c r="F314" s="107"/>
      <c r="G314" s="107"/>
      <c r="H314" s="107"/>
    </row>
    <row r="315" spans="3:8" ht="30" customHeight="1" x14ac:dyDescent="0.25">
      <c r="C315" s="107">
        <v>308</v>
      </c>
      <c r="D315" s="107"/>
      <c r="E315" s="107"/>
      <c r="F315" s="107"/>
      <c r="G315" s="107"/>
      <c r="H315" s="107"/>
    </row>
    <row r="316" spans="3:8" ht="30" customHeight="1" x14ac:dyDescent="0.25">
      <c r="C316" s="107">
        <v>309</v>
      </c>
      <c r="D316" s="107"/>
      <c r="E316" s="107"/>
      <c r="F316" s="107"/>
      <c r="G316" s="107"/>
      <c r="H316" s="107"/>
    </row>
    <row r="317" spans="3:8" ht="30" customHeight="1" x14ac:dyDescent="0.25">
      <c r="C317" s="107">
        <v>310</v>
      </c>
      <c r="D317" s="107"/>
      <c r="E317" s="107"/>
      <c r="F317" s="107"/>
      <c r="G317" s="107"/>
      <c r="H317" s="107"/>
    </row>
    <row r="318" spans="3:8" ht="30" customHeight="1" x14ac:dyDescent="0.25">
      <c r="C318" s="107">
        <v>311</v>
      </c>
      <c r="D318" s="107"/>
      <c r="E318" s="107"/>
      <c r="F318" s="107"/>
      <c r="G318" s="107"/>
      <c r="H318" s="107"/>
    </row>
    <row r="319" spans="3:8" ht="30" customHeight="1" x14ac:dyDescent="0.25">
      <c r="C319" s="107">
        <v>312</v>
      </c>
      <c r="D319" s="107"/>
      <c r="E319" s="107"/>
      <c r="F319" s="107"/>
      <c r="G319" s="107"/>
      <c r="H319" s="107"/>
    </row>
    <row r="320" spans="3:8" ht="30" customHeight="1" x14ac:dyDescent="0.25">
      <c r="C320" s="107">
        <v>313</v>
      </c>
      <c r="D320" s="107"/>
      <c r="E320" s="107"/>
      <c r="F320" s="107"/>
      <c r="G320" s="107"/>
      <c r="H320" s="107"/>
    </row>
    <row r="321" spans="3:8" ht="30" customHeight="1" x14ac:dyDescent="0.25">
      <c r="C321" s="107">
        <v>314</v>
      </c>
      <c r="D321" s="107"/>
      <c r="E321" s="107"/>
      <c r="F321" s="107"/>
      <c r="G321" s="107"/>
      <c r="H321" s="107"/>
    </row>
    <row r="322" spans="3:8" ht="30" customHeight="1" x14ac:dyDescent="0.25">
      <c r="C322" s="107">
        <v>315</v>
      </c>
      <c r="D322" s="107"/>
      <c r="E322" s="107"/>
      <c r="F322" s="107"/>
      <c r="G322" s="107"/>
      <c r="H322" s="107"/>
    </row>
    <row r="323" spans="3:8" ht="30" customHeight="1" x14ac:dyDescent="0.25">
      <c r="C323" s="107">
        <v>316</v>
      </c>
      <c r="D323" s="107"/>
      <c r="E323" s="107"/>
      <c r="F323" s="107"/>
      <c r="G323" s="107"/>
      <c r="H323" s="107"/>
    </row>
    <row r="324" spans="3:8" ht="30" customHeight="1" x14ac:dyDescent="0.25">
      <c r="C324" s="107">
        <v>317</v>
      </c>
      <c r="D324" s="107"/>
      <c r="E324" s="107"/>
      <c r="F324" s="107"/>
      <c r="G324" s="107"/>
      <c r="H324" s="107"/>
    </row>
    <row r="325" spans="3:8" ht="30" customHeight="1" x14ac:dyDescent="0.25">
      <c r="C325" s="107">
        <v>318</v>
      </c>
      <c r="D325" s="107"/>
      <c r="E325" s="107"/>
      <c r="F325" s="107"/>
      <c r="G325" s="107"/>
      <c r="H325" s="107"/>
    </row>
    <row r="326" spans="3:8" ht="30" customHeight="1" x14ac:dyDescent="0.25">
      <c r="C326" s="107">
        <v>319</v>
      </c>
      <c r="D326" s="107"/>
      <c r="E326" s="107"/>
      <c r="F326" s="107"/>
      <c r="G326" s="107"/>
      <c r="H326" s="107"/>
    </row>
    <row r="327" spans="3:8" ht="30" customHeight="1" x14ac:dyDescent="0.25">
      <c r="C327" s="107">
        <v>320</v>
      </c>
      <c r="D327" s="107"/>
      <c r="E327" s="107"/>
      <c r="F327" s="107"/>
      <c r="G327" s="107"/>
      <c r="H327" s="107"/>
    </row>
    <row r="328" spans="3:8" ht="30" customHeight="1" x14ac:dyDescent="0.25">
      <c r="C328" s="107">
        <v>321</v>
      </c>
      <c r="D328" s="107"/>
      <c r="E328" s="107"/>
      <c r="F328" s="107"/>
      <c r="G328" s="107"/>
      <c r="H328" s="107"/>
    </row>
    <row r="329" spans="3:8" ht="30" customHeight="1" x14ac:dyDescent="0.25">
      <c r="C329" s="107">
        <v>322</v>
      </c>
      <c r="D329" s="107"/>
      <c r="E329" s="107"/>
      <c r="F329" s="107"/>
      <c r="G329" s="107"/>
      <c r="H329" s="107"/>
    </row>
    <row r="330" spans="3:8" ht="30" customHeight="1" x14ac:dyDescent="0.25">
      <c r="C330" s="107">
        <v>323</v>
      </c>
      <c r="D330" s="107"/>
      <c r="E330" s="107"/>
      <c r="F330" s="107"/>
      <c r="G330" s="107"/>
      <c r="H330" s="107"/>
    </row>
    <row r="331" spans="3:8" ht="30" customHeight="1" x14ac:dyDescent="0.25">
      <c r="C331" s="107">
        <v>324</v>
      </c>
      <c r="D331" s="107"/>
      <c r="E331" s="107"/>
      <c r="F331" s="107"/>
      <c r="G331" s="107"/>
      <c r="H331" s="107"/>
    </row>
    <row r="332" spans="3:8" ht="30" customHeight="1" x14ac:dyDescent="0.25">
      <c r="C332" s="107">
        <v>325</v>
      </c>
      <c r="D332" s="107"/>
      <c r="E332" s="107"/>
      <c r="F332" s="107"/>
      <c r="G332" s="107"/>
      <c r="H332" s="107"/>
    </row>
    <row r="333" spans="3:8" ht="30" customHeight="1" x14ac:dyDescent="0.25">
      <c r="C333" s="107">
        <v>326</v>
      </c>
      <c r="D333" s="107"/>
      <c r="E333" s="107"/>
      <c r="F333" s="107"/>
      <c r="G333" s="107"/>
      <c r="H333" s="107"/>
    </row>
    <row r="334" spans="3:8" ht="30" customHeight="1" x14ac:dyDescent="0.25">
      <c r="C334" s="107">
        <v>327</v>
      </c>
      <c r="D334" s="107"/>
      <c r="E334" s="107"/>
      <c r="F334" s="107"/>
      <c r="G334" s="107"/>
      <c r="H334" s="107"/>
    </row>
    <row r="335" spans="3:8" ht="30" customHeight="1" x14ac:dyDescent="0.25">
      <c r="C335" s="107">
        <v>328</v>
      </c>
      <c r="D335" s="107"/>
      <c r="E335" s="107"/>
      <c r="F335" s="107"/>
      <c r="G335" s="107"/>
      <c r="H335" s="107"/>
    </row>
    <row r="336" spans="3:8" ht="30" customHeight="1" x14ac:dyDescent="0.25">
      <c r="C336" s="107">
        <v>329</v>
      </c>
      <c r="D336" s="107"/>
      <c r="E336" s="107"/>
      <c r="F336" s="107"/>
      <c r="G336" s="107"/>
      <c r="H336" s="107"/>
    </row>
    <row r="337" spans="3:8" ht="30" customHeight="1" x14ac:dyDescent="0.25">
      <c r="C337" s="107">
        <v>330</v>
      </c>
      <c r="D337" s="107"/>
      <c r="E337" s="107"/>
      <c r="F337" s="107"/>
      <c r="G337" s="107"/>
      <c r="H337" s="107"/>
    </row>
    <row r="338" spans="3:8" ht="30" customHeight="1" x14ac:dyDescent="0.25">
      <c r="C338" s="107">
        <v>331</v>
      </c>
      <c r="D338" s="107"/>
      <c r="E338" s="107"/>
      <c r="F338" s="107"/>
      <c r="G338" s="107"/>
      <c r="H338" s="107"/>
    </row>
    <row r="339" spans="3:8" ht="30" customHeight="1" x14ac:dyDescent="0.25">
      <c r="C339" s="107">
        <v>332</v>
      </c>
      <c r="D339" s="107"/>
      <c r="E339" s="107"/>
      <c r="F339" s="107"/>
      <c r="G339" s="107"/>
      <c r="H339" s="107"/>
    </row>
    <row r="340" spans="3:8" ht="30" customHeight="1" x14ac:dyDescent="0.25">
      <c r="C340" s="107">
        <v>333</v>
      </c>
      <c r="D340" s="107"/>
      <c r="E340" s="107"/>
      <c r="F340" s="107"/>
      <c r="G340" s="107"/>
      <c r="H340" s="107"/>
    </row>
    <row r="341" spans="3:8" ht="30" customHeight="1" x14ac:dyDescent="0.25">
      <c r="C341" s="107">
        <v>334</v>
      </c>
      <c r="D341" s="107"/>
      <c r="E341" s="107"/>
      <c r="F341" s="107"/>
      <c r="G341" s="107"/>
      <c r="H341" s="107"/>
    </row>
    <row r="342" spans="3:8" ht="30" customHeight="1" x14ac:dyDescent="0.25">
      <c r="C342" s="107">
        <v>335</v>
      </c>
      <c r="D342" s="107"/>
      <c r="E342" s="107"/>
      <c r="F342" s="107"/>
      <c r="G342" s="107"/>
      <c r="H342" s="107"/>
    </row>
    <row r="343" spans="3:8" ht="30" customHeight="1" x14ac:dyDescent="0.25">
      <c r="C343" s="107">
        <v>336</v>
      </c>
      <c r="D343" s="107"/>
      <c r="E343" s="107"/>
      <c r="F343" s="107"/>
      <c r="G343" s="107"/>
      <c r="H343" s="107"/>
    </row>
    <row r="344" spans="3:8" ht="30" customHeight="1" x14ac:dyDescent="0.25">
      <c r="C344" s="107">
        <v>337</v>
      </c>
      <c r="D344" s="107"/>
      <c r="E344" s="107"/>
      <c r="F344" s="107"/>
      <c r="G344" s="107"/>
      <c r="H344" s="107"/>
    </row>
    <row r="345" spans="3:8" ht="30" customHeight="1" x14ac:dyDescent="0.25">
      <c r="C345" s="107">
        <v>338</v>
      </c>
      <c r="D345" s="107"/>
      <c r="E345" s="107"/>
      <c r="F345" s="107"/>
      <c r="G345" s="107"/>
      <c r="H345" s="107"/>
    </row>
    <row r="346" spans="3:8" ht="30" customHeight="1" x14ac:dyDescent="0.25">
      <c r="C346" s="107">
        <v>339</v>
      </c>
      <c r="D346" s="107"/>
      <c r="E346" s="107"/>
      <c r="F346" s="107"/>
      <c r="G346" s="107"/>
      <c r="H346" s="107"/>
    </row>
    <row r="347" spans="3:8" ht="30" customHeight="1" x14ac:dyDescent="0.25">
      <c r="C347" s="107">
        <v>340</v>
      </c>
      <c r="D347" s="107"/>
      <c r="E347" s="107"/>
      <c r="F347" s="107"/>
      <c r="G347" s="107"/>
      <c r="H347" s="107"/>
    </row>
    <row r="348" spans="3:8" ht="30" customHeight="1" x14ac:dyDescent="0.25">
      <c r="C348" s="107">
        <v>341</v>
      </c>
      <c r="D348" s="107"/>
      <c r="E348" s="107"/>
      <c r="F348" s="107"/>
      <c r="G348" s="107"/>
      <c r="H348" s="107"/>
    </row>
    <row r="349" spans="3:8" ht="30" customHeight="1" x14ac:dyDescent="0.25">
      <c r="C349" s="107">
        <v>342</v>
      </c>
      <c r="D349" s="107"/>
      <c r="E349" s="107"/>
      <c r="F349" s="107"/>
      <c r="G349" s="107"/>
      <c r="H349" s="107"/>
    </row>
    <row r="350" spans="3:8" ht="30" customHeight="1" x14ac:dyDescent="0.25">
      <c r="C350" s="107">
        <v>343</v>
      </c>
      <c r="D350" s="107"/>
      <c r="E350" s="107"/>
      <c r="F350" s="107"/>
      <c r="G350" s="107"/>
      <c r="H350" s="107"/>
    </row>
    <row r="351" spans="3:8" ht="30" customHeight="1" x14ac:dyDescent="0.25">
      <c r="C351" s="107">
        <v>344</v>
      </c>
      <c r="D351" s="107"/>
      <c r="E351" s="107"/>
      <c r="F351" s="107"/>
      <c r="G351" s="107"/>
      <c r="H351" s="107"/>
    </row>
    <row r="352" spans="3:8" ht="30" customHeight="1" x14ac:dyDescent="0.25">
      <c r="C352" s="107">
        <v>345</v>
      </c>
      <c r="D352" s="107"/>
      <c r="E352" s="107"/>
      <c r="F352" s="107"/>
      <c r="G352" s="107"/>
      <c r="H352" s="107"/>
    </row>
    <row r="353" spans="3:8" ht="30" customHeight="1" x14ac:dyDescent="0.25">
      <c r="C353" s="107">
        <v>346</v>
      </c>
      <c r="D353" s="107"/>
      <c r="E353" s="107"/>
      <c r="F353" s="107"/>
      <c r="G353" s="107"/>
      <c r="H353" s="107"/>
    </row>
    <row r="354" spans="3:8" ht="30" customHeight="1" x14ac:dyDescent="0.25">
      <c r="C354" s="107">
        <v>347</v>
      </c>
      <c r="D354" s="107"/>
      <c r="E354" s="107"/>
      <c r="F354" s="107"/>
      <c r="G354" s="107"/>
      <c r="H354" s="107"/>
    </row>
    <row r="355" spans="3:8" ht="30" customHeight="1" x14ac:dyDescent="0.25">
      <c r="C355" s="107">
        <v>348</v>
      </c>
      <c r="D355" s="107"/>
      <c r="E355" s="107"/>
      <c r="F355" s="107"/>
      <c r="G355" s="107"/>
      <c r="H355" s="107"/>
    </row>
    <row r="356" spans="3:8" ht="30" customHeight="1" x14ac:dyDescent="0.25">
      <c r="C356" s="107">
        <v>349</v>
      </c>
      <c r="D356" s="107"/>
      <c r="E356" s="107"/>
      <c r="F356" s="107"/>
      <c r="G356" s="107"/>
      <c r="H356" s="107"/>
    </row>
    <row r="357" spans="3:8" ht="30" customHeight="1" x14ac:dyDescent="0.25">
      <c r="C357" s="107">
        <v>350</v>
      </c>
      <c r="D357" s="107"/>
      <c r="E357" s="107"/>
      <c r="F357" s="107"/>
      <c r="G357" s="107"/>
      <c r="H357" s="107"/>
    </row>
    <row r="358" spans="3:8" ht="30" customHeight="1" x14ac:dyDescent="0.25">
      <c r="C358" s="107">
        <v>351</v>
      </c>
      <c r="D358" s="107"/>
      <c r="E358" s="107"/>
      <c r="F358" s="107"/>
      <c r="G358" s="107"/>
      <c r="H358" s="107"/>
    </row>
    <row r="359" spans="3:8" ht="30" customHeight="1" x14ac:dyDescent="0.25">
      <c r="C359" s="107">
        <v>352</v>
      </c>
      <c r="D359" s="107"/>
      <c r="E359" s="107"/>
      <c r="F359" s="107"/>
      <c r="G359" s="107"/>
      <c r="H359" s="107"/>
    </row>
    <row r="360" spans="3:8" ht="30" customHeight="1" x14ac:dyDescent="0.25">
      <c r="C360" s="107">
        <v>353</v>
      </c>
      <c r="D360" s="107"/>
      <c r="E360" s="107"/>
      <c r="F360" s="107"/>
      <c r="G360" s="107"/>
      <c r="H360" s="107"/>
    </row>
    <row r="361" spans="3:8" ht="30" customHeight="1" x14ac:dyDescent="0.25">
      <c r="C361" s="107">
        <v>354</v>
      </c>
      <c r="D361" s="107"/>
      <c r="E361" s="107"/>
      <c r="F361" s="107"/>
      <c r="G361" s="107"/>
      <c r="H361" s="107"/>
    </row>
    <row r="362" spans="3:8" ht="30" customHeight="1" x14ac:dyDescent="0.25">
      <c r="C362" s="107">
        <v>355</v>
      </c>
      <c r="D362" s="107"/>
      <c r="E362" s="107"/>
      <c r="F362" s="107"/>
      <c r="G362" s="107"/>
      <c r="H362" s="107"/>
    </row>
    <row r="363" spans="3:8" ht="30" customHeight="1" x14ac:dyDescent="0.25">
      <c r="C363" s="107">
        <v>356</v>
      </c>
      <c r="D363" s="107"/>
      <c r="E363" s="107"/>
      <c r="F363" s="107"/>
      <c r="G363" s="107"/>
      <c r="H363" s="107"/>
    </row>
    <row r="364" spans="3:8" ht="30" customHeight="1" x14ac:dyDescent="0.25">
      <c r="C364" s="107">
        <v>357</v>
      </c>
      <c r="D364" s="107"/>
      <c r="E364" s="107"/>
      <c r="F364" s="107"/>
      <c r="G364" s="107"/>
      <c r="H364" s="107"/>
    </row>
    <row r="365" spans="3:8" ht="30" customHeight="1" x14ac:dyDescent="0.25">
      <c r="C365" s="107">
        <v>358</v>
      </c>
      <c r="D365" s="107"/>
      <c r="E365" s="107"/>
      <c r="F365" s="107"/>
      <c r="G365" s="107"/>
      <c r="H365" s="107"/>
    </row>
    <row r="366" spans="3:8" ht="30" customHeight="1" x14ac:dyDescent="0.25">
      <c r="C366" s="107">
        <v>359</v>
      </c>
      <c r="D366" s="107"/>
      <c r="E366" s="107"/>
      <c r="F366" s="107"/>
      <c r="G366" s="107"/>
      <c r="H366" s="107"/>
    </row>
    <row r="367" spans="3:8" ht="30" customHeight="1" x14ac:dyDescent="0.25">
      <c r="C367" s="107">
        <v>360</v>
      </c>
      <c r="D367" s="107"/>
      <c r="E367" s="107"/>
      <c r="F367" s="107"/>
      <c r="G367" s="107"/>
      <c r="H367" s="107"/>
    </row>
    <row r="368" spans="3:8" ht="30" customHeight="1" x14ac:dyDescent="0.25">
      <c r="C368" s="107">
        <v>361</v>
      </c>
      <c r="D368" s="107"/>
      <c r="E368" s="107"/>
      <c r="F368" s="107"/>
      <c r="G368" s="107"/>
      <c r="H368" s="107"/>
    </row>
    <row r="369" spans="3:8" ht="30" customHeight="1" x14ac:dyDescent="0.25">
      <c r="C369" s="107">
        <v>362</v>
      </c>
      <c r="D369" s="107"/>
      <c r="E369" s="107"/>
      <c r="F369" s="107"/>
      <c r="G369" s="107"/>
      <c r="H369" s="107"/>
    </row>
    <row r="370" spans="3:8" ht="30" customHeight="1" x14ac:dyDescent="0.25">
      <c r="C370" s="107">
        <v>363</v>
      </c>
      <c r="D370" s="107"/>
      <c r="E370" s="107"/>
      <c r="F370" s="107"/>
      <c r="G370" s="107"/>
      <c r="H370" s="107"/>
    </row>
    <row r="371" spans="3:8" ht="30" customHeight="1" x14ac:dyDescent="0.25">
      <c r="C371" s="107">
        <v>364</v>
      </c>
      <c r="D371" s="107"/>
      <c r="E371" s="107"/>
      <c r="F371" s="107"/>
      <c r="G371" s="107"/>
      <c r="H371" s="107"/>
    </row>
    <row r="372" spans="3:8" ht="30" customHeight="1" x14ac:dyDescent="0.25">
      <c r="C372" s="107">
        <v>365</v>
      </c>
      <c r="D372" s="107"/>
      <c r="E372" s="107"/>
      <c r="F372" s="107"/>
      <c r="G372" s="107"/>
      <c r="H372" s="107"/>
    </row>
    <row r="373" spans="3:8" ht="30" customHeight="1" x14ac:dyDescent="0.25">
      <c r="C373" s="107">
        <v>366</v>
      </c>
      <c r="D373" s="107"/>
      <c r="E373" s="107"/>
      <c r="F373" s="107"/>
      <c r="G373" s="107"/>
      <c r="H373" s="107"/>
    </row>
    <row r="374" spans="3:8" ht="30" customHeight="1" x14ac:dyDescent="0.25">
      <c r="C374" s="107">
        <v>367</v>
      </c>
      <c r="D374" s="107"/>
      <c r="E374" s="107"/>
      <c r="F374" s="107"/>
      <c r="G374" s="107"/>
      <c r="H374" s="107"/>
    </row>
    <row r="375" spans="3:8" ht="30" customHeight="1" x14ac:dyDescent="0.25">
      <c r="C375" s="107">
        <v>368</v>
      </c>
      <c r="D375" s="107"/>
      <c r="E375" s="107"/>
      <c r="F375" s="107"/>
      <c r="G375" s="107"/>
      <c r="H375" s="107"/>
    </row>
    <row r="376" spans="3:8" ht="30" customHeight="1" x14ac:dyDescent="0.25">
      <c r="C376" s="107">
        <v>369</v>
      </c>
      <c r="D376" s="107"/>
      <c r="E376" s="107"/>
      <c r="F376" s="107"/>
      <c r="G376" s="107"/>
      <c r="H376" s="107"/>
    </row>
    <row r="377" spans="3:8" ht="30" customHeight="1" x14ac:dyDescent="0.25">
      <c r="C377" s="107">
        <v>370</v>
      </c>
      <c r="D377" s="107"/>
      <c r="E377" s="107"/>
      <c r="F377" s="107"/>
      <c r="G377" s="107"/>
      <c r="H377" s="107"/>
    </row>
    <row r="378" spans="3:8" ht="30" customHeight="1" x14ac:dyDescent="0.25">
      <c r="C378" s="107">
        <v>371</v>
      </c>
      <c r="D378" s="107"/>
      <c r="E378" s="107"/>
      <c r="F378" s="107"/>
      <c r="G378" s="107"/>
      <c r="H378" s="107"/>
    </row>
    <row r="379" spans="3:8" ht="30" customHeight="1" x14ac:dyDescent="0.25">
      <c r="C379" s="107">
        <v>372</v>
      </c>
      <c r="D379" s="107"/>
      <c r="E379" s="107"/>
      <c r="F379" s="107"/>
      <c r="G379" s="107"/>
      <c r="H379" s="107"/>
    </row>
    <row r="380" spans="3:8" ht="30" customHeight="1" x14ac:dyDescent="0.25">
      <c r="C380" s="107">
        <v>373</v>
      </c>
      <c r="D380" s="107"/>
      <c r="E380" s="107"/>
      <c r="F380" s="107"/>
      <c r="G380" s="107"/>
      <c r="H380" s="107"/>
    </row>
    <row r="381" spans="3:8" ht="30" customHeight="1" x14ac:dyDescent="0.25">
      <c r="C381" s="107">
        <v>374</v>
      </c>
      <c r="D381" s="107"/>
      <c r="E381" s="107"/>
      <c r="F381" s="107"/>
      <c r="G381" s="107"/>
      <c r="H381" s="107"/>
    </row>
    <row r="382" spans="3:8" ht="30" customHeight="1" x14ac:dyDescent="0.25">
      <c r="C382" s="107">
        <v>375</v>
      </c>
      <c r="D382" s="107"/>
      <c r="E382" s="107"/>
      <c r="F382" s="107"/>
      <c r="G382" s="107"/>
      <c r="H382" s="107"/>
    </row>
    <row r="383" spans="3:8" ht="30" customHeight="1" x14ac:dyDescent="0.25">
      <c r="C383" s="107">
        <v>376</v>
      </c>
      <c r="D383" s="107"/>
      <c r="E383" s="107"/>
      <c r="F383" s="107"/>
      <c r="G383" s="107"/>
      <c r="H383" s="107"/>
    </row>
    <row r="384" spans="3:8" ht="30" customHeight="1" x14ac:dyDescent="0.25">
      <c r="C384" s="107">
        <v>377</v>
      </c>
      <c r="D384" s="107"/>
      <c r="E384" s="107"/>
      <c r="F384" s="107"/>
      <c r="G384" s="107"/>
      <c r="H384" s="107"/>
    </row>
    <row r="385" spans="3:8" ht="30" customHeight="1" x14ac:dyDescent="0.25">
      <c r="C385" s="107">
        <v>378</v>
      </c>
      <c r="D385" s="107"/>
      <c r="E385" s="107"/>
      <c r="F385" s="107"/>
      <c r="G385" s="107"/>
      <c r="H385" s="107"/>
    </row>
    <row r="386" spans="3:8" ht="30" customHeight="1" x14ac:dyDescent="0.25">
      <c r="C386" s="107">
        <v>379</v>
      </c>
      <c r="D386" s="107"/>
      <c r="E386" s="107"/>
      <c r="F386" s="107"/>
      <c r="G386" s="107"/>
      <c r="H386" s="107"/>
    </row>
    <row r="387" spans="3:8" ht="30" customHeight="1" x14ac:dyDescent="0.25">
      <c r="C387" s="107">
        <v>380</v>
      </c>
      <c r="D387" s="107"/>
      <c r="E387" s="107"/>
      <c r="F387" s="107"/>
      <c r="G387" s="107"/>
      <c r="H387" s="107"/>
    </row>
    <row r="388" spans="3:8" ht="30" customHeight="1" x14ac:dyDescent="0.25">
      <c r="C388" s="107">
        <v>381</v>
      </c>
      <c r="D388" s="107"/>
      <c r="E388" s="107"/>
      <c r="F388" s="107"/>
      <c r="G388" s="107"/>
      <c r="H388" s="107"/>
    </row>
    <row r="389" spans="3:8" ht="30" customHeight="1" x14ac:dyDescent="0.25">
      <c r="C389" s="107">
        <v>382</v>
      </c>
      <c r="D389" s="107"/>
      <c r="E389" s="107"/>
      <c r="F389" s="107"/>
      <c r="G389" s="107"/>
      <c r="H389" s="107"/>
    </row>
    <row r="390" spans="3:8" ht="30" customHeight="1" x14ac:dyDescent="0.25">
      <c r="C390" s="107">
        <v>383</v>
      </c>
      <c r="D390" s="107"/>
      <c r="E390" s="107"/>
      <c r="F390" s="107"/>
      <c r="G390" s="107"/>
      <c r="H390" s="107"/>
    </row>
    <row r="391" spans="3:8" ht="30" customHeight="1" x14ac:dyDescent="0.25">
      <c r="C391" s="107">
        <v>384</v>
      </c>
      <c r="D391" s="107"/>
      <c r="E391" s="107"/>
      <c r="F391" s="107"/>
      <c r="G391" s="107"/>
      <c r="H391" s="107"/>
    </row>
    <row r="392" spans="3:8" ht="30" customHeight="1" x14ac:dyDescent="0.25">
      <c r="C392" s="107">
        <v>385</v>
      </c>
      <c r="D392" s="107"/>
      <c r="E392" s="107"/>
      <c r="F392" s="107"/>
      <c r="G392" s="107"/>
      <c r="H392" s="107"/>
    </row>
    <row r="393" spans="3:8" ht="30" customHeight="1" x14ac:dyDescent="0.25">
      <c r="C393" s="107">
        <v>386</v>
      </c>
      <c r="D393" s="107"/>
      <c r="E393" s="107"/>
      <c r="F393" s="107"/>
      <c r="G393" s="107"/>
      <c r="H393" s="107"/>
    </row>
    <row r="394" spans="3:8" ht="30" customHeight="1" x14ac:dyDescent="0.25">
      <c r="C394" s="107">
        <v>387</v>
      </c>
      <c r="D394" s="107"/>
      <c r="E394" s="107"/>
      <c r="F394" s="107"/>
      <c r="G394" s="107"/>
      <c r="H394" s="107"/>
    </row>
    <row r="395" spans="3:8" ht="30" customHeight="1" x14ac:dyDescent="0.25">
      <c r="C395" s="107">
        <v>388</v>
      </c>
      <c r="D395" s="107"/>
      <c r="E395" s="107"/>
      <c r="F395" s="107"/>
      <c r="G395" s="107"/>
      <c r="H395" s="107"/>
    </row>
    <row r="396" spans="3:8" ht="30" customHeight="1" x14ac:dyDescent="0.25">
      <c r="C396" s="107">
        <v>389</v>
      </c>
      <c r="D396" s="107"/>
      <c r="E396" s="107"/>
      <c r="F396" s="107"/>
      <c r="G396" s="107"/>
      <c r="H396" s="107"/>
    </row>
    <row r="397" spans="3:8" ht="30" customHeight="1" x14ac:dyDescent="0.25">
      <c r="C397" s="107">
        <v>390</v>
      </c>
      <c r="D397" s="107"/>
      <c r="E397" s="107"/>
      <c r="F397" s="107"/>
      <c r="G397" s="107"/>
      <c r="H397" s="107"/>
    </row>
    <row r="398" spans="3:8" ht="30" customHeight="1" x14ac:dyDescent="0.25">
      <c r="C398" s="107">
        <v>391</v>
      </c>
      <c r="D398" s="107"/>
      <c r="E398" s="107"/>
      <c r="F398" s="107"/>
      <c r="G398" s="107"/>
      <c r="H398" s="107"/>
    </row>
    <row r="399" spans="3:8" ht="30" customHeight="1" x14ac:dyDescent="0.25">
      <c r="C399" s="107">
        <v>392</v>
      </c>
      <c r="D399" s="107"/>
      <c r="E399" s="107"/>
      <c r="F399" s="107"/>
      <c r="G399" s="107"/>
      <c r="H399" s="107"/>
    </row>
    <row r="400" spans="3:8" ht="30" customHeight="1" x14ac:dyDescent="0.25">
      <c r="C400" s="107">
        <v>393</v>
      </c>
      <c r="D400" s="107"/>
      <c r="E400" s="107"/>
      <c r="F400" s="107"/>
      <c r="G400" s="107"/>
      <c r="H400" s="107"/>
    </row>
    <row r="401" spans="3:8" ht="30" customHeight="1" x14ac:dyDescent="0.25">
      <c r="C401" s="107">
        <v>394</v>
      </c>
      <c r="D401" s="107"/>
      <c r="E401" s="107"/>
      <c r="F401" s="107"/>
      <c r="G401" s="107"/>
      <c r="H401" s="107"/>
    </row>
    <row r="402" spans="3:8" ht="30" customHeight="1" x14ac:dyDescent="0.25">
      <c r="C402" s="107">
        <v>395</v>
      </c>
      <c r="D402" s="107"/>
      <c r="E402" s="107"/>
      <c r="F402" s="107"/>
      <c r="G402" s="107"/>
      <c r="H402" s="107"/>
    </row>
    <row r="403" spans="3:8" ht="30" customHeight="1" x14ac:dyDescent="0.25">
      <c r="C403" s="107">
        <v>396</v>
      </c>
      <c r="D403" s="107"/>
      <c r="E403" s="107"/>
      <c r="F403" s="107"/>
      <c r="G403" s="107"/>
      <c r="H403" s="107"/>
    </row>
    <row r="404" spans="3:8" ht="30" customHeight="1" x14ac:dyDescent="0.25">
      <c r="C404" s="107">
        <v>397</v>
      </c>
      <c r="D404" s="107"/>
      <c r="E404" s="107"/>
      <c r="F404" s="107"/>
      <c r="G404" s="107"/>
      <c r="H404" s="107"/>
    </row>
    <row r="405" spans="3:8" ht="30" customHeight="1" x14ac:dyDescent="0.25">
      <c r="C405" s="107">
        <v>398</v>
      </c>
      <c r="D405" s="107"/>
      <c r="E405" s="107"/>
      <c r="F405" s="107"/>
      <c r="G405" s="107"/>
      <c r="H405" s="107"/>
    </row>
    <row r="406" spans="3:8" ht="30" customHeight="1" x14ac:dyDescent="0.25">
      <c r="C406" s="107">
        <v>399</v>
      </c>
      <c r="D406" s="107"/>
      <c r="E406" s="107"/>
      <c r="F406" s="107"/>
      <c r="G406" s="107"/>
      <c r="H406" s="107"/>
    </row>
    <row r="407" spans="3:8" ht="30" customHeight="1" x14ac:dyDescent="0.25">
      <c r="C407" s="107">
        <v>400</v>
      </c>
      <c r="D407" s="107"/>
      <c r="E407" s="107"/>
      <c r="F407" s="107"/>
      <c r="G407" s="107"/>
      <c r="H407" s="107"/>
    </row>
    <row r="408" spans="3:8" ht="30" customHeight="1" x14ac:dyDescent="0.25">
      <c r="C408" s="107">
        <v>401</v>
      </c>
      <c r="D408" s="107"/>
      <c r="E408" s="107"/>
      <c r="F408" s="107"/>
      <c r="G408" s="107"/>
      <c r="H408" s="107"/>
    </row>
    <row r="409" spans="3:8" ht="30" customHeight="1" x14ac:dyDescent="0.25">
      <c r="C409" s="107">
        <v>402</v>
      </c>
      <c r="D409" s="107"/>
      <c r="E409" s="107"/>
      <c r="F409" s="107"/>
      <c r="G409" s="107"/>
      <c r="H409" s="107"/>
    </row>
    <row r="410" spans="3:8" ht="30" customHeight="1" x14ac:dyDescent="0.25">
      <c r="C410" s="107">
        <v>403</v>
      </c>
      <c r="D410" s="107"/>
      <c r="E410" s="107"/>
      <c r="F410" s="107"/>
      <c r="G410" s="107"/>
      <c r="H410" s="107"/>
    </row>
    <row r="411" spans="3:8" ht="30" customHeight="1" x14ac:dyDescent="0.25">
      <c r="C411" s="107">
        <v>404</v>
      </c>
      <c r="D411" s="107"/>
      <c r="E411" s="107"/>
      <c r="F411" s="107"/>
      <c r="G411" s="107"/>
      <c r="H411" s="107"/>
    </row>
    <row r="412" spans="3:8" ht="30" customHeight="1" x14ac:dyDescent="0.25">
      <c r="C412" s="107">
        <v>405</v>
      </c>
      <c r="D412" s="107"/>
      <c r="E412" s="107"/>
      <c r="F412" s="107"/>
      <c r="G412" s="107"/>
      <c r="H412" s="107"/>
    </row>
    <row r="413" spans="3:8" ht="30" customHeight="1" x14ac:dyDescent="0.25">
      <c r="C413" s="107">
        <v>406</v>
      </c>
      <c r="D413" s="107"/>
      <c r="E413" s="107"/>
      <c r="F413" s="107"/>
      <c r="G413" s="107"/>
      <c r="H413" s="107"/>
    </row>
    <row r="414" spans="3:8" ht="30" customHeight="1" x14ac:dyDescent="0.25">
      <c r="C414" s="107">
        <v>407</v>
      </c>
      <c r="D414" s="107"/>
      <c r="E414" s="107"/>
      <c r="F414" s="107"/>
      <c r="G414" s="107"/>
      <c r="H414" s="107"/>
    </row>
    <row r="415" spans="3:8" ht="30" customHeight="1" x14ac:dyDescent="0.25">
      <c r="C415" s="107">
        <v>408</v>
      </c>
      <c r="D415" s="107"/>
      <c r="E415" s="107"/>
      <c r="F415" s="107"/>
      <c r="G415" s="107"/>
      <c r="H415" s="107"/>
    </row>
    <row r="416" spans="3:8" ht="30" customHeight="1" x14ac:dyDescent="0.25">
      <c r="C416" s="107">
        <v>409</v>
      </c>
      <c r="D416" s="107"/>
      <c r="E416" s="107"/>
      <c r="F416" s="107"/>
      <c r="G416" s="107"/>
      <c r="H416" s="107"/>
    </row>
    <row r="417" spans="3:8" ht="30" customHeight="1" x14ac:dyDescent="0.25">
      <c r="C417" s="107">
        <v>410</v>
      </c>
      <c r="D417" s="107"/>
      <c r="E417" s="107"/>
      <c r="F417" s="107"/>
      <c r="G417" s="107"/>
      <c r="H417" s="107"/>
    </row>
    <row r="418" spans="3:8" ht="30" customHeight="1" x14ac:dyDescent="0.25">
      <c r="C418" s="107">
        <v>411</v>
      </c>
      <c r="D418" s="107"/>
      <c r="E418" s="107"/>
      <c r="F418" s="107"/>
      <c r="G418" s="107"/>
      <c r="H418" s="107"/>
    </row>
    <row r="419" spans="3:8" ht="30" customHeight="1" x14ac:dyDescent="0.25">
      <c r="C419" s="107">
        <v>412</v>
      </c>
      <c r="D419" s="107"/>
      <c r="E419" s="107"/>
      <c r="F419" s="107"/>
      <c r="G419" s="107"/>
      <c r="H419" s="107"/>
    </row>
    <row r="420" spans="3:8" ht="30" customHeight="1" x14ac:dyDescent="0.25">
      <c r="C420" s="107">
        <v>413</v>
      </c>
      <c r="D420" s="107"/>
      <c r="E420" s="107"/>
      <c r="F420" s="107"/>
      <c r="G420" s="107"/>
      <c r="H420" s="107"/>
    </row>
    <row r="421" spans="3:8" ht="30" customHeight="1" x14ac:dyDescent="0.25">
      <c r="C421" s="107">
        <v>414</v>
      </c>
      <c r="D421" s="107"/>
      <c r="E421" s="107"/>
      <c r="F421" s="107"/>
      <c r="G421" s="107"/>
      <c r="H421" s="107"/>
    </row>
    <row r="422" spans="3:8" ht="30" customHeight="1" x14ac:dyDescent="0.25">
      <c r="C422" s="107">
        <v>415</v>
      </c>
      <c r="D422" s="107"/>
      <c r="E422" s="107"/>
      <c r="F422" s="107"/>
      <c r="G422" s="107"/>
      <c r="H422" s="107"/>
    </row>
    <row r="423" spans="3:8" ht="30" customHeight="1" x14ac:dyDescent="0.25">
      <c r="C423" s="107">
        <v>416</v>
      </c>
      <c r="D423" s="107"/>
      <c r="E423" s="107"/>
      <c r="F423" s="107"/>
      <c r="G423" s="107"/>
      <c r="H423" s="107"/>
    </row>
    <row r="424" spans="3:8" ht="30" customHeight="1" x14ac:dyDescent="0.25">
      <c r="C424" s="107">
        <v>417</v>
      </c>
      <c r="D424" s="107"/>
      <c r="E424" s="107"/>
      <c r="F424" s="107"/>
      <c r="G424" s="107"/>
      <c r="H424" s="107"/>
    </row>
    <row r="425" spans="3:8" ht="30" customHeight="1" x14ac:dyDescent="0.25">
      <c r="C425" s="107">
        <v>418</v>
      </c>
      <c r="D425" s="107"/>
      <c r="E425" s="107"/>
      <c r="F425" s="107"/>
      <c r="G425" s="107"/>
      <c r="H425" s="107"/>
    </row>
    <row r="426" spans="3:8" ht="30" customHeight="1" x14ac:dyDescent="0.25">
      <c r="C426" s="107">
        <v>419</v>
      </c>
      <c r="D426" s="107"/>
      <c r="E426" s="107"/>
      <c r="F426" s="107"/>
      <c r="G426" s="107"/>
      <c r="H426" s="107"/>
    </row>
    <row r="427" spans="3:8" ht="30" customHeight="1" x14ac:dyDescent="0.25">
      <c r="C427" s="107">
        <v>420</v>
      </c>
      <c r="D427" s="107"/>
      <c r="E427" s="107"/>
      <c r="F427" s="107"/>
      <c r="G427" s="107"/>
      <c r="H427" s="107"/>
    </row>
    <row r="428" spans="3:8" ht="30" customHeight="1" x14ac:dyDescent="0.25">
      <c r="C428" s="107">
        <v>421</v>
      </c>
      <c r="D428" s="107"/>
      <c r="E428" s="107"/>
      <c r="F428" s="107"/>
      <c r="G428" s="107"/>
      <c r="H428" s="107"/>
    </row>
    <row r="429" spans="3:8" ht="30" customHeight="1" x14ac:dyDescent="0.25">
      <c r="C429" s="107">
        <v>422</v>
      </c>
      <c r="D429" s="107"/>
      <c r="E429" s="107"/>
      <c r="F429" s="107"/>
      <c r="G429" s="107"/>
      <c r="H429" s="107"/>
    </row>
    <row r="430" spans="3:8" ht="30" customHeight="1" x14ac:dyDescent="0.25">
      <c r="C430" s="107">
        <v>423</v>
      </c>
      <c r="D430" s="107"/>
      <c r="E430" s="107"/>
      <c r="F430" s="107"/>
      <c r="G430" s="107"/>
      <c r="H430" s="107"/>
    </row>
    <row r="431" spans="3:8" ht="30" customHeight="1" x14ac:dyDescent="0.25">
      <c r="C431" s="107">
        <v>424</v>
      </c>
      <c r="D431" s="107"/>
      <c r="E431" s="107"/>
      <c r="F431" s="107"/>
      <c r="G431" s="107"/>
      <c r="H431" s="107"/>
    </row>
    <row r="432" spans="3:8" ht="30" customHeight="1" x14ac:dyDescent="0.25">
      <c r="C432" s="107">
        <v>425</v>
      </c>
      <c r="D432" s="107"/>
      <c r="E432" s="107"/>
      <c r="F432" s="107"/>
      <c r="G432" s="107"/>
      <c r="H432" s="107"/>
    </row>
    <row r="433" spans="3:8" ht="30" customHeight="1" x14ac:dyDescent="0.25">
      <c r="C433" s="107">
        <v>426</v>
      </c>
      <c r="D433" s="107"/>
      <c r="E433" s="107"/>
      <c r="F433" s="107"/>
      <c r="G433" s="107"/>
      <c r="H433" s="107"/>
    </row>
    <row r="434" spans="3:8" ht="30" customHeight="1" x14ac:dyDescent="0.25">
      <c r="C434" s="107">
        <v>427</v>
      </c>
      <c r="D434" s="107"/>
      <c r="E434" s="107"/>
      <c r="F434" s="107"/>
      <c r="G434" s="107"/>
      <c r="H434" s="107"/>
    </row>
    <row r="435" spans="3:8" ht="30" customHeight="1" x14ac:dyDescent="0.25">
      <c r="C435" s="107">
        <v>428</v>
      </c>
      <c r="D435" s="107"/>
      <c r="E435" s="107"/>
      <c r="F435" s="107"/>
      <c r="G435" s="107"/>
      <c r="H435" s="107"/>
    </row>
    <row r="436" spans="3:8" ht="30" customHeight="1" x14ac:dyDescent="0.25">
      <c r="C436" s="107">
        <v>429</v>
      </c>
      <c r="D436" s="107"/>
      <c r="E436" s="107"/>
      <c r="F436" s="107"/>
      <c r="G436" s="107"/>
      <c r="H436" s="107"/>
    </row>
    <row r="437" spans="3:8" ht="30" customHeight="1" x14ac:dyDescent="0.25">
      <c r="C437" s="107">
        <v>430</v>
      </c>
      <c r="D437" s="107"/>
      <c r="E437" s="107"/>
      <c r="F437" s="107"/>
      <c r="G437" s="107"/>
      <c r="H437" s="107"/>
    </row>
    <row r="438" spans="3:8" ht="30" customHeight="1" x14ac:dyDescent="0.25">
      <c r="C438" s="107">
        <v>431</v>
      </c>
      <c r="D438" s="107"/>
      <c r="E438" s="107"/>
      <c r="F438" s="107"/>
      <c r="G438" s="107"/>
      <c r="H438" s="107"/>
    </row>
    <row r="439" spans="3:8" ht="30" customHeight="1" x14ac:dyDescent="0.25">
      <c r="C439" s="107">
        <v>432</v>
      </c>
      <c r="D439" s="107"/>
      <c r="E439" s="107"/>
      <c r="F439" s="107"/>
      <c r="G439" s="107"/>
      <c r="H439" s="107"/>
    </row>
    <row r="440" spans="3:8" ht="30" customHeight="1" x14ac:dyDescent="0.25">
      <c r="C440" s="107">
        <v>433</v>
      </c>
      <c r="D440" s="107"/>
      <c r="E440" s="107"/>
      <c r="F440" s="107"/>
      <c r="G440" s="107"/>
      <c r="H440" s="107"/>
    </row>
    <row r="441" spans="3:8" ht="30" customHeight="1" x14ac:dyDescent="0.25">
      <c r="C441" s="107">
        <v>434</v>
      </c>
      <c r="D441" s="107"/>
      <c r="E441" s="107"/>
      <c r="F441" s="107"/>
      <c r="G441" s="107"/>
      <c r="H441" s="107"/>
    </row>
    <row r="442" spans="3:8" ht="30" customHeight="1" x14ac:dyDescent="0.25">
      <c r="C442" s="107">
        <v>435</v>
      </c>
      <c r="D442" s="107"/>
      <c r="E442" s="107"/>
      <c r="F442" s="107"/>
      <c r="G442" s="107"/>
      <c r="H442" s="107"/>
    </row>
    <row r="443" spans="3:8" ht="30" customHeight="1" x14ac:dyDescent="0.25">
      <c r="C443" s="107">
        <v>436</v>
      </c>
      <c r="D443" s="107"/>
      <c r="E443" s="107"/>
      <c r="F443" s="107"/>
      <c r="G443" s="107"/>
      <c r="H443" s="107"/>
    </row>
    <row r="444" spans="3:8" ht="30" customHeight="1" x14ac:dyDescent="0.25">
      <c r="C444" s="107">
        <v>437</v>
      </c>
      <c r="D444" s="107"/>
      <c r="E444" s="107"/>
      <c r="F444" s="107"/>
      <c r="G444" s="107"/>
      <c r="H444" s="107"/>
    </row>
    <row r="445" spans="3:8" ht="30" customHeight="1" x14ac:dyDescent="0.25">
      <c r="C445" s="107">
        <v>438</v>
      </c>
      <c r="D445" s="107"/>
      <c r="E445" s="107"/>
      <c r="F445" s="107"/>
      <c r="G445" s="107"/>
      <c r="H445" s="107"/>
    </row>
    <row r="446" spans="3:8" ht="30" customHeight="1" x14ac:dyDescent="0.25">
      <c r="C446" s="107">
        <v>439</v>
      </c>
      <c r="D446" s="107"/>
      <c r="E446" s="107"/>
      <c r="F446" s="107"/>
      <c r="G446" s="107"/>
      <c r="H446" s="107"/>
    </row>
    <row r="447" spans="3:8" ht="30" customHeight="1" x14ac:dyDescent="0.25">
      <c r="C447" s="107">
        <v>440</v>
      </c>
      <c r="D447" s="107"/>
      <c r="E447" s="107"/>
      <c r="F447" s="107"/>
      <c r="G447" s="107"/>
      <c r="H447" s="107"/>
    </row>
    <row r="448" spans="3:8" ht="30" customHeight="1" x14ac:dyDescent="0.25">
      <c r="C448" s="107">
        <v>441</v>
      </c>
      <c r="D448" s="107"/>
      <c r="E448" s="107"/>
      <c r="F448" s="107"/>
      <c r="G448" s="107"/>
      <c r="H448" s="107"/>
    </row>
    <row r="449" spans="3:8" ht="30" customHeight="1" x14ac:dyDescent="0.25">
      <c r="C449" s="107">
        <v>442</v>
      </c>
      <c r="D449" s="107"/>
      <c r="E449" s="107"/>
      <c r="F449" s="107"/>
      <c r="G449" s="107"/>
      <c r="H449" s="107"/>
    </row>
    <row r="450" spans="3:8" ht="30" customHeight="1" x14ac:dyDescent="0.25">
      <c r="C450" s="107">
        <v>443</v>
      </c>
      <c r="D450" s="107"/>
      <c r="E450" s="107"/>
      <c r="F450" s="107"/>
      <c r="G450" s="107"/>
      <c r="H450" s="107"/>
    </row>
    <row r="451" spans="3:8" ht="30" customHeight="1" x14ac:dyDescent="0.25">
      <c r="C451" s="107">
        <v>444</v>
      </c>
      <c r="D451" s="107"/>
      <c r="E451" s="107"/>
      <c r="F451" s="107"/>
      <c r="G451" s="107"/>
      <c r="H451" s="107"/>
    </row>
    <row r="452" spans="3:8" ht="30" customHeight="1" x14ac:dyDescent="0.25">
      <c r="C452" s="107">
        <v>445</v>
      </c>
      <c r="D452" s="107"/>
      <c r="E452" s="107"/>
      <c r="F452" s="107"/>
      <c r="G452" s="107"/>
      <c r="H452" s="107"/>
    </row>
    <row r="453" spans="3:8" ht="30" customHeight="1" x14ac:dyDescent="0.25">
      <c r="C453" s="107">
        <v>446</v>
      </c>
      <c r="D453" s="107"/>
      <c r="E453" s="107"/>
      <c r="F453" s="107"/>
      <c r="G453" s="107"/>
      <c r="H453" s="107"/>
    </row>
    <row r="454" spans="3:8" ht="30" customHeight="1" x14ac:dyDescent="0.25">
      <c r="C454" s="107">
        <v>447</v>
      </c>
      <c r="D454" s="107"/>
      <c r="E454" s="107"/>
      <c r="F454" s="107"/>
      <c r="G454" s="107"/>
      <c r="H454" s="107"/>
    </row>
    <row r="455" spans="3:8" ht="30" customHeight="1" x14ac:dyDescent="0.25">
      <c r="C455" s="107">
        <v>448</v>
      </c>
      <c r="D455" s="107"/>
      <c r="E455" s="107"/>
      <c r="F455" s="107"/>
      <c r="G455" s="107"/>
      <c r="H455" s="107"/>
    </row>
    <row r="456" spans="3:8" ht="30" customHeight="1" x14ac:dyDescent="0.25">
      <c r="C456" s="107">
        <v>449</v>
      </c>
      <c r="D456" s="107"/>
      <c r="E456" s="107"/>
      <c r="F456" s="107"/>
      <c r="G456" s="107"/>
      <c r="H456" s="107"/>
    </row>
    <row r="457" spans="3:8" ht="30" customHeight="1" x14ac:dyDescent="0.25">
      <c r="C457" s="107">
        <v>450</v>
      </c>
      <c r="D457" s="107"/>
      <c r="E457" s="107"/>
      <c r="F457" s="107"/>
      <c r="G457" s="107"/>
      <c r="H457" s="107"/>
    </row>
    <row r="458" spans="3:8" ht="30" customHeight="1" x14ac:dyDescent="0.25">
      <c r="C458" s="107">
        <v>451</v>
      </c>
      <c r="D458" s="107"/>
      <c r="E458" s="107"/>
      <c r="F458" s="107"/>
      <c r="G458" s="107"/>
      <c r="H458" s="107"/>
    </row>
    <row r="459" spans="3:8" ht="30" customHeight="1" x14ac:dyDescent="0.25">
      <c r="C459" s="107">
        <v>452</v>
      </c>
      <c r="D459" s="107"/>
      <c r="E459" s="107"/>
      <c r="F459" s="107"/>
      <c r="G459" s="107"/>
      <c r="H459" s="107"/>
    </row>
    <row r="460" spans="3:8" ht="30" customHeight="1" x14ac:dyDescent="0.25">
      <c r="C460" s="107">
        <v>453</v>
      </c>
      <c r="D460" s="107"/>
      <c r="E460" s="107"/>
      <c r="F460" s="107"/>
      <c r="G460" s="107"/>
      <c r="H460" s="107"/>
    </row>
    <row r="461" spans="3:8" ht="30" customHeight="1" x14ac:dyDescent="0.25">
      <c r="C461" s="107">
        <v>454</v>
      </c>
      <c r="D461" s="107"/>
      <c r="E461" s="107"/>
      <c r="F461" s="107"/>
      <c r="G461" s="107"/>
      <c r="H461" s="107"/>
    </row>
    <row r="462" spans="3:8" ht="30" customHeight="1" x14ac:dyDescent="0.25">
      <c r="C462" s="107">
        <v>455</v>
      </c>
      <c r="D462" s="107"/>
      <c r="E462" s="107"/>
      <c r="F462" s="107"/>
      <c r="G462" s="107"/>
      <c r="H462" s="107"/>
    </row>
    <row r="463" spans="3:8" ht="30" customHeight="1" x14ac:dyDescent="0.25">
      <c r="C463" s="107">
        <v>456</v>
      </c>
      <c r="D463" s="107"/>
      <c r="E463" s="107"/>
      <c r="F463" s="107"/>
      <c r="G463" s="107"/>
      <c r="H463" s="107"/>
    </row>
    <row r="464" spans="3:8" ht="30" customHeight="1" x14ac:dyDescent="0.25">
      <c r="C464" s="107">
        <v>457</v>
      </c>
      <c r="D464" s="107"/>
      <c r="E464" s="107"/>
      <c r="F464" s="107"/>
      <c r="G464" s="107"/>
      <c r="H464" s="107"/>
    </row>
    <row r="465" spans="3:8" ht="30" customHeight="1" x14ac:dyDescent="0.25">
      <c r="C465" s="107">
        <v>458</v>
      </c>
      <c r="D465" s="107"/>
      <c r="E465" s="107"/>
      <c r="F465" s="107"/>
      <c r="G465" s="107"/>
      <c r="H465" s="107"/>
    </row>
    <row r="466" spans="3:8" ht="30" customHeight="1" x14ac:dyDescent="0.25">
      <c r="C466" s="107">
        <v>459</v>
      </c>
      <c r="D466" s="107"/>
      <c r="E466" s="107"/>
      <c r="F466" s="107"/>
      <c r="G466" s="107"/>
      <c r="H466" s="107"/>
    </row>
    <row r="467" spans="3:8" ht="30" customHeight="1" x14ac:dyDescent="0.25">
      <c r="C467" s="107">
        <v>460</v>
      </c>
      <c r="D467" s="107"/>
      <c r="E467" s="107"/>
      <c r="F467" s="107"/>
      <c r="G467" s="107"/>
      <c r="H467" s="107"/>
    </row>
    <row r="468" spans="3:8" ht="30" customHeight="1" x14ac:dyDescent="0.25">
      <c r="C468" s="107">
        <v>461</v>
      </c>
      <c r="D468" s="107"/>
      <c r="E468" s="107"/>
      <c r="F468" s="107"/>
      <c r="G468" s="107"/>
      <c r="H468" s="107"/>
    </row>
    <row r="469" spans="3:8" ht="30" customHeight="1" x14ac:dyDescent="0.25">
      <c r="C469" s="107">
        <v>462</v>
      </c>
      <c r="D469" s="107"/>
      <c r="E469" s="107"/>
      <c r="F469" s="107"/>
      <c r="G469" s="107"/>
      <c r="H469" s="107"/>
    </row>
    <row r="470" spans="3:8" ht="30" customHeight="1" x14ac:dyDescent="0.25">
      <c r="C470" s="107">
        <v>463</v>
      </c>
      <c r="D470" s="107"/>
      <c r="E470" s="107"/>
      <c r="F470" s="107"/>
      <c r="G470" s="107"/>
      <c r="H470" s="107"/>
    </row>
    <row r="471" spans="3:8" ht="30" customHeight="1" x14ac:dyDescent="0.25">
      <c r="C471" s="107">
        <v>464</v>
      </c>
      <c r="D471" s="107"/>
      <c r="E471" s="107"/>
      <c r="F471" s="107"/>
      <c r="G471" s="107"/>
      <c r="H471" s="107"/>
    </row>
    <row r="472" spans="3:8" ht="30" customHeight="1" x14ac:dyDescent="0.25">
      <c r="C472" s="107">
        <v>465</v>
      </c>
      <c r="D472" s="107"/>
      <c r="E472" s="107"/>
      <c r="F472" s="107"/>
      <c r="G472" s="107"/>
      <c r="H472" s="107"/>
    </row>
    <row r="473" spans="3:8" ht="30" customHeight="1" x14ac:dyDescent="0.25">
      <c r="C473" s="107">
        <v>466</v>
      </c>
      <c r="D473" s="107"/>
      <c r="E473" s="107"/>
      <c r="F473" s="107"/>
      <c r="G473" s="107"/>
      <c r="H473" s="107"/>
    </row>
    <row r="474" spans="3:8" ht="30" customHeight="1" x14ac:dyDescent="0.25">
      <c r="C474" s="107">
        <v>467</v>
      </c>
      <c r="D474" s="107"/>
      <c r="E474" s="107"/>
      <c r="F474" s="107"/>
      <c r="G474" s="107"/>
      <c r="H474" s="107"/>
    </row>
    <row r="475" spans="3:8" ht="30" customHeight="1" x14ac:dyDescent="0.25">
      <c r="C475" s="107">
        <v>468</v>
      </c>
      <c r="D475" s="107"/>
      <c r="E475" s="107"/>
      <c r="F475" s="107"/>
      <c r="G475" s="107"/>
      <c r="H475" s="107"/>
    </row>
    <row r="476" spans="3:8" ht="30" customHeight="1" x14ac:dyDescent="0.25">
      <c r="C476" s="107">
        <v>469</v>
      </c>
      <c r="D476" s="107"/>
      <c r="E476" s="107"/>
      <c r="F476" s="107"/>
      <c r="G476" s="107"/>
      <c r="H476" s="107"/>
    </row>
    <row r="477" spans="3:8" ht="30" customHeight="1" x14ac:dyDescent="0.25">
      <c r="C477" s="107">
        <v>470</v>
      </c>
      <c r="D477" s="107"/>
      <c r="E477" s="107"/>
      <c r="F477" s="107"/>
      <c r="G477" s="107"/>
      <c r="H477" s="107"/>
    </row>
    <row r="478" spans="3:8" ht="30" customHeight="1" x14ac:dyDescent="0.25">
      <c r="C478" s="107">
        <v>471</v>
      </c>
      <c r="D478" s="107"/>
      <c r="E478" s="107"/>
      <c r="F478" s="107"/>
      <c r="G478" s="107"/>
      <c r="H478" s="107"/>
    </row>
    <row r="479" spans="3:8" ht="30" customHeight="1" x14ac:dyDescent="0.25">
      <c r="C479" s="107">
        <v>472</v>
      </c>
      <c r="D479" s="107"/>
      <c r="E479" s="107"/>
      <c r="F479" s="107"/>
      <c r="G479" s="107"/>
      <c r="H479" s="107"/>
    </row>
    <row r="480" spans="3:8" ht="30" customHeight="1" x14ac:dyDescent="0.25">
      <c r="C480" s="107">
        <v>473</v>
      </c>
      <c r="D480" s="107"/>
      <c r="E480" s="107"/>
      <c r="F480" s="107"/>
      <c r="G480" s="107"/>
      <c r="H480" s="107"/>
    </row>
    <row r="481" spans="3:8" ht="30" customHeight="1" x14ac:dyDescent="0.25">
      <c r="C481" s="107">
        <v>474</v>
      </c>
      <c r="D481" s="107"/>
      <c r="E481" s="107"/>
      <c r="F481" s="107"/>
      <c r="G481" s="107"/>
      <c r="H481" s="107"/>
    </row>
    <row r="482" spans="3:8" ht="30" customHeight="1" x14ac:dyDescent="0.25">
      <c r="C482" s="107">
        <v>475</v>
      </c>
      <c r="D482" s="107"/>
      <c r="E482" s="107"/>
      <c r="F482" s="107"/>
      <c r="G482" s="107"/>
      <c r="H482" s="107"/>
    </row>
    <row r="483" spans="3:8" ht="30" customHeight="1" x14ac:dyDescent="0.25">
      <c r="C483" s="107">
        <v>476</v>
      </c>
      <c r="D483" s="107"/>
      <c r="E483" s="107"/>
      <c r="F483" s="107"/>
      <c r="G483" s="107"/>
      <c r="H483" s="107"/>
    </row>
    <row r="484" spans="3:8" ht="30" customHeight="1" x14ac:dyDescent="0.25">
      <c r="C484" s="107">
        <v>477</v>
      </c>
      <c r="D484" s="107"/>
      <c r="E484" s="107"/>
      <c r="F484" s="107"/>
      <c r="G484" s="107"/>
      <c r="H484" s="107"/>
    </row>
    <row r="485" spans="3:8" ht="30" customHeight="1" x14ac:dyDescent="0.25">
      <c r="C485" s="107">
        <v>478</v>
      </c>
      <c r="D485" s="107"/>
      <c r="E485" s="107"/>
      <c r="F485" s="107"/>
      <c r="G485" s="107"/>
      <c r="H485" s="107"/>
    </row>
    <row r="486" spans="3:8" ht="30" customHeight="1" x14ac:dyDescent="0.25">
      <c r="C486" s="107">
        <v>479</v>
      </c>
      <c r="D486" s="107"/>
      <c r="E486" s="107"/>
      <c r="F486" s="107"/>
      <c r="G486" s="107"/>
      <c r="H486" s="107"/>
    </row>
    <row r="487" spans="3:8" ht="30" customHeight="1" x14ac:dyDescent="0.25">
      <c r="C487" s="107">
        <v>480</v>
      </c>
      <c r="D487" s="107"/>
      <c r="E487" s="107"/>
      <c r="F487" s="107"/>
      <c r="G487" s="107"/>
      <c r="H487" s="107"/>
    </row>
    <row r="488" spans="3:8" ht="30" customHeight="1" x14ac:dyDescent="0.25">
      <c r="C488" s="107">
        <v>481</v>
      </c>
      <c r="D488" s="107"/>
      <c r="E488" s="107"/>
      <c r="F488" s="107"/>
      <c r="G488" s="107"/>
      <c r="H488" s="107"/>
    </row>
    <row r="489" spans="3:8" ht="30" customHeight="1" x14ac:dyDescent="0.25">
      <c r="C489" s="107">
        <v>482</v>
      </c>
      <c r="D489" s="107"/>
      <c r="E489" s="107"/>
      <c r="F489" s="107"/>
      <c r="G489" s="107"/>
      <c r="H489" s="107"/>
    </row>
    <row r="490" spans="3:8" ht="30" customHeight="1" x14ac:dyDescent="0.25">
      <c r="C490" s="107">
        <v>483</v>
      </c>
      <c r="D490" s="107"/>
      <c r="E490" s="107"/>
      <c r="F490" s="107"/>
      <c r="G490" s="107"/>
      <c r="H490" s="107"/>
    </row>
    <row r="491" spans="3:8" ht="30" customHeight="1" x14ac:dyDescent="0.25">
      <c r="C491" s="107">
        <v>484</v>
      </c>
      <c r="D491" s="107"/>
      <c r="E491" s="107"/>
      <c r="F491" s="107"/>
      <c r="G491" s="107"/>
      <c r="H491" s="107"/>
    </row>
    <row r="492" spans="3:8" ht="30" customHeight="1" x14ac:dyDescent="0.25">
      <c r="C492" s="107">
        <v>485</v>
      </c>
      <c r="D492" s="107"/>
      <c r="E492" s="107"/>
      <c r="F492" s="107"/>
      <c r="G492" s="107"/>
      <c r="H492" s="107"/>
    </row>
    <row r="493" spans="3:8" ht="30" customHeight="1" x14ac:dyDescent="0.25">
      <c r="C493" s="107">
        <v>486</v>
      </c>
      <c r="D493" s="107"/>
      <c r="E493" s="107"/>
      <c r="F493" s="107"/>
      <c r="G493" s="107"/>
      <c r="H493" s="107"/>
    </row>
    <row r="494" spans="3:8" ht="30" customHeight="1" x14ac:dyDescent="0.25">
      <c r="C494" s="107">
        <v>487</v>
      </c>
      <c r="D494" s="107"/>
      <c r="E494" s="107"/>
      <c r="F494" s="107"/>
      <c r="G494" s="107"/>
      <c r="H494" s="107"/>
    </row>
    <row r="495" spans="3:8" ht="30" customHeight="1" x14ac:dyDescent="0.25">
      <c r="C495" s="107">
        <v>488</v>
      </c>
      <c r="D495" s="107"/>
      <c r="E495" s="107"/>
      <c r="F495" s="107"/>
      <c r="G495" s="107"/>
      <c r="H495" s="107"/>
    </row>
    <row r="496" spans="3:8" ht="30" customHeight="1" x14ac:dyDescent="0.25">
      <c r="C496" s="107">
        <v>489</v>
      </c>
      <c r="D496" s="107"/>
      <c r="E496" s="107"/>
      <c r="F496" s="107"/>
      <c r="G496" s="107"/>
      <c r="H496" s="107"/>
    </row>
    <row r="497" spans="3:8" ht="30" customHeight="1" x14ac:dyDescent="0.25">
      <c r="C497" s="107">
        <v>490</v>
      </c>
      <c r="D497" s="107"/>
      <c r="E497" s="107"/>
      <c r="F497" s="107"/>
      <c r="G497" s="107"/>
      <c r="H497" s="107"/>
    </row>
    <row r="498" spans="3:8" ht="30" customHeight="1" x14ac:dyDescent="0.25">
      <c r="C498" s="107">
        <v>491</v>
      </c>
      <c r="D498" s="107"/>
      <c r="E498" s="107"/>
      <c r="F498" s="107"/>
      <c r="G498" s="107"/>
      <c r="H498" s="107"/>
    </row>
    <row r="499" spans="3:8" ht="30" customHeight="1" x14ac:dyDescent="0.25">
      <c r="C499" s="107">
        <v>492</v>
      </c>
      <c r="D499" s="107"/>
      <c r="E499" s="107"/>
      <c r="F499" s="107"/>
      <c r="G499" s="107"/>
      <c r="H499" s="107"/>
    </row>
    <row r="500" spans="3:8" ht="30" customHeight="1" x14ac:dyDescent="0.25">
      <c r="C500" s="107">
        <v>493</v>
      </c>
      <c r="D500" s="107"/>
      <c r="E500" s="107"/>
      <c r="F500" s="107"/>
      <c r="G500" s="107"/>
      <c r="H500" s="107"/>
    </row>
    <row r="501" spans="3:8" ht="30" customHeight="1" x14ac:dyDescent="0.25">
      <c r="C501" s="107">
        <v>494</v>
      </c>
      <c r="D501" s="107"/>
      <c r="E501" s="107"/>
      <c r="F501" s="107"/>
      <c r="G501" s="107"/>
      <c r="H501" s="107"/>
    </row>
    <row r="502" spans="3:8" ht="30" customHeight="1" x14ac:dyDescent="0.25">
      <c r="C502" s="107">
        <v>495</v>
      </c>
      <c r="D502" s="107"/>
      <c r="E502" s="107"/>
      <c r="F502" s="107"/>
      <c r="G502" s="107"/>
      <c r="H502" s="107"/>
    </row>
    <row r="503" spans="3:8" ht="30" customHeight="1" x14ac:dyDescent="0.25">
      <c r="C503" s="107">
        <v>496</v>
      </c>
      <c r="D503" s="107"/>
      <c r="E503" s="107"/>
      <c r="F503" s="107"/>
      <c r="G503" s="107"/>
      <c r="H503" s="107"/>
    </row>
    <row r="504" spans="3:8" ht="30" customHeight="1" x14ac:dyDescent="0.25">
      <c r="C504" s="107">
        <v>497</v>
      </c>
      <c r="D504" s="107"/>
      <c r="E504" s="107"/>
      <c r="F504" s="107"/>
      <c r="G504" s="107"/>
      <c r="H504" s="107"/>
    </row>
    <row r="505" spans="3:8" ht="30" customHeight="1" x14ac:dyDescent="0.25">
      <c r="C505" s="107">
        <v>498</v>
      </c>
      <c r="D505" s="107"/>
      <c r="E505" s="107"/>
      <c r="F505" s="107"/>
      <c r="G505" s="107"/>
      <c r="H505" s="107"/>
    </row>
    <row r="506" spans="3:8" ht="30" customHeight="1" x14ac:dyDescent="0.25">
      <c r="C506" s="107">
        <v>499</v>
      </c>
      <c r="D506" s="107"/>
      <c r="E506" s="107"/>
      <c r="F506" s="107"/>
      <c r="G506" s="107"/>
      <c r="H506" s="107"/>
    </row>
    <row r="507" spans="3:8" ht="30" customHeight="1" x14ac:dyDescent="0.25">
      <c r="C507" s="107">
        <v>500</v>
      </c>
      <c r="D507" s="107"/>
      <c r="E507" s="107"/>
      <c r="F507" s="107"/>
      <c r="G507" s="107"/>
      <c r="H507" s="107"/>
    </row>
    <row r="508" spans="3:8" ht="30" customHeight="1" x14ac:dyDescent="0.25">
      <c r="C508" s="3" t="s">
        <v>31</v>
      </c>
      <c r="D508" s="3" t="s">
        <v>31</v>
      </c>
      <c r="E508" s="3" t="s">
        <v>31</v>
      </c>
      <c r="F508" s="3" t="s">
        <v>31</v>
      </c>
      <c r="G508" s="3" t="s">
        <v>31</v>
      </c>
      <c r="H508" s="3" t="s">
        <v>31</v>
      </c>
    </row>
  </sheetData>
  <sheetProtection password="9004" sheet="1" objects="1" scenarios="1"/>
  <mergeCells count="1">
    <mergeCell ref="C6:H6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AI107"/>
  <sheetViews>
    <sheetView showGridLines="0" zoomScale="90" zoomScaleNormal="90" workbookViewId="0">
      <selection activeCell="M8" activeCellId="3" sqref="D8:D10 G8:G10 J8:J10 M8:M10"/>
    </sheetView>
  </sheetViews>
  <sheetFormatPr defaultRowHeight="15" customHeight="1" x14ac:dyDescent="0.25"/>
  <cols>
    <col min="1" max="1" width="1.7109375" style="25" customWidth="1"/>
    <col min="2" max="2" width="1.7109375" style="4" customWidth="1"/>
    <col min="3" max="3" width="10" style="4" customWidth="1"/>
    <col min="4" max="4" width="37.140625" style="4" customWidth="1"/>
    <col min="5" max="5" width="2.85546875" style="4" customWidth="1"/>
    <col min="6" max="6" width="10" style="4" customWidth="1"/>
    <col min="7" max="7" width="37.140625" style="4" customWidth="1"/>
    <col min="8" max="8" width="2.85546875" style="4" customWidth="1"/>
    <col min="9" max="9" width="10" style="4" customWidth="1"/>
    <col min="10" max="10" width="37.140625" style="4" customWidth="1"/>
    <col min="11" max="11" width="2.85546875" style="42" customWidth="1"/>
    <col min="12" max="12" width="9.140625" style="3"/>
    <col min="13" max="13" width="36.7109375" style="3" customWidth="1"/>
    <col min="14" max="35" width="9.140625" style="54"/>
    <col min="36" max="16384" width="9.140625" style="4"/>
  </cols>
  <sheetData>
    <row r="1" spans="1:35" s="76" customFormat="1" ht="30" customHeight="1" x14ac:dyDescent="0.35">
      <c r="C1" s="80"/>
      <c r="K1" s="83"/>
      <c r="L1" s="77"/>
      <c r="M1" s="77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</row>
    <row r="2" spans="1:35" s="78" customFormat="1" ht="24.95" customHeight="1" x14ac:dyDescent="0.25">
      <c r="K2" s="84"/>
      <c r="L2" s="79"/>
      <c r="M2" s="79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</row>
    <row r="3" spans="1:35" s="25" customFormat="1" ht="20.100000000000001" customHeight="1" x14ac:dyDescent="0.25">
      <c r="K3" s="82"/>
      <c r="L3" s="65"/>
      <c r="M3" s="65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</row>
    <row r="4" spans="1:35" s="3" customFormat="1" ht="21.6" customHeight="1" x14ac:dyDescent="0.35">
      <c r="A4" s="25"/>
      <c r="B4" s="25"/>
      <c r="C4" s="81" t="s">
        <v>18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109"/>
      <c r="Z4" s="110"/>
      <c r="AA4" s="109"/>
      <c r="AB4" s="109"/>
      <c r="AC4" s="109"/>
      <c r="AD4" s="109"/>
      <c r="AE4" s="109"/>
      <c r="AF4" s="54"/>
      <c r="AG4" s="54"/>
      <c r="AH4" s="54"/>
      <c r="AI4" s="54"/>
    </row>
    <row r="5" spans="1:35" ht="15.75" thickBot="1" x14ac:dyDescent="0.3">
      <c r="D5" s="3" t="s">
        <v>39</v>
      </c>
      <c r="E5" s="3"/>
      <c r="F5" s="3"/>
      <c r="G5" s="3" t="s">
        <v>40</v>
      </c>
      <c r="H5" s="3"/>
      <c r="I5" s="3"/>
      <c r="J5" s="3" t="s">
        <v>103</v>
      </c>
    </row>
    <row r="6" spans="1:35" ht="30" customHeight="1" thickTop="1" thickBot="1" x14ac:dyDescent="0.3">
      <c r="C6" s="114" t="s">
        <v>106</v>
      </c>
      <c r="D6" s="116"/>
      <c r="E6" s="45"/>
      <c r="F6" s="114" t="s">
        <v>105</v>
      </c>
      <c r="G6" s="116"/>
      <c r="I6" s="114" t="s">
        <v>104</v>
      </c>
      <c r="J6" s="116"/>
      <c r="L6" s="114" t="s">
        <v>217</v>
      </c>
      <c r="M6" s="116"/>
    </row>
    <row r="7" spans="1:35" s="3" customFormat="1" ht="30" customHeight="1" thickTop="1" thickBot="1" x14ac:dyDescent="0.3">
      <c r="A7" s="25"/>
      <c r="B7" s="4"/>
      <c r="C7" s="7" t="s">
        <v>24</v>
      </c>
      <c r="D7" s="7" t="s">
        <v>34</v>
      </c>
      <c r="E7" s="4"/>
      <c r="F7" s="7" t="s">
        <v>24</v>
      </c>
      <c r="G7" s="7" t="s">
        <v>34</v>
      </c>
      <c r="H7" s="4"/>
      <c r="I7" s="7" t="s">
        <v>24</v>
      </c>
      <c r="J7" s="7" t="s">
        <v>41</v>
      </c>
      <c r="K7" s="42"/>
      <c r="L7" s="7" t="s">
        <v>24</v>
      </c>
      <c r="M7" s="7" t="s">
        <v>63</v>
      </c>
      <c r="N7" s="3" t="s">
        <v>234</v>
      </c>
      <c r="O7" s="3" t="s">
        <v>235</v>
      </c>
      <c r="P7" s="3" t="s">
        <v>140</v>
      </c>
      <c r="Q7" s="3" t="s">
        <v>141</v>
      </c>
      <c r="R7" s="3" t="s">
        <v>142</v>
      </c>
      <c r="S7" s="3" t="s">
        <v>143</v>
      </c>
      <c r="T7" s="3" t="s">
        <v>144</v>
      </c>
      <c r="U7" s="3" t="s">
        <v>145</v>
      </c>
      <c r="V7" s="3" t="s">
        <v>146</v>
      </c>
      <c r="W7" s="3" t="s">
        <v>147</v>
      </c>
      <c r="X7" s="3" t="s">
        <v>148</v>
      </c>
      <c r="Y7" s="3" t="s">
        <v>149</v>
      </c>
      <c r="AA7" s="3" t="s">
        <v>150</v>
      </c>
      <c r="AC7" s="3" t="s">
        <v>151</v>
      </c>
    </row>
    <row r="8" spans="1:35" s="3" customFormat="1" ht="30" customHeight="1" thickTop="1" x14ac:dyDescent="0.25">
      <c r="A8" s="25"/>
      <c r="B8" s="4"/>
      <c r="C8" s="107">
        <v>1</v>
      </c>
      <c r="D8" s="69" t="s">
        <v>42</v>
      </c>
      <c r="E8" s="4"/>
      <c r="F8" s="107">
        <v>1</v>
      </c>
      <c r="G8" s="69" t="s">
        <v>188</v>
      </c>
      <c r="H8" s="4"/>
      <c r="I8" s="107">
        <v>1</v>
      </c>
      <c r="J8" s="69" t="s">
        <v>107</v>
      </c>
      <c r="K8" s="42"/>
      <c r="L8" s="107">
        <v>1</v>
      </c>
      <c r="M8" s="69" t="s">
        <v>218</v>
      </c>
      <c r="N8" s="3">
        <f>SUMIFS(MANU!$I$7:$I$1506,MANU!$D$7:$D$1506,'CAD (3)'!N$7,MANU!$G$7:$G$1506,'CAD (3)'!$D8)</f>
        <v>0</v>
      </c>
      <c r="O8" s="3">
        <f>SUMIFS(MANU!$I$7:$I$1506,MANU!$D$7:$D$1506,'CAD (3)'!O$7,MANU!$G$7:$G$1506,'CAD (3)'!$D8)</f>
        <v>0</v>
      </c>
      <c r="P8" s="3">
        <f>SUMIFS(MANU!$I$7:$I$1506,MANU!$D$7:$D$1506,'CAD (3)'!P$7,MANU!$G$7:$G$1506,'CAD (3)'!$D8)</f>
        <v>0</v>
      </c>
      <c r="Q8" s="3">
        <f>SUMIFS(MANU!$I$7:$I$1506,MANU!$D$7:$D$1506,'CAD (3)'!Q$7,MANU!$G$7:$G$1506,'CAD (3)'!$D8)</f>
        <v>0</v>
      </c>
      <c r="R8" s="3">
        <f>SUMIFS(MANU!$I$7:$I$1506,MANU!$D$7:$D$1506,'CAD (3)'!R$7,MANU!$G$7:$G$1506,'CAD (3)'!$D8)</f>
        <v>0</v>
      </c>
      <c r="S8" s="3">
        <f>SUMIFS(MANU!$I$7:$I$1506,MANU!$D$7:$D$1506,'CAD (3)'!S$7,MANU!$G$7:$G$1506,'CAD (3)'!$D8)</f>
        <v>0</v>
      </c>
      <c r="T8" s="3">
        <f>SUMIFS(MANU!$I$7:$I$1506,MANU!$D$7:$D$1506,'CAD (3)'!T$7,MANU!$G$7:$G$1506,'CAD (3)'!$D8)</f>
        <v>0</v>
      </c>
      <c r="U8" s="3">
        <f>SUMIFS(MANU!$I$7:$I$1506,MANU!$D$7:$D$1506,'CAD (3)'!U$7,MANU!$G$7:$G$1506,'CAD (3)'!$D8)</f>
        <v>0</v>
      </c>
      <c r="V8" s="3">
        <f>SUMIFS(MANU!$I$7:$I$1506,MANU!$D$7:$D$1506,'CAD (3)'!V$7,MANU!$G$7:$G$1506,'CAD (3)'!$D8)</f>
        <v>0</v>
      </c>
      <c r="W8" s="3">
        <f>SUMIFS(MANU!$I$7:$I$1506,MANU!$D$7:$D$1506,'CAD (3)'!W$7,MANU!$G$7:$G$1506,'CAD (3)'!$D8)</f>
        <v>0</v>
      </c>
      <c r="X8" s="3">
        <f>SUMIFS(MANU!$I$7:$I$1506,MANU!$D$7:$D$1506,'CAD (3)'!X$7,MANU!$G$7:$G$1506,'CAD (3)'!$D8)</f>
        <v>0</v>
      </c>
      <c r="Y8" s="3">
        <f>SUMIFS(MANU!$I$7:$I$1506,MANU!$D$7:$D$1506,'CAD (3)'!Y$7,MANU!$G$7:$G$1506,'CAD (3)'!$D8)</f>
        <v>0</v>
      </c>
      <c r="Z8" s="3">
        <v>1E-4</v>
      </c>
      <c r="AA8" s="3">
        <f>IF(D8="","",SUM(N8:Z8))</f>
        <v>1E-4</v>
      </c>
      <c r="AB8" s="3" t="str">
        <f>D8</f>
        <v>Trocar óleo do cambio</v>
      </c>
      <c r="AC8" s="3">
        <f t="shared" ref="AC8:AC22" si="0">LARGE($AA$8:$AA$57,AF8)</f>
        <v>200.00069999999999</v>
      </c>
      <c r="AD8" s="3" t="str">
        <f>VLOOKUP(AC8,$AA$8:$AB$57,2,FALSE)</f>
        <v>Trocar palhetas do para-brisa</v>
      </c>
      <c r="AE8" s="3">
        <f>AC8</f>
        <v>200.00069999999999</v>
      </c>
      <c r="AF8" s="3">
        <v>1</v>
      </c>
      <c r="AH8" s="3">
        <f>COUNTIF(MANU!$G$7:$G$1506,'CAD (3)'!D8)</f>
        <v>0</v>
      </c>
    </row>
    <row r="9" spans="1:35" s="3" customFormat="1" ht="30" customHeight="1" x14ac:dyDescent="0.25">
      <c r="A9" s="25"/>
      <c r="B9" s="4"/>
      <c r="C9" s="107">
        <v>2</v>
      </c>
      <c r="D9" s="69" t="s">
        <v>43</v>
      </c>
      <c r="E9" s="4"/>
      <c r="F9" s="107">
        <v>2</v>
      </c>
      <c r="G9" s="69" t="s">
        <v>110</v>
      </c>
      <c r="H9" s="4"/>
      <c r="I9" s="107">
        <v>2</v>
      </c>
      <c r="J9" s="69" t="s">
        <v>108</v>
      </c>
      <c r="K9" s="42"/>
      <c r="L9" s="107">
        <v>2</v>
      </c>
      <c r="M9" s="69" t="s">
        <v>192</v>
      </c>
      <c r="N9" s="3">
        <f>SUMIFS(MANU!$I$7:$I$1506,MANU!$D$7:$D$1506,'CAD (3)'!N$7,MANU!$G$7:$G$1506,'CAD (3)'!$D9)</f>
        <v>0</v>
      </c>
      <c r="O9" s="3">
        <f>SUMIFS(MANU!$I$7:$I$1506,MANU!$D$7:$D$1506,'CAD (3)'!O$7,MANU!$G$7:$G$1506,'CAD (3)'!$D9)</f>
        <v>0</v>
      </c>
      <c r="P9" s="3">
        <f>SUMIFS(MANU!$I$7:$I$1506,MANU!$D$7:$D$1506,'CAD (3)'!P$7,MANU!$G$7:$G$1506,'CAD (3)'!$D9)</f>
        <v>0</v>
      </c>
      <c r="Q9" s="3">
        <f>SUMIFS(MANU!$I$7:$I$1506,MANU!$D$7:$D$1506,'CAD (3)'!Q$7,MANU!$G$7:$G$1506,'CAD (3)'!$D9)</f>
        <v>0</v>
      </c>
      <c r="R9" s="3">
        <f>SUMIFS(MANU!$I$7:$I$1506,MANU!$D$7:$D$1506,'CAD (3)'!R$7,MANU!$G$7:$G$1506,'CAD (3)'!$D9)</f>
        <v>0</v>
      </c>
      <c r="S9" s="3">
        <f>SUMIFS(MANU!$I$7:$I$1506,MANU!$D$7:$D$1506,'CAD (3)'!S$7,MANU!$G$7:$G$1506,'CAD (3)'!$D9)</f>
        <v>0</v>
      </c>
      <c r="T9" s="3">
        <f>SUMIFS(MANU!$I$7:$I$1506,MANU!$D$7:$D$1506,'CAD (3)'!T$7,MANU!$G$7:$G$1506,'CAD (3)'!$D9)</f>
        <v>0</v>
      </c>
      <c r="U9" s="3">
        <f>SUMIFS(MANU!$I$7:$I$1506,MANU!$D$7:$D$1506,'CAD (3)'!U$7,MANU!$G$7:$G$1506,'CAD (3)'!$D9)</f>
        <v>0</v>
      </c>
      <c r="V9" s="3">
        <f>SUMIFS(MANU!$I$7:$I$1506,MANU!$D$7:$D$1506,'CAD (3)'!V$7,MANU!$G$7:$G$1506,'CAD (3)'!$D9)</f>
        <v>0</v>
      </c>
      <c r="W9" s="3">
        <f>SUMIFS(MANU!$I$7:$I$1506,MANU!$D$7:$D$1506,'CAD (3)'!W$7,MANU!$G$7:$G$1506,'CAD (3)'!$D9)</f>
        <v>0</v>
      </c>
      <c r="X9" s="3">
        <f>SUMIFS(MANU!$I$7:$I$1506,MANU!$D$7:$D$1506,'CAD (3)'!X$7,MANU!$G$7:$G$1506,'CAD (3)'!$D9)</f>
        <v>0</v>
      </c>
      <c r="Y9" s="3">
        <f>SUMIFS(MANU!$I$7:$I$1506,MANU!$D$7:$D$1506,'CAD (3)'!Y$7,MANU!$G$7:$G$1506,'CAD (3)'!$D9)</f>
        <v>0</v>
      </c>
      <c r="Z9" s="3">
        <v>2.0000000000000001E-4</v>
      </c>
      <c r="AA9" s="3">
        <f t="shared" ref="AA9:AA57" si="1">IF(D9="","",SUM(N9:Z9))</f>
        <v>2.0000000000000001E-4</v>
      </c>
      <c r="AB9" s="3" t="str">
        <f t="shared" ref="AB9:AB57" si="2">D9</f>
        <v>Trocar óleo do diferencial</v>
      </c>
      <c r="AC9" s="3">
        <f t="shared" si="0"/>
        <v>5.0000000000000001E-3</v>
      </c>
      <c r="AD9" s="3" t="str">
        <f t="shared" ref="AD9:AD22" si="3">VLOOKUP(AC9,$AA$8:$AB$57,2,FALSE)</f>
        <v>Outros serviços de manutenção</v>
      </c>
      <c r="AE9" s="3">
        <f t="shared" ref="AE9:AE22" si="4">AC9</f>
        <v>5.0000000000000001E-3</v>
      </c>
      <c r="AF9" s="3">
        <v>2</v>
      </c>
      <c r="AH9" s="3">
        <f>COUNTIF(MANU!$G$7:$G$1506,'CAD (3)'!D9)</f>
        <v>0</v>
      </c>
    </row>
    <row r="10" spans="1:35" s="3" customFormat="1" ht="30" customHeight="1" x14ac:dyDescent="0.25">
      <c r="A10" s="25"/>
      <c r="B10" s="4"/>
      <c r="C10" s="107">
        <v>3</v>
      </c>
      <c r="D10" s="69" t="s">
        <v>44</v>
      </c>
      <c r="E10" s="4"/>
      <c r="F10" s="107">
        <v>3</v>
      </c>
      <c r="G10" s="69" t="s">
        <v>111</v>
      </c>
      <c r="H10" s="4"/>
      <c r="I10" s="107">
        <v>3</v>
      </c>
      <c r="J10" s="69" t="s">
        <v>109</v>
      </c>
      <c r="K10" s="42"/>
      <c r="L10" s="107">
        <v>3</v>
      </c>
      <c r="M10" s="69" t="s">
        <v>76</v>
      </c>
      <c r="N10" s="3">
        <f>SUMIFS(MANU!$I$7:$I$1506,MANU!$D$7:$D$1506,'CAD (3)'!N$7,MANU!$G$7:$G$1506,'CAD (3)'!$D10)</f>
        <v>0</v>
      </c>
      <c r="O10" s="3">
        <f>SUMIFS(MANU!$I$7:$I$1506,MANU!$D$7:$D$1506,'CAD (3)'!O$7,MANU!$G$7:$G$1506,'CAD (3)'!$D10)</f>
        <v>0</v>
      </c>
      <c r="P10" s="3">
        <f>SUMIFS(MANU!$I$7:$I$1506,MANU!$D$7:$D$1506,'CAD (3)'!P$7,MANU!$G$7:$G$1506,'CAD (3)'!$D10)</f>
        <v>0</v>
      </c>
      <c r="Q10" s="3">
        <f>SUMIFS(MANU!$I$7:$I$1506,MANU!$D$7:$D$1506,'CAD (3)'!Q$7,MANU!$G$7:$G$1506,'CAD (3)'!$D10)</f>
        <v>0</v>
      </c>
      <c r="R10" s="3">
        <f>SUMIFS(MANU!$I$7:$I$1506,MANU!$D$7:$D$1506,'CAD (3)'!R$7,MANU!$G$7:$G$1506,'CAD (3)'!$D10)</f>
        <v>0</v>
      </c>
      <c r="S10" s="3">
        <f>SUMIFS(MANU!$I$7:$I$1506,MANU!$D$7:$D$1506,'CAD (3)'!S$7,MANU!$G$7:$G$1506,'CAD (3)'!$D10)</f>
        <v>0</v>
      </c>
      <c r="T10" s="3">
        <f>SUMIFS(MANU!$I$7:$I$1506,MANU!$D$7:$D$1506,'CAD (3)'!T$7,MANU!$G$7:$G$1506,'CAD (3)'!$D10)</f>
        <v>0</v>
      </c>
      <c r="U10" s="3">
        <f>SUMIFS(MANU!$I$7:$I$1506,MANU!$D$7:$D$1506,'CAD (3)'!U$7,MANU!$G$7:$G$1506,'CAD (3)'!$D10)</f>
        <v>0</v>
      </c>
      <c r="V10" s="3">
        <f>SUMIFS(MANU!$I$7:$I$1506,MANU!$D$7:$D$1506,'CAD (3)'!V$7,MANU!$G$7:$G$1506,'CAD (3)'!$D10)</f>
        <v>0</v>
      </c>
      <c r="W10" s="3">
        <f>SUMIFS(MANU!$I$7:$I$1506,MANU!$D$7:$D$1506,'CAD (3)'!W$7,MANU!$G$7:$G$1506,'CAD (3)'!$D10)</f>
        <v>0</v>
      </c>
      <c r="X10" s="3">
        <f>SUMIFS(MANU!$I$7:$I$1506,MANU!$D$7:$D$1506,'CAD (3)'!X$7,MANU!$G$7:$G$1506,'CAD (3)'!$D10)</f>
        <v>0</v>
      </c>
      <c r="Y10" s="3">
        <f>SUMIFS(MANU!$I$7:$I$1506,MANU!$D$7:$D$1506,'CAD (3)'!Y$7,MANU!$G$7:$G$1506,'CAD (3)'!$D10)</f>
        <v>0</v>
      </c>
      <c r="Z10" s="3">
        <v>2.9999999999999997E-4</v>
      </c>
      <c r="AA10" s="3">
        <f t="shared" si="1"/>
        <v>2.9999999999999997E-4</v>
      </c>
      <c r="AB10" s="3" t="str">
        <f t="shared" si="2"/>
        <v>Trocar filtro racor</v>
      </c>
      <c r="AC10" s="3">
        <f t="shared" si="0"/>
        <v>1.6000000000000001E-3</v>
      </c>
      <c r="AD10" s="3" t="str">
        <f t="shared" si="3"/>
        <v>Serviço de manutenção extra</v>
      </c>
      <c r="AE10" s="3">
        <f t="shared" si="4"/>
        <v>1.6000000000000001E-3</v>
      </c>
      <c r="AF10" s="3">
        <v>3</v>
      </c>
      <c r="AH10" s="3">
        <f>COUNTIF(MANU!$G$7:$G$1506,'CAD (3)'!D10)</f>
        <v>0</v>
      </c>
    </row>
    <row r="11" spans="1:35" s="3" customFormat="1" ht="30" customHeight="1" x14ac:dyDescent="0.25">
      <c r="A11" s="25"/>
      <c r="B11" s="4"/>
      <c r="C11" s="107">
        <v>4</v>
      </c>
      <c r="D11" s="107" t="s">
        <v>45</v>
      </c>
      <c r="E11" s="4"/>
      <c r="F11" s="107">
        <v>4</v>
      </c>
      <c r="G11" s="107" t="s">
        <v>189</v>
      </c>
      <c r="H11" s="4"/>
      <c r="I11" s="107">
        <v>4</v>
      </c>
      <c r="J11" s="107"/>
      <c r="K11" s="42"/>
      <c r="L11" s="107">
        <v>4</v>
      </c>
      <c r="M11" s="107" t="s">
        <v>212</v>
      </c>
      <c r="N11" s="3">
        <f>SUMIFS(MANU!$I$7:$I$1506,MANU!$D$7:$D$1506,'CAD (3)'!N$7,MANU!$G$7:$G$1506,'CAD (3)'!$D11)</f>
        <v>0</v>
      </c>
      <c r="O11" s="3">
        <f>SUMIFS(MANU!$I$7:$I$1506,MANU!$D$7:$D$1506,'CAD (3)'!O$7,MANU!$G$7:$G$1506,'CAD (3)'!$D11)</f>
        <v>0</v>
      </c>
      <c r="P11" s="3">
        <f>SUMIFS(MANU!$I$7:$I$1506,MANU!$D$7:$D$1506,'CAD (3)'!P$7,MANU!$G$7:$G$1506,'CAD (3)'!$D11)</f>
        <v>0</v>
      </c>
      <c r="Q11" s="3">
        <f>SUMIFS(MANU!$I$7:$I$1506,MANU!$D$7:$D$1506,'CAD (3)'!Q$7,MANU!$G$7:$G$1506,'CAD (3)'!$D11)</f>
        <v>0</v>
      </c>
      <c r="R11" s="3">
        <f>SUMIFS(MANU!$I$7:$I$1506,MANU!$D$7:$D$1506,'CAD (3)'!R$7,MANU!$G$7:$G$1506,'CAD (3)'!$D11)</f>
        <v>0</v>
      </c>
      <c r="S11" s="3">
        <f>SUMIFS(MANU!$I$7:$I$1506,MANU!$D$7:$D$1506,'CAD (3)'!S$7,MANU!$G$7:$G$1506,'CAD (3)'!$D11)</f>
        <v>0</v>
      </c>
      <c r="T11" s="3">
        <f>SUMIFS(MANU!$I$7:$I$1506,MANU!$D$7:$D$1506,'CAD (3)'!T$7,MANU!$G$7:$G$1506,'CAD (3)'!$D11)</f>
        <v>0</v>
      </c>
      <c r="U11" s="3">
        <f>SUMIFS(MANU!$I$7:$I$1506,MANU!$D$7:$D$1506,'CAD (3)'!U$7,MANU!$G$7:$G$1506,'CAD (3)'!$D11)</f>
        <v>0</v>
      </c>
      <c r="V11" s="3">
        <f>SUMIFS(MANU!$I$7:$I$1506,MANU!$D$7:$D$1506,'CAD (3)'!V$7,MANU!$G$7:$G$1506,'CAD (3)'!$D11)</f>
        <v>0</v>
      </c>
      <c r="W11" s="3">
        <f>SUMIFS(MANU!$I$7:$I$1506,MANU!$D$7:$D$1506,'CAD (3)'!W$7,MANU!$G$7:$G$1506,'CAD (3)'!$D11)</f>
        <v>0</v>
      </c>
      <c r="X11" s="3">
        <f>SUMIFS(MANU!$I$7:$I$1506,MANU!$D$7:$D$1506,'CAD (3)'!X$7,MANU!$G$7:$G$1506,'CAD (3)'!$D11)</f>
        <v>0</v>
      </c>
      <c r="Y11" s="3">
        <f>SUMIFS(MANU!$I$7:$I$1506,MANU!$D$7:$D$1506,'CAD (3)'!Y$7,MANU!$G$7:$G$1506,'CAD (3)'!$D11)</f>
        <v>0</v>
      </c>
      <c r="Z11" s="3">
        <v>4.0000000000000002E-4</v>
      </c>
      <c r="AA11" s="3">
        <f t="shared" si="1"/>
        <v>4.0000000000000002E-4</v>
      </c>
      <c r="AB11" s="3" t="str">
        <f t="shared" si="2"/>
        <v>Trocar filtro da cabine</v>
      </c>
      <c r="AC11" s="3">
        <f t="shared" si="0"/>
        <v>1.5E-3</v>
      </c>
      <c r="AD11" s="3" t="str">
        <f>VLOOKUP(AC11,$AA$8:$AB$57,2,FALSE)</f>
        <v>Verificar pneus</v>
      </c>
      <c r="AE11" s="3">
        <f t="shared" si="4"/>
        <v>1.5E-3</v>
      </c>
      <c r="AF11" s="3">
        <v>4</v>
      </c>
      <c r="AH11" s="3">
        <f>COUNTIF(MANU!$G$7:$G$1506,'CAD (3)'!D11)</f>
        <v>0</v>
      </c>
    </row>
    <row r="12" spans="1:35" s="3" customFormat="1" ht="30" customHeight="1" x14ac:dyDescent="0.25">
      <c r="A12" s="25"/>
      <c r="B12" s="4"/>
      <c r="C12" s="107">
        <v>5</v>
      </c>
      <c r="D12" s="107" t="s">
        <v>46</v>
      </c>
      <c r="E12" s="4"/>
      <c r="F12" s="107">
        <v>5</v>
      </c>
      <c r="G12" s="107"/>
      <c r="H12" s="4"/>
      <c r="I12" s="107">
        <v>5</v>
      </c>
      <c r="J12" s="107"/>
      <c r="K12" s="42"/>
      <c r="L12" s="107">
        <v>5</v>
      </c>
      <c r="M12" s="107"/>
      <c r="N12" s="3">
        <f>SUMIFS(MANU!$I$7:$I$1506,MANU!$D$7:$D$1506,'CAD (3)'!N$7,MANU!$G$7:$G$1506,'CAD (3)'!$D12)</f>
        <v>0</v>
      </c>
      <c r="O12" s="3">
        <f>SUMIFS(MANU!$I$7:$I$1506,MANU!$D$7:$D$1506,'CAD (3)'!O$7,MANU!$G$7:$G$1506,'CAD (3)'!$D12)</f>
        <v>0</v>
      </c>
      <c r="P12" s="3">
        <f>SUMIFS(MANU!$I$7:$I$1506,MANU!$D$7:$D$1506,'CAD (3)'!P$7,MANU!$G$7:$G$1506,'CAD (3)'!$D12)</f>
        <v>0</v>
      </c>
      <c r="Q12" s="3">
        <f>SUMIFS(MANU!$I$7:$I$1506,MANU!$D$7:$D$1506,'CAD (3)'!Q$7,MANU!$G$7:$G$1506,'CAD (3)'!$D12)</f>
        <v>0</v>
      </c>
      <c r="R12" s="3">
        <f>SUMIFS(MANU!$I$7:$I$1506,MANU!$D$7:$D$1506,'CAD (3)'!R$7,MANU!$G$7:$G$1506,'CAD (3)'!$D12)</f>
        <v>0</v>
      </c>
      <c r="S12" s="3">
        <f>SUMIFS(MANU!$I$7:$I$1506,MANU!$D$7:$D$1506,'CAD (3)'!S$7,MANU!$G$7:$G$1506,'CAD (3)'!$D12)</f>
        <v>0</v>
      </c>
      <c r="T12" s="3">
        <f>SUMIFS(MANU!$I$7:$I$1506,MANU!$D$7:$D$1506,'CAD (3)'!T$7,MANU!$G$7:$G$1506,'CAD (3)'!$D12)</f>
        <v>0</v>
      </c>
      <c r="U12" s="3">
        <f>SUMIFS(MANU!$I$7:$I$1506,MANU!$D$7:$D$1506,'CAD (3)'!U$7,MANU!$G$7:$G$1506,'CAD (3)'!$D12)</f>
        <v>0</v>
      </c>
      <c r="V12" s="3">
        <f>SUMIFS(MANU!$I$7:$I$1506,MANU!$D$7:$D$1506,'CAD (3)'!V$7,MANU!$G$7:$G$1506,'CAD (3)'!$D12)</f>
        <v>0</v>
      </c>
      <c r="W12" s="3">
        <f>SUMIFS(MANU!$I$7:$I$1506,MANU!$D$7:$D$1506,'CAD (3)'!W$7,MANU!$G$7:$G$1506,'CAD (3)'!$D12)</f>
        <v>0</v>
      </c>
      <c r="X12" s="3">
        <f>SUMIFS(MANU!$I$7:$I$1506,MANU!$D$7:$D$1506,'CAD (3)'!X$7,MANU!$G$7:$G$1506,'CAD (3)'!$D12)</f>
        <v>0</v>
      </c>
      <c r="Y12" s="3">
        <f>SUMIFS(MANU!$I$7:$I$1506,MANU!$D$7:$D$1506,'CAD (3)'!Y$7,MANU!$G$7:$G$1506,'CAD (3)'!$D12)</f>
        <v>0</v>
      </c>
      <c r="Z12" s="3">
        <v>5.0000000000000001E-4</v>
      </c>
      <c r="AA12" s="3">
        <f t="shared" si="1"/>
        <v>5.0000000000000001E-4</v>
      </c>
      <c r="AB12" s="3" t="str">
        <f t="shared" si="2"/>
        <v>Trocar filtro diesel</v>
      </c>
      <c r="AC12" s="3">
        <f t="shared" si="0"/>
        <v>1.4E-3</v>
      </c>
      <c r="AD12" s="3" t="str">
        <f t="shared" si="3"/>
        <v>Verificar iluminação e sinalização</v>
      </c>
      <c r="AE12" s="3">
        <f t="shared" si="4"/>
        <v>1.4E-3</v>
      </c>
      <c r="AF12" s="3">
        <v>5</v>
      </c>
      <c r="AH12" s="3">
        <f>COUNTIF(MANU!$G$7:$G$1506,'CAD (3)'!D12)</f>
        <v>0</v>
      </c>
    </row>
    <row r="13" spans="1:35" s="3" customFormat="1" ht="30" customHeight="1" x14ac:dyDescent="0.25">
      <c r="A13" s="25"/>
      <c r="B13" s="4"/>
      <c r="C13" s="107">
        <v>6</v>
      </c>
      <c r="D13" s="107" t="s">
        <v>47</v>
      </c>
      <c r="E13" s="4"/>
      <c r="F13" s="107">
        <v>6</v>
      </c>
      <c r="G13" s="107"/>
      <c r="H13" s="4"/>
      <c r="I13" s="107">
        <v>6</v>
      </c>
      <c r="J13" s="107"/>
      <c r="K13" s="42"/>
      <c r="L13" s="107">
        <v>6</v>
      </c>
      <c r="M13" s="107"/>
      <c r="N13" s="3">
        <f>SUMIFS(MANU!$I$7:$I$1506,MANU!$D$7:$D$1506,'CAD (3)'!N$7,MANU!$G$7:$G$1506,'CAD (3)'!$D13)</f>
        <v>0</v>
      </c>
      <c r="O13" s="3">
        <f>SUMIFS(MANU!$I$7:$I$1506,MANU!$D$7:$D$1506,'CAD (3)'!O$7,MANU!$G$7:$G$1506,'CAD (3)'!$D13)</f>
        <v>0</v>
      </c>
      <c r="P13" s="3">
        <f>SUMIFS(MANU!$I$7:$I$1506,MANU!$D$7:$D$1506,'CAD (3)'!P$7,MANU!$G$7:$G$1506,'CAD (3)'!$D13)</f>
        <v>0</v>
      </c>
      <c r="Q13" s="3">
        <f>SUMIFS(MANU!$I$7:$I$1506,MANU!$D$7:$D$1506,'CAD (3)'!Q$7,MANU!$G$7:$G$1506,'CAD (3)'!$D13)</f>
        <v>0</v>
      </c>
      <c r="R13" s="3">
        <f>SUMIFS(MANU!$I$7:$I$1506,MANU!$D$7:$D$1506,'CAD (3)'!R$7,MANU!$G$7:$G$1506,'CAD (3)'!$D13)</f>
        <v>0</v>
      </c>
      <c r="S13" s="3">
        <f>SUMIFS(MANU!$I$7:$I$1506,MANU!$D$7:$D$1506,'CAD (3)'!S$7,MANU!$G$7:$G$1506,'CAD (3)'!$D13)</f>
        <v>0</v>
      </c>
      <c r="T13" s="3">
        <f>SUMIFS(MANU!$I$7:$I$1506,MANU!$D$7:$D$1506,'CAD (3)'!T$7,MANU!$G$7:$G$1506,'CAD (3)'!$D13)</f>
        <v>0</v>
      </c>
      <c r="U13" s="3">
        <f>SUMIFS(MANU!$I$7:$I$1506,MANU!$D$7:$D$1506,'CAD (3)'!U$7,MANU!$G$7:$G$1506,'CAD (3)'!$D13)</f>
        <v>0</v>
      </c>
      <c r="V13" s="3">
        <f>SUMIFS(MANU!$I$7:$I$1506,MANU!$D$7:$D$1506,'CAD (3)'!V$7,MANU!$G$7:$G$1506,'CAD (3)'!$D13)</f>
        <v>0</v>
      </c>
      <c r="W13" s="3">
        <f>SUMIFS(MANU!$I$7:$I$1506,MANU!$D$7:$D$1506,'CAD (3)'!W$7,MANU!$G$7:$G$1506,'CAD (3)'!$D13)</f>
        <v>0</v>
      </c>
      <c r="X13" s="3">
        <f>SUMIFS(MANU!$I$7:$I$1506,MANU!$D$7:$D$1506,'CAD (3)'!X$7,MANU!$G$7:$G$1506,'CAD (3)'!$D13)</f>
        <v>0</v>
      </c>
      <c r="Y13" s="3">
        <f>SUMIFS(MANU!$I$7:$I$1506,MANU!$D$7:$D$1506,'CAD (3)'!Y$7,MANU!$G$7:$G$1506,'CAD (3)'!$D13)</f>
        <v>0</v>
      </c>
      <c r="Z13" s="3">
        <v>5.9999999999999995E-4</v>
      </c>
      <c r="AA13" s="3">
        <f t="shared" si="1"/>
        <v>5.9999999999999995E-4</v>
      </c>
      <c r="AB13" s="3" t="str">
        <f t="shared" si="2"/>
        <v>Trocar filtro lubrificante</v>
      </c>
      <c r="AC13" s="3">
        <f t="shared" si="0"/>
        <v>1.2999999999999999E-3</v>
      </c>
      <c r="AD13" s="3" t="str">
        <f t="shared" si="3"/>
        <v>Verificar erguedor de eixo</v>
      </c>
      <c r="AE13" s="3">
        <f t="shared" si="4"/>
        <v>1.2999999999999999E-3</v>
      </c>
      <c r="AF13" s="3">
        <v>6</v>
      </c>
      <c r="AH13" s="3">
        <f>COUNTIF(MANU!$G$7:$G$1506,'CAD (3)'!D13)</f>
        <v>0</v>
      </c>
    </row>
    <row r="14" spans="1:35" s="3" customFormat="1" ht="30" customHeight="1" x14ac:dyDescent="0.25">
      <c r="A14" s="25"/>
      <c r="B14" s="4"/>
      <c r="C14" s="107">
        <v>7</v>
      </c>
      <c r="D14" s="107" t="s">
        <v>48</v>
      </c>
      <c r="E14" s="4"/>
      <c r="F14" s="107">
        <v>7</v>
      </c>
      <c r="G14" s="107"/>
      <c r="H14" s="4"/>
      <c r="I14" s="107">
        <v>7</v>
      </c>
      <c r="J14" s="107"/>
      <c r="K14" s="42"/>
      <c r="L14" s="107">
        <v>7</v>
      </c>
      <c r="M14" s="107"/>
      <c r="N14" s="3">
        <f>SUMIFS(MANU!$I$7:$I$1506,MANU!$D$7:$D$1506,'CAD (3)'!N$7,MANU!$G$7:$G$1506,'CAD (3)'!$D14)</f>
        <v>200</v>
      </c>
      <c r="O14" s="3">
        <f>SUMIFS(MANU!$I$7:$I$1506,MANU!$D$7:$D$1506,'CAD (3)'!O$7,MANU!$G$7:$G$1506,'CAD (3)'!$D14)</f>
        <v>0</v>
      </c>
      <c r="P14" s="3">
        <f>SUMIFS(MANU!$I$7:$I$1506,MANU!$D$7:$D$1506,'CAD (3)'!P$7,MANU!$G$7:$G$1506,'CAD (3)'!$D14)</f>
        <v>0</v>
      </c>
      <c r="Q14" s="3">
        <f>SUMIFS(MANU!$I$7:$I$1506,MANU!$D$7:$D$1506,'CAD (3)'!Q$7,MANU!$G$7:$G$1506,'CAD (3)'!$D14)</f>
        <v>0</v>
      </c>
      <c r="R14" s="3">
        <f>SUMIFS(MANU!$I$7:$I$1506,MANU!$D$7:$D$1506,'CAD (3)'!R$7,MANU!$G$7:$G$1506,'CAD (3)'!$D14)</f>
        <v>0</v>
      </c>
      <c r="S14" s="3">
        <f>SUMIFS(MANU!$I$7:$I$1506,MANU!$D$7:$D$1506,'CAD (3)'!S$7,MANU!$G$7:$G$1506,'CAD (3)'!$D14)</f>
        <v>0</v>
      </c>
      <c r="T14" s="3">
        <f>SUMIFS(MANU!$I$7:$I$1506,MANU!$D$7:$D$1506,'CAD (3)'!T$7,MANU!$G$7:$G$1506,'CAD (3)'!$D14)</f>
        <v>0</v>
      </c>
      <c r="U14" s="3">
        <f>SUMIFS(MANU!$I$7:$I$1506,MANU!$D$7:$D$1506,'CAD (3)'!U$7,MANU!$G$7:$G$1506,'CAD (3)'!$D14)</f>
        <v>0</v>
      </c>
      <c r="V14" s="3">
        <f>SUMIFS(MANU!$I$7:$I$1506,MANU!$D$7:$D$1506,'CAD (3)'!V$7,MANU!$G$7:$G$1506,'CAD (3)'!$D14)</f>
        <v>0</v>
      </c>
      <c r="W14" s="3">
        <f>SUMIFS(MANU!$I$7:$I$1506,MANU!$D$7:$D$1506,'CAD (3)'!W$7,MANU!$G$7:$G$1506,'CAD (3)'!$D14)</f>
        <v>0</v>
      </c>
      <c r="X14" s="3">
        <f>SUMIFS(MANU!$I$7:$I$1506,MANU!$D$7:$D$1506,'CAD (3)'!X$7,MANU!$G$7:$G$1506,'CAD (3)'!$D14)</f>
        <v>0</v>
      </c>
      <c r="Y14" s="3">
        <f>SUMIFS(MANU!$I$7:$I$1506,MANU!$D$7:$D$1506,'CAD (3)'!Y$7,MANU!$G$7:$G$1506,'CAD (3)'!$D14)</f>
        <v>0</v>
      </c>
      <c r="Z14" s="3">
        <v>6.9999999999999999E-4</v>
      </c>
      <c r="AA14" s="3">
        <f t="shared" si="1"/>
        <v>200.00069999999999</v>
      </c>
      <c r="AB14" s="3" t="str">
        <f t="shared" si="2"/>
        <v>Trocar palhetas do para-brisa</v>
      </c>
      <c r="AC14" s="3">
        <f t="shared" si="0"/>
        <v>1.1999999999999999E-3</v>
      </c>
      <c r="AD14" s="3" t="str">
        <f t="shared" si="3"/>
        <v>Verificar pólos da bateria</v>
      </c>
      <c r="AE14" s="3">
        <f t="shared" si="4"/>
        <v>1.1999999999999999E-3</v>
      </c>
      <c r="AF14" s="3">
        <v>7</v>
      </c>
      <c r="AH14" s="3">
        <f>COUNTIF(MANU!$G$7:$G$1506,'CAD (3)'!D14)</f>
        <v>1</v>
      </c>
    </row>
    <row r="15" spans="1:35" s="3" customFormat="1" ht="30" customHeight="1" x14ac:dyDescent="0.25">
      <c r="A15" s="25"/>
      <c r="B15" s="4"/>
      <c r="C15" s="107">
        <v>8</v>
      </c>
      <c r="D15" s="107" t="s">
        <v>49</v>
      </c>
      <c r="E15" s="4"/>
      <c r="F15" s="107">
        <v>8</v>
      </c>
      <c r="G15" s="107"/>
      <c r="H15" s="4"/>
      <c r="I15" s="107">
        <v>8</v>
      </c>
      <c r="J15" s="107"/>
      <c r="K15" s="42"/>
      <c r="L15" s="107">
        <v>8</v>
      </c>
      <c r="M15" s="107"/>
      <c r="N15" s="3">
        <f>SUMIFS(MANU!$I$7:$I$1506,MANU!$D$7:$D$1506,'CAD (3)'!N$7,MANU!$G$7:$G$1506,'CAD (3)'!$D15)</f>
        <v>0</v>
      </c>
      <c r="O15" s="3">
        <f>SUMIFS(MANU!$I$7:$I$1506,MANU!$D$7:$D$1506,'CAD (3)'!O$7,MANU!$G$7:$G$1506,'CAD (3)'!$D15)</f>
        <v>0</v>
      </c>
      <c r="P15" s="3">
        <f>SUMIFS(MANU!$I$7:$I$1506,MANU!$D$7:$D$1506,'CAD (3)'!P$7,MANU!$G$7:$G$1506,'CAD (3)'!$D15)</f>
        <v>0</v>
      </c>
      <c r="Q15" s="3">
        <f>SUMIFS(MANU!$I$7:$I$1506,MANU!$D$7:$D$1506,'CAD (3)'!Q$7,MANU!$G$7:$G$1506,'CAD (3)'!$D15)</f>
        <v>0</v>
      </c>
      <c r="R15" s="3">
        <f>SUMIFS(MANU!$I$7:$I$1506,MANU!$D$7:$D$1506,'CAD (3)'!R$7,MANU!$G$7:$G$1506,'CAD (3)'!$D15)</f>
        <v>0</v>
      </c>
      <c r="S15" s="3">
        <f>SUMIFS(MANU!$I$7:$I$1506,MANU!$D$7:$D$1506,'CAD (3)'!S$7,MANU!$G$7:$G$1506,'CAD (3)'!$D15)</f>
        <v>0</v>
      </c>
      <c r="T15" s="3">
        <f>SUMIFS(MANU!$I$7:$I$1506,MANU!$D$7:$D$1506,'CAD (3)'!T$7,MANU!$G$7:$G$1506,'CAD (3)'!$D15)</f>
        <v>0</v>
      </c>
      <c r="U15" s="3">
        <f>SUMIFS(MANU!$I$7:$I$1506,MANU!$D$7:$D$1506,'CAD (3)'!U$7,MANU!$G$7:$G$1506,'CAD (3)'!$D15)</f>
        <v>0</v>
      </c>
      <c r="V15" s="3">
        <f>SUMIFS(MANU!$I$7:$I$1506,MANU!$D$7:$D$1506,'CAD (3)'!V$7,MANU!$G$7:$G$1506,'CAD (3)'!$D15)</f>
        <v>0</v>
      </c>
      <c r="W15" s="3">
        <f>SUMIFS(MANU!$I$7:$I$1506,MANU!$D$7:$D$1506,'CAD (3)'!W$7,MANU!$G$7:$G$1506,'CAD (3)'!$D15)</f>
        <v>0</v>
      </c>
      <c r="X15" s="3">
        <f>SUMIFS(MANU!$I$7:$I$1506,MANU!$D$7:$D$1506,'CAD (3)'!X$7,MANU!$G$7:$G$1506,'CAD (3)'!$D15)</f>
        <v>0</v>
      </c>
      <c r="Y15" s="3">
        <f>SUMIFS(MANU!$I$7:$I$1506,MANU!$D$7:$D$1506,'CAD (3)'!Y$7,MANU!$G$7:$G$1506,'CAD (3)'!$D15)</f>
        <v>0</v>
      </c>
      <c r="Z15" s="3">
        <v>8.0000000000000004E-4</v>
      </c>
      <c r="AA15" s="3">
        <f t="shared" si="1"/>
        <v>8.0000000000000004E-4</v>
      </c>
      <c r="AB15" s="3" t="str">
        <f t="shared" si="2"/>
        <v>Verificar compressão do motor</v>
      </c>
      <c r="AC15" s="3">
        <f t="shared" si="0"/>
        <v>1.1000000000000001E-3</v>
      </c>
      <c r="AD15" s="3" t="str">
        <f t="shared" si="3"/>
        <v>Verificar compressor de ar</v>
      </c>
      <c r="AE15" s="3">
        <f t="shared" si="4"/>
        <v>1.1000000000000001E-3</v>
      </c>
      <c r="AF15" s="3">
        <v>8</v>
      </c>
      <c r="AH15" s="3">
        <f>COUNTIF(MANU!$G$7:$G$1506,'CAD (3)'!D15)</f>
        <v>0</v>
      </c>
    </row>
    <row r="16" spans="1:35" s="3" customFormat="1" ht="30" customHeight="1" x14ac:dyDescent="0.25">
      <c r="A16" s="25"/>
      <c r="B16" s="4"/>
      <c r="C16" s="107">
        <v>9</v>
      </c>
      <c r="D16" s="107" t="s">
        <v>50</v>
      </c>
      <c r="E16" s="4"/>
      <c r="F16" s="107">
        <v>9</v>
      </c>
      <c r="G16" s="107"/>
      <c r="H16" s="4"/>
      <c r="I16" s="107">
        <v>9</v>
      </c>
      <c r="J16" s="107"/>
      <c r="K16" s="42"/>
      <c r="L16" s="107">
        <v>9</v>
      </c>
      <c r="M16" s="107"/>
      <c r="N16" s="3">
        <f>SUMIFS(MANU!$I$7:$I$1506,MANU!$D$7:$D$1506,'CAD (3)'!N$7,MANU!$G$7:$G$1506,'CAD (3)'!$D16)</f>
        <v>0</v>
      </c>
      <c r="O16" s="3">
        <f>SUMIFS(MANU!$I$7:$I$1506,MANU!$D$7:$D$1506,'CAD (3)'!O$7,MANU!$G$7:$G$1506,'CAD (3)'!$D16)</f>
        <v>0</v>
      </c>
      <c r="P16" s="3">
        <f>SUMIFS(MANU!$I$7:$I$1506,MANU!$D$7:$D$1506,'CAD (3)'!P$7,MANU!$G$7:$G$1506,'CAD (3)'!$D16)</f>
        <v>0</v>
      </c>
      <c r="Q16" s="3">
        <f>SUMIFS(MANU!$I$7:$I$1506,MANU!$D$7:$D$1506,'CAD (3)'!Q$7,MANU!$G$7:$G$1506,'CAD (3)'!$D16)</f>
        <v>0</v>
      </c>
      <c r="R16" s="3">
        <f>SUMIFS(MANU!$I$7:$I$1506,MANU!$D$7:$D$1506,'CAD (3)'!R$7,MANU!$G$7:$G$1506,'CAD (3)'!$D16)</f>
        <v>0</v>
      </c>
      <c r="S16" s="3">
        <f>SUMIFS(MANU!$I$7:$I$1506,MANU!$D$7:$D$1506,'CAD (3)'!S$7,MANU!$G$7:$G$1506,'CAD (3)'!$D16)</f>
        <v>0</v>
      </c>
      <c r="T16" s="3">
        <f>SUMIFS(MANU!$I$7:$I$1506,MANU!$D$7:$D$1506,'CAD (3)'!T$7,MANU!$G$7:$G$1506,'CAD (3)'!$D16)</f>
        <v>0</v>
      </c>
      <c r="U16" s="3">
        <f>SUMIFS(MANU!$I$7:$I$1506,MANU!$D$7:$D$1506,'CAD (3)'!U$7,MANU!$G$7:$G$1506,'CAD (3)'!$D16)</f>
        <v>0</v>
      </c>
      <c r="V16" s="3">
        <f>SUMIFS(MANU!$I$7:$I$1506,MANU!$D$7:$D$1506,'CAD (3)'!V$7,MANU!$G$7:$G$1506,'CAD (3)'!$D16)</f>
        <v>0</v>
      </c>
      <c r="W16" s="3">
        <f>SUMIFS(MANU!$I$7:$I$1506,MANU!$D$7:$D$1506,'CAD (3)'!W$7,MANU!$G$7:$G$1506,'CAD (3)'!$D16)</f>
        <v>0</v>
      </c>
      <c r="X16" s="3">
        <f>SUMIFS(MANU!$I$7:$I$1506,MANU!$D$7:$D$1506,'CAD (3)'!X$7,MANU!$G$7:$G$1506,'CAD (3)'!$D16)</f>
        <v>0</v>
      </c>
      <c r="Y16" s="3">
        <f>SUMIFS(MANU!$I$7:$I$1506,MANU!$D$7:$D$1506,'CAD (3)'!Y$7,MANU!$G$7:$G$1506,'CAD (3)'!$D16)</f>
        <v>0</v>
      </c>
      <c r="Z16" s="3">
        <v>8.9999999999999998E-4</v>
      </c>
      <c r="AA16" s="3">
        <f t="shared" si="1"/>
        <v>8.9999999999999998E-4</v>
      </c>
      <c r="AB16" s="3" t="str">
        <f t="shared" si="2"/>
        <v>Verificar unidade injetora</v>
      </c>
      <c r="AC16" s="3">
        <f t="shared" si="0"/>
        <v>1E-3</v>
      </c>
      <c r="AD16" s="3" t="str">
        <f t="shared" si="3"/>
        <v>Verificar bomba d'água</v>
      </c>
      <c r="AE16" s="3">
        <f t="shared" si="4"/>
        <v>1E-3</v>
      </c>
      <c r="AF16" s="3">
        <v>9</v>
      </c>
      <c r="AH16" s="3">
        <f>COUNTIF(MANU!$G$7:$G$1506,'CAD (3)'!D16)</f>
        <v>0</v>
      </c>
    </row>
    <row r="17" spans="1:34" s="3" customFormat="1" ht="30" customHeight="1" x14ac:dyDescent="0.25">
      <c r="A17" s="25"/>
      <c r="B17" s="4"/>
      <c r="C17" s="107">
        <v>10</v>
      </c>
      <c r="D17" s="107" t="s">
        <v>51</v>
      </c>
      <c r="E17" s="4"/>
      <c r="F17" s="107">
        <v>10</v>
      </c>
      <c r="G17" s="107"/>
      <c r="H17" s="4"/>
      <c r="I17" s="107">
        <v>10</v>
      </c>
      <c r="J17" s="107"/>
      <c r="K17" s="42"/>
      <c r="L17" s="107">
        <v>10</v>
      </c>
      <c r="M17" s="107"/>
      <c r="N17" s="3">
        <f>SUMIFS(MANU!$I$7:$I$1506,MANU!$D$7:$D$1506,'CAD (3)'!N$7,MANU!$G$7:$G$1506,'CAD (3)'!$D17)</f>
        <v>0</v>
      </c>
      <c r="O17" s="3">
        <f>SUMIFS(MANU!$I$7:$I$1506,MANU!$D$7:$D$1506,'CAD (3)'!O$7,MANU!$G$7:$G$1506,'CAD (3)'!$D17)</f>
        <v>0</v>
      </c>
      <c r="P17" s="3">
        <f>SUMIFS(MANU!$I$7:$I$1506,MANU!$D$7:$D$1506,'CAD (3)'!P$7,MANU!$G$7:$G$1506,'CAD (3)'!$D17)</f>
        <v>0</v>
      </c>
      <c r="Q17" s="3">
        <f>SUMIFS(MANU!$I$7:$I$1506,MANU!$D$7:$D$1506,'CAD (3)'!Q$7,MANU!$G$7:$G$1506,'CAD (3)'!$D17)</f>
        <v>0</v>
      </c>
      <c r="R17" s="3">
        <f>SUMIFS(MANU!$I$7:$I$1506,MANU!$D$7:$D$1506,'CAD (3)'!R$7,MANU!$G$7:$G$1506,'CAD (3)'!$D17)</f>
        <v>0</v>
      </c>
      <c r="S17" s="3">
        <f>SUMIFS(MANU!$I$7:$I$1506,MANU!$D$7:$D$1506,'CAD (3)'!S$7,MANU!$G$7:$G$1506,'CAD (3)'!$D17)</f>
        <v>0</v>
      </c>
      <c r="T17" s="3">
        <f>SUMIFS(MANU!$I$7:$I$1506,MANU!$D$7:$D$1506,'CAD (3)'!T$7,MANU!$G$7:$G$1506,'CAD (3)'!$D17)</f>
        <v>0</v>
      </c>
      <c r="U17" s="3">
        <f>SUMIFS(MANU!$I$7:$I$1506,MANU!$D$7:$D$1506,'CAD (3)'!U$7,MANU!$G$7:$G$1506,'CAD (3)'!$D17)</f>
        <v>0</v>
      </c>
      <c r="V17" s="3">
        <f>SUMIFS(MANU!$I$7:$I$1506,MANU!$D$7:$D$1506,'CAD (3)'!V$7,MANU!$G$7:$G$1506,'CAD (3)'!$D17)</f>
        <v>0</v>
      </c>
      <c r="W17" s="3">
        <f>SUMIFS(MANU!$I$7:$I$1506,MANU!$D$7:$D$1506,'CAD (3)'!W$7,MANU!$G$7:$G$1506,'CAD (3)'!$D17)</f>
        <v>0</v>
      </c>
      <c r="X17" s="3">
        <f>SUMIFS(MANU!$I$7:$I$1506,MANU!$D$7:$D$1506,'CAD (3)'!X$7,MANU!$G$7:$G$1506,'CAD (3)'!$D17)</f>
        <v>0</v>
      </c>
      <c r="Y17" s="3">
        <f>SUMIFS(MANU!$I$7:$I$1506,MANU!$D$7:$D$1506,'CAD (3)'!Y$7,MANU!$G$7:$G$1506,'CAD (3)'!$D17)</f>
        <v>0</v>
      </c>
      <c r="Z17" s="3">
        <v>1E-3</v>
      </c>
      <c r="AA17" s="3">
        <f t="shared" si="1"/>
        <v>1E-3</v>
      </c>
      <c r="AB17" s="3" t="str">
        <f t="shared" si="2"/>
        <v>Verificar bomba d'água</v>
      </c>
      <c r="AC17" s="3">
        <f t="shared" si="0"/>
        <v>8.9999999999999998E-4</v>
      </c>
      <c r="AD17" s="3" t="str">
        <f t="shared" si="3"/>
        <v>Verificar unidade injetora</v>
      </c>
      <c r="AE17" s="3">
        <f t="shared" si="4"/>
        <v>8.9999999999999998E-4</v>
      </c>
      <c r="AF17" s="3">
        <v>10</v>
      </c>
      <c r="AH17" s="3">
        <f>COUNTIF(MANU!$G$7:$G$1506,'CAD (3)'!D17)</f>
        <v>0</v>
      </c>
    </row>
    <row r="18" spans="1:34" s="3" customFormat="1" ht="30" customHeight="1" x14ac:dyDescent="0.25">
      <c r="A18" s="25"/>
      <c r="B18" s="4"/>
      <c r="C18" s="107">
        <v>11</v>
      </c>
      <c r="D18" s="107" t="s">
        <v>52</v>
      </c>
      <c r="E18" s="4"/>
      <c r="F18" s="107">
        <v>11</v>
      </c>
      <c r="G18" s="107"/>
      <c r="H18" s="4"/>
      <c r="I18" s="107">
        <v>11</v>
      </c>
      <c r="J18" s="107"/>
      <c r="K18" s="42"/>
      <c r="L18" s="107">
        <v>11</v>
      </c>
      <c r="M18" s="107"/>
      <c r="N18" s="3">
        <f>SUMIFS(MANU!$I$7:$I$1506,MANU!$D$7:$D$1506,'CAD (3)'!N$7,MANU!$G$7:$G$1506,'CAD (3)'!$D18)</f>
        <v>0</v>
      </c>
      <c r="O18" s="3">
        <f>SUMIFS(MANU!$I$7:$I$1506,MANU!$D$7:$D$1506,'CAD (3)'!O$7,MANU!$G$7:$G$1506,'CAD (3)'!$D18)</f>
        <v>0</v>
      </c>
      <c r="P18" s="3">
        <f>SUMIFS(MANU!$I$7:$I$1506,MANU!$D$7:$D$1506,'CAD (3)'!P$7,MANU!$G$7:$G$1506,'CAD (3)'!$D18)</f>
        <v>0</v>
      </c>
      <c r="Q18" s="3">
        <f>SUMIFS(MANU!$I$7:$I$1506,MANU!$D$7:$D$1506,'CAD (3)'!Q$7,MANU!$G$7:$G$1506,'CAD (3)'!$D18)</f>
        <v>0</v>
      </c>
      <c r="R18" s="3">
        <f>SUMIFS(MANU!$I$7:$I$1506,MANU!$D$7:$D$1506,'CAD (3)'!R$7,MANU!$G$7:$G$1506,'CAD (3)'!$D18)</f>
        <v>0</v>
      </c>
      <c r="S18" s="3">
        <f>SUMIFS(MANU!$I$7:$I$1506,MANU!$D$7:$D$1506,'CAD (3)'!S$7,MANU!$G$7:$G$1506,'CAD (3)'!$D18)</f>
        <v>0</v>
      </c>
      <c r="T18" s="3">
        <f>SUMIFS(MANU!$I$7:$I$1506,MANU!$D$7:$D$1506,'CAD (3)'!T$7,MANU!$G$7:$G$1506,'CAD (3)'!$D18)</f>
        <v>0</v>
      </c>
      <c r="U18" s="3">
        <f>SUMIFS(MANU!$I$7:$I$1506,MANU!$D$7:$D$1506,'CAD (3)'!U$7,MANU!$G$7:$G$1506,'CAD (3)'!$D18)</f>
        <v>0</v>
      </c>
      <c r="V18" s="3">
        <f>SUMIFS(MANU!$I$7:$I$1506,MANU!$D$7:$D$1506,'CAD (3)'!V$7,MANU!$G$7:$G$1506,'CAD (3)'!$D18)</f>
        <v>0</v>
      </c>
      <c r="W18" s="3">
        <f>SUMIFS(MANU!$I$7:$I$1506,MANU!$D$7:$D$1506,'CAD (3)'!W$7,MANU!$G$7:$G$1506,'CAD (3)'!$D18)</f>
        <v>0</v>
      </c>
      <c r="X18" s="3">
        <f>SUMIFS(MANU!$I$7:$I$1506,MANU!$D$7:$D$1506,'CAD (3)'!X$7,MANU!$G$7:$G$1506,'CAD (3)'!$D18)</f>
        <v>0</v>
      </c>
      <c r="Y18" s="3">
        <f>SUMIFS(MANU!$I$7:$I$1506,MANU!$D$7:$D$1506,'CAD (3)'!Y$7,MANU!$G$7:$G$1506,'CAD (3)'!$D18)</f>
        <v>0</v>
      </c>
      <c r="Z18" s="3">
        <v>1.1000000000000001E-3</v>
      </c>
      <c r="AA18" s="3">
        <f t="shared" si="1"/>
        <v>1.1000000000000001E-3</v>
      </c>
      <c r="AB18" s="3" t="str">
        <f t="shared" si="2"/>
        <v>Verificar compressor de ar</v>
      </c>
      <c r="AC18" s="3">
        <f t="shared" si="0"/>
        <v>8.0000000000000004E-4</v>
      </c>
      <c r="AD18" s="3" t="str">
        <f t="shared" si="3"/>
        <v>Verificar compressão do motor</v>
      </c>
      <c r="AE18" s="3">
        <f t="shared" si="4"/>
        <v>8.0000000000000004E-4</v>
      </c>
      <c r="AF18" s="3">
        <v>11</v>
      </c>
      <c r="AH18" s="3">
        <f>COUNTIF(MANU!$G$7:$G$1506,'CAD (3)'!D18)</f>
        <v>0</v>
      </c>
    </row>
    <row r="19" spans="1:34" s="3" customFormat="1" ht="30" customHeight="1" x14ac:dyDescent="0.25">
      <c r="A19" s="25"/>
      <c r="B19" s="4"/>
      <c r="C19" s="107">
        <v>12</v>
      </c>
      <c r="D19" s="107" t="s">
        <v>53</v>
      </c>
      <c r="E19" s="4"/>
      <c r="F19" s="107">
        <v>12</v>
      </c>
      <c r="G19" s="107"/>
      <c r="H19" s="4"/>
      <c r="I19" s="107">
        <v>12</v>
      </c>
      <c r="J19" s="107"/>
      <c r="K19" s="42"/>
      <c r="L19" s="107">
        <v>12</v>
      </c>
      <c r="M19" s="107"/>
      <c r="N19" s="3">
        <f>SUMIFS(MANU!$I$7:$I$1506,MANU!$D$7:$D$1506,'CAD (3)'!N$7,MANU!$G$7:$G$1506,'CAD (3)'!$D19)</f>
        <v>0</v>
      </c>
      <c r="O19" s="3">
        <f>SUMIFS(MANU!$I$7:$I$1506,MANU!$D$7:$D$1506,'CAD (3)'!O$7,MANU!$G$7:$G$1506,'CAD (3)'!$D19)</f>
        <v>0</v>
      </c>
      <c r="P19" s="3">
        <f>SUMIFS(MANU!$I$7:$I$1506,MANU!$D$7:$D$1506,'CAD (3)'!P$7,MANU!$G$7:$G$1506,'CAD (3)'!$D19)</f>
        <v>0</v>
      </c>
      <c r="Q19" s="3">
        <f>SUMIFS(MANU!$I$7:$I$1506,MANU!$D$7:$D$1506,'CAD (3)'!Q$7,MANU!$G$7:$G$1506,'CAD (3)'!$D19)</f>
        <v>0</v>
      </c>
      <c r="R19" s="3">
        <f>SUMIFS(MANU!$I$7:$I$1506,MANU!$D$7:$D$1506,'CAD (3)'!R$7,MANU!$G$7:$G$1506,'CAD (3)'!$D19)</f>
        <v>0</v>
      </c>
      <c r="S19" s="3">
        <f>SUMIFS(MANU!$I$7:$I$1506,MANU!$D$7:$D$1506,'CAD (3)'!S$7,MANU!$G$7:$G$1506,'CAD (3)'!$D19)</f>
        <v>0</v>
      </c>
      <c r="T19" s="3">
        <f>SUMIFS(MANU!$I$7:$I$1506,MANU!$D$7:$D$1506,'CAD (3)'!T$7,MANU!$G$7:$G$1506,'CAD (3)'!$D19)</f>
        <v>0</v>
      </c>
      <c r="U19" s="3">
        <f>SUMIFS(MANU!$I$7:$I$1506,MANU!$D$7:$D$1506,'CAD (3)'!U$7,MANU!$G$7:$G$1506,'CAD (3)'!$D19)</f>
        <v>0</v>
      </c>
      <c r="V19" s="3">
        <f>SUMIFS(MANU!$I$7:$I$1506,MANU!$D$7:$D$1506,'CAD (3)'!V$7,MANU!$G$7:$G$1506,'CAD (3)'!$D19)</f>
        <v>0</v>
      </c>
      <c r="W19" s="3">
        <f>SUMIFS(MANU!$I$7:$I$1506,MANU!$D$7:$D$1506,'CAD (3)'!W$7,MANU!$G$7:$G$1506,'CAD (3)'!$D19)</f>
        <v>0</v>
      </c>
      <c r="X19" s="3">
        <f>SUMIFS(MANU!$I$7:$I$1506,MANU!$D$7:$D$1506,'CAD (3)'!X$7,MANU!$G$7:$G$1506,'CAD (3)'!$D19)</f>
        <v>0</v>
      </c>
      <c r="Y19" s="3">
        <f>SUMIFS(MANU!$I$7:$I$1506,MANU!$D$7:$D$1506,'CAD (3)'!Y$7,MANU!$G$7:$G$1506,'CAD (3)'!$D19)</f>
        <v>0</v>
      </c>
      <c r="Z19" s="3">
        <v>1.1999999999999999E-3</v>
      </c>
      <c r="AA19" s="3">
        <f t="shared" si="1"/>
        <v>1.1999999999999999E-3</v>
      </c>
      <c r="AB19" s="3" t="str">
        <f t="shared" si="2"/>
        <v>Verificar pólos da bateria</v>
      </c>
      <c r="AC19" s="3">
        <f t="shared" si="0"/>
        <v>5.9999999999999995E-4</v>
      </c>
      <c r="AD19" s="3" t="str">
        <f t="shared" si="3"/>
        <v>Trocar filtro lubrificante</v>
      </c>
      <c r="AE19" s="3">
        <f t="shared" si="4"/>
        <v>5.9999999999999995E-4</v>
      </c>
      <c r="AF19" s="3">
        <v>12</v>
      </c>
      <c r="AH19" s="3">
        <f>COUNTIF(MANU!$G$7:$G$1506,'CAD (3)'!D19)</f>
        <v>0</v>
      </c>
    </row>
    <row r="20" spans="1:34" s="3" customFormat="1" ht="30" customHeight="1" x14ac:dyDescent="0.25">
      <c r="A20" s="25"/>
      <c r="B20" s="4"/>
      <c r="C20" s="107">
        <v>13</v>
      </c>
      <c r="D20" s="107" t="s">
        <v>54</v>
      </c>
      <c r="E20" s="4"/>
      <c r="F20" s="107">
        <v>13</v>
      </c>
      <c r="G20" s="107"/>
      <c r="H20" s="4"/>
      <c r="I20" s="107">
        <v>13</v>
      </c>
      <c r="J20" s="107"/>
      <c r="K20" s="42"/>
      <c r="L20" s="107">
        <v>13</v>
      </c>
      <c r="M20" s="107"/>
      <c r="N20" s="3">
        <f>SUMIFS(MANU!$I$7:$I$1506,MANU!$D$7:$D$1506,'CAD (3)'!N$7,MANU!$G$7:$G$1506,'CAD (3)'!$D20)</f>
        <v>0</v>
      </c>
      <c r="O20" s="3">
        <f>SUMIFS(MANU!$I$7:$I$1506,MANU!$D$7:$D$1506,'CAD (3)'!O$7,MANU!$G$7:$G$1506,'CAD (3)'!$D20)</f>
        <v>0</v>
      </c>
      <c r="P20" s="3">
        <f>SUMIFS(MANU!$I$7:$I$1506,MANU!$D$7:$D$1506,'CAD (3)'!P$7,MANU!$G$7:$G$1506,'CAD (3)'!$D20)</f>
        <v>0</v>
      </c>
      <c r="Q20" s="3">
        <f>SUMIFS(MANU!$I$7:$I$1506,MANU!$D$7:$D$1506,'CAD (3)'!Q$7,MANU!$G$7:$G$1506,'CAD (3)'!$D20)</f>
        <v>0</v>
      </c>
      <c r="R20" s="3">
        <f>SUMIFS(MANU!$I$7:$I$1506,MANU!$D$7:$D$1506,'CAD (3)'!R$7,MANU!$G$7:$G$1506,'CAD (3)'!$D20)</f>
        <v>0</v>
      </c>
      <c r="S20" s="3">
        <f>SUMIFS(MANU!$I$7:$I$1506,MANU!$D$7:$D$1506,'CAD (3)'!S$7,MANU!$G$7:$G$1506,'CAD (3)'!$D20)</f>
        <v>0</v>
      </c>
      <c r="T20" s="3">
        <f>SUMIFS(MANU!$I$7:$I$1506,MANU!$D$7:$D$1506,'CAD (3)'!T$7,MANU!$G$7:$G$1506,'CAD (3)'!$D20)</f>
        <v>0</v>
      </c>
      <c r="U20" s="3">
        <f>SUMIFS(MANU!$I$7:$I$1506,MANU!$D$7:$D$1506,'CAD (3)'!U$7,MANU!$G$7:$G$1506,'CAD (3)'!$D20)</f>
        <v>0</v>
      </c>
      <c r="V20" s="3">
        <f>SUMIFS(MANU!$I$7:$I$1506,MANU!$D$7:$D$1506,'CAD (3)'!V$7,MANU!$G$7:$G$1506,'CAD (3)'!$D20)</f>
        <v>0</v>
      </c>
      <c r="W20" s="3">
        <f>SUMIFS(MANU!$I$7:$I$1506,MANU!$D$7:$D$1506,'CAD (3)'!W$7,MANU!$G$7:$G$1506,'CAD (3)'!$D20)</f>
        <v>0</v>
      </c>
      <c r="X20" s="3">
        <f>SUMIFS(MANU!$I$7:$I$1506,MANU!$D$7:$D$1506,'CAD (3)'!X$7,MANU!$G$7:$G$1506,'CAD (3)'!$D20)</f>
        <v>0</v>
      </c>
      <c r="Y20" s="3">
        <f>SUMIFS(MANU!$I$7:$I$1506,MANU!$D$7:$D$1506,'CAD (3)'!Y$7,MANU!$G$7:$G$1506,'CAD (3)'!$D20)</f>
        <v>0</v>
      </c>
      <c r="Z20" s="3">
        <v>1.2999999999999999E-3</v>
      </c>
      <c r="AA20" s="3">
        <f t="shared" si="1"/>
        <v>1.2999999999999999E-3</v>
      </c>
      <c r="AB20" s="3" t="str">
        <f t="shared" si="2"/>
        <v>Verificar erguedor de eixo</v>
      </c>
      <c r="AC20" s="3">
        <f t="shared" si="0"/>
        <v>5.0000000000000001E-4</v>
      </c>
      <c r="AD20" s="3" t="str">
        <f t="shared" si="3"/>
        <v>Trocar filtro diesel</v>
      </c>
      <c r="AE20" s="3">
        <f t="shared" si="4"/>
        <v>5.0000000000000001E-4</v>
      </c>
      <c r="AF20" s="3">
        <v>13</v>
      </c>
      <c r="AH20" s="3">
        <f>COUNTIF(MANU!$G$7:$G$1506,'CAD (3)'!D20)</f>
        <v>0</v>
      </c>
    </row>
    <row r="21" spans="1:34" s="3" customFormat="1" ht="30" customHeight="1" x14ac:dyDescent="0.25">
      <c r="A21" s="25"/>
      <c r="B21" s="4"/>
      <c r="C21" s="107">
        <v>14</v>
      </c>
      <c r="D21" s="107" t="s">
        <v>55</v>
      </c>
      <c r="E21" s="4"/>
      <c r="F21" s="107">
        <v>14</v>
      </c>
      <c r="G21" s="107"/>
      <c r="H21" s="4"/>
      <c r="I21" s="107">
        <v>14</v>
      </c>
      <c r="J21" s="107"/>
      <c r="K21" s="42"/>
      <c r="L21" s="107">
        <v>14</v>
      </c>
      <c r="M21" s="107"/>
      <c r="N21" s="3">
        <f>SUMIFS(MANU!$I$7:$I$1506,MANU!$D$7:$D$1506,'CAD (3)'!N$7,MANU!$G$7:$G$1506,'CAD (3)'!$D21)</f>
        <v>0</v>
      </c>
      <c r="O21" s="3">
        <f>SUMIFS(MANU!$I$7:$I$1506,MANU!$D$7:$D$1506,'CAD (3)'!O$7,MANU!$G$7:$G$1506,'CAD (3)'!$D21)</f>
        <v>0</v>
      </c>
      <c r="P21" s="3">
        <f>SUMIFS(MANU!$I$7:$I$1506,MANU!$D$7:$D$1506,'CAD (3)'!P$7,MANU!$G$7:$G$1506,'CAD (3)'!$D21)</f>
        <v>0</v>
      </c>
      <c r="Q21" s="3">
        <f>SUMIFS(MANU!$I$7:$I$1506,MANU!$D$7:$D$1506,'CAD (3)'!Q$7,MANU!$G$7:$G$1506,'CAD (3)'!$D21)</f>
        <v>0</v>
      </c>
      <c r="R21" s="3">
        <f>SUMIFS(MANU!$I$7:$I$1506,MANU!$D$7:$D$1506,'CAD (3)'!R$7,MANU!$G$7:$G$1506,'CAD (3)'!$D21)</f>
        <v>0</v>
      </c>
      <c r="S21" s="3">
        <f>SUMIFS(MANU!$I$7:$I$1506,MANU!$D$7:$D$1506,'CAD (3)'!S$7,MANU!$G$7:$G$1506,'CAD (3)'!$D21)</f>
        <v>0</v>
      </c>
      <c r="T21" s="3">
        <f>SUMIFS(MANU!$I$7:$I$1506,MANU!$D$7:$D$1506,'CAD (3)'!T$7,MANU!$G$7:$G$1506,'CAD (3)'!$D21)</f>
        <v>0</v>
      </c>
      <c r="U21" s="3">
        <f>SUMIFS(MANU!$I$7:$I$1506,MANU!$D$7:$D$1506,'CAD (3)'!U$7,MANU!$G$7:$G$1506,'CAD (3)'!$D21)</f>
        <v>0</v>
      </c>
      <c r="V21" s="3">
        <f>SUMIFS(MANU!$I$7:$I$1506,MANU!$D$7:$D$1506,'CAD (3)'!V$7,MANU!$G$7:$G$1506,'CAD (3)'!$D21)</f>
        <v>0</v>
      </c>
      <c r="W21" s="3">
        <f>SUMIFS(MANU!$I$7:$I$1506,MANU!$D$7:$D$1506,'CAD (3)'!W$7,MANU!$G$7:$G$1506,'CAD (3)'!$D21)</f>
        <v>0</v>
      </c>
      <c r="X21" s="3">
        <f>SUMIFS(MANU!$I$7:$I$1506,MANU!$D$7:$D$1506,'CAD (3)'!X$7,MANU!$G$7:$G$1506,'CAD (3)'!$D21)</f>
        <v>0</v>
      </c>
      <c r="Y21" s="3">
        <f>SUMIFS(MANU!$I$7:$I$1506,MANU!$D$7:$D$1506,'CAD (3)'!Y$7,MANU!$G$7:$G$1506,'CAD (3)'!$D21)</f>
        <v>0</v>
      </c>
      <c r="Z21" s="3">
        <v>1.4E-3</v>
      </c>
      <c r="AA21" s="3">
        <f t="shared" si="1"/>
        <v>1.4E-3</v>
      </c>
      <c r="AB21" s="3" t="str">
        <f t="shared" si="2"/>
        <v>Verificar iluminação e sinalização</v>
      </c>
      <c r="AC21" s="3">
        <f t="shared" si="0"/>
        <v>4.0000000000000002E-4</v>
      </c>
      <c r="AD21" s="3" t="str">
        <f t="shared" si="3"/>
        <v>Trocar filtro da cabine</v>
      </c>
      <c r="AE21" s="3">
        <f t="shared" si="4"/>
        <v>4.0000000000000002E-4</v>
      </c>
      <c r="AF21" s="3">
        <v>14</v>
      </c>
      <c r="AH21" s="3">
        <f>COUNTIF(MANU!$G$7:$G$1506,'CAD (3)'!D21)</f>
        <v>0</v>
      </c>
    </row>
    <row r="22" spans="1:34" s="3" customFormat="1" ht="30" customHeight="1" x14ac:dyDescent="0.25">
      <c r="A22" s="25"/>
      <c r="B22" s="4"/>
      <c r="C22" s="107">
        <v>15</v>
      </c>
      <c r="D22" s="107" t="s">
        <v>56</v>
      </c>
      <c r="E22" s="4"/>
      <c r="F22" s="107">
        <v>15</v>
      </c>
      <c r="G22" s="107"/>
      <c r="H22" s="4"/>
      <c r="I22" s="107">
        <v>15</v>
      </c>
      <c r="J22" s="107"/>
      <c r="K22" s="42"/>
      <c r="L22" s="107">
        <v>15</v>
      </c>
      <c r="M22" s="107"/>
      <c r="N22" s="3">
        <f>SUMIFS(MANU!$I$7:$I$1506,MANU!$D$7:$D$1506,'CAD (3)'!N$7,MANU!$G$7:$G$1506,'CAD (3)'!$D22)</f>
        <v>0</v>
      </c>
      <c r="O22" s="3">
        <f>SUMIFS(MANU!$I$7:$I$1506,MANU!$D$7:$D$1506,'CAD (3)'!O$7,MANU!$G$7:$G$1506,'CAD (3)'!$D22)</f>
        <v>0</v>
      </c>
      <c r="P22" s="3">
        <f>SUMIFS(MANU!$I$7:$I$1506,MANU!$D$7:$D$1506,'CAD (3)'!P$7,MANU!$G$7:$G$1506,'CAD (3)'!$D22)</f>
        <v>0</v>
      </c>
      <c r="Q22" s="3">
        <f>SUMIFS(MANU!$I$7:$I$1506,MANU!$D$7:$D$1506,'CAD (3)'!Q$7,MANU!$G$7:$G$1506,'CAD (3)'!$D22)</f>
        <v>0</v>
      </c>
      <c r="R22" s="3">
        <f>SUMIFS(MANU!$I$7:$I$1506,MANU!$D$7:$D$1506,'CAD (3)'!R$7,MANU!$G$7:$G$1506,'CAD (3)'!$D22)</f>
        <v>0</v>
      </c>
      <c r="S22" s="3">
        <f>SUMIFS(MANU!$I$7:$I$1506,MANU!$D$7:$D$1506,'CAD (3)'!S$7,MANU!$G$7:$G$1506,'CAD (3)'!$D22)</f>
        <v>0</v>
      </c>
      <c r="T22" s="3">
        <f>SUMIFS(MANU!$I$7:$I$1506,MANU!$D$7:$D$1506,'CAD (3)'!T$7,MANU!$G$7:$G$1506,'CAD (3)'!$D22)</f>
        <v>0</v>
      </c>
      <c r="U22" s="3">
        <f>SUMIFS(MANU!$I$7:$I$1506,MANU!$D$7:$D$1506,'CAD (3)'!U$7,MANU!$G$7:$G$1506,'CAD (3)'!$D22)</f>
        <v>0</v>
      </c>
      <c r="V22" s="3">
        <f>SUMIFS(MANU!$I$7:$I$1506,MANU!$D$7:$D$1506,'CAD (3)'!V$7,MANU!$G$7:$G$1506,'CAD (3)'!$D22)</f>
        <v>0</v>
      </c>
      <c r="W22" s="3">
        <f>SUMIFS(MANU!$I$7:$I$1506,MANU!$D$7:$D$1506,'CAD (3)'!W$7,MANU!$G$7:$G$1506,'CAD (3)'!$D22)</f>
        <v>0</v>
      </c>
      <c r="X22" s="3">
        <f>SUMIFS(MANU!$I$7:$I$1506,MANU!$D$7:$D$1506,'CAD (3)'!X$7,MANU!$G$7:$G$1506,'CAD (3)'!$D22)</f>
        <v>0</v>
      </c>
      <c r="Y22" s="3">
        <f>SUMIFS(MANU!$I$7:$I$1506,MANU!$D$7:$D$1506,'CAD (3)'!Y$7,MANU!$G$7:$G$1506,'CAD (3)'!$D22)</f>
        <v>0</v>
      </c>
      <c r="Z22" s="3">
        <v>1.5E-3</v>
      </c>
      <c r="AA22" s="3">
        <f t="shared" si="1"/>
        <v>1.5E-3</v>
      </c>
      <c r="AB22" s="3" t="str">
        <f t="shared" si="2"/>
        <v>Verificar pneus</v>
      </c>
      <c r="AC22" s="3">
        <f t="shared" si="0"/>
        <v>2.9999999999999997E-4</v>
      </c>
      <c r="AD22" s="3" t="str">
        <f t="shared" si="3"/>
        <v>Trocar filtro racor</v>
      </c>
      <c r="AE22" s="3">
        <f t="shared" si="4"/>
        <v>2.9999999999999997E-4</v>
      </c>
      <c r="AF22" s="3">
        <v>15</v>
      </c>
      <c r="AH22" s="3">
        <f>COUNTIF(MANU!$G$7:$G$1506,'CAD (3)'!D22)</f>
        <v>0</v>
      </c>
    </row>
    <row r="23" spans="1:34" s="3" customFormat="1" ht="30" customHeight="1" x14ac:dyDescent="0.25">
      <c r="A23" s="25"/>
      <c r="B23" s="4"/>
      <c r="C23" s="107">
        <v>16</v>
      </c>
      <c r="D23" s="107" t="s">
        <v>187</v>
      </c>
      <c r="E23" s="4"/>
      <c r="F23" s="107">
        <v>16</v>
      </c>
      <c r="G23" s="107"/>
      <c r="H23" s="4"/>
      <c r="I23" s="107">
        <v>16</v>
      </c>
      <c r="J23" s="107"/>
      <c r="K23" s="42"/>
      <c r="L23" s="107">
        <v>16</v>
      </c>
      <c r="M23" s="107"/>
      <c r="N23" s="3">
        <f>SUMIFS(MANU!$I$7:$I$1506,MANU!$D$7:$D$1506,'CAD (3)'!N$7,MANU!$G$7:$G$1506,'CAD (3)'!$D23)</f>
        <v>0</v>
      </c>
      <c r="O23" s="3">
        <f>SUMIFS(MANU!$I$7:$I$1506,MANU!$D$7:$D$1506,'CAD (3)'!O$7,MANU!$G$7:$G$1506,'CAD (3)'!$D23)</f>
        <v>0</v>
      </c>
      <c r="P23" s="3">
        <f>SUMIFS(MANU!$I$7:$I$1506,MANU!$D$7:$D$1506,'CAD (3)'!P$7,MANU!$G$7:$G$1506,'CAD (3)'!$D23)</f>
        <v>0</v>
      </c>
      <c r="Q23" s="3">
        <f>SUMIFS(MANU!$I$7:$I$1506,MANU!$D$7:$D$1506,'CAD (3)'!Q$7,MANU!$G$7:$G$1506,'CAD (3)'!$D23)</f>
        <v>0</v>
      </c>
      <c r="R23" s="3">
        <f>SUMIFS(MANU!$I$7:$I$1506,MANU!$D$7:$D$1506,'CAD (3)'!R$7,MANU!$G$7:$G$1506,'CAD (3)'!$D23)</f>
        <v>0</v>
      </c>
      <c r="S23" s="3">
        <f>SUMIFS(MANU!$I$7:$I$1506,MANU!$D$7:$D$1506,'CAD (3)'!S$7,MANU!$G$7:$G$1506,'CAD (3)'!$D23)</f>
        <v>0</v>
      </c>
      <c r="T23" s="3">
        <f>SUMIFS(MANU!$I$7:$I$1506,MANU!$D$7:$D$1506,'CAD (3)'!T$7,MANU!$G$7:$G$1506,'CAD (3)'!$D23)</f>
        <v>0</v>
      </c>
      <c r="U23" s="3">
        <f>SUMIFS(MANU!$I$7:$I$1506,MANU!$D$7:$D$1506,'CAD (3)'!U$7,MANU!$G$7:$G$1506,'CAD (3)'!$D23)</f>
        <v>0</v>
      </c>
      <c r="V23" s="3">
        <f>SUMIFS(MANU!$I$7:$I$1506,MANU!$D$7:$D$1506,'CAD (3)'!V$7,MANU!$G$7:$G$1506,'CAD (3)'!$D23)</f>
        <v>0</v>
      </c>
      <c r="W23" s="3">
        <f>SUMIFS(MANU!$I$7:$I$1506,MANU!$D$7:$D$1506,'CAD (3)'!W$7,MANU!$G$7:$G$1506,'CAD (3)'!$D23)</f>
        <v>0</v>
      </c>
      <c r="X23" s="3">
        <f>SUMIFS(MANU!$I$7:$I$1506,MANU!$D$7:$D$1506,'CAD (3)'!X$7,MANU!$G$7:$G$1506,'CAD (3)'!$D23)</f>
        <v>0</v>
      </c>
      <c r="Y23" s="3">
        <f>SUMIFS(MANU!$I$7:$I$1506,MANU!$D$7:$D$1506,'CAD (3)'!Y$7,MANU!$G$7:$G$1506,'CAD (3)'!$D23)</f>
        <v>0</v>
      </c>
      <c r="Z23" s="3">
        <v>1.6000000000000001E-3</v>
      </c>
      <c r="AA23" s="3">
        <f t="shared" si="1"/>
        <v>1.6000000000000001E-3</v>
      </c>
      <c r="AB23" s="3" t="str">
        <f t="shared" si="2"/>
        <v>Serviço de manutenção extra</v>
      </c>
      <c r="AH23" s="3">
        <f>COUNTIF(MANU!$G$7:$G$1506,'CAD (3)'!D23)</f>
        <v>0</v>
      </c>
    </row>
    <row r="24" spans="1:34" s="3" customFormat="1" ht="30" customHeight="1" x14ac:dyDescent="0.25">
      <c r="A24" s="25"/>
      <c r="B24" s="4"/>
      <c r="C24" s="107">
        <v>17</v>
      </c>
      <c r="D24" s="107"/>
      <c r="E24" s="4"/>
      <c r="F24" s="107">
        <v>17</v>
      </c>
      <c r="G24" s="107"/>
      <c r="H24" s="4"/>
      <c r="I24" s="107">
        <v>17</v>
      </c>
      <c r="J24" s="107"/>
      <c r="K24" s="42"/>
      <c r="L24" s="107">
        <v>17</v>
      </c>
      <c r="M24" s="107"/>
      <c r="N24" s="3">
        <f>SUMIFS(MANU!$I$7:$I$1506,MANU!$D$7:$D$1506,'CAD (3)'!N$7,MANU!$G$7:$G$1506,'CAD (3)'!$D24)</f>
        <v>0</v>
      </c>
      <c r="O24" s="3">
        <f>SUMIFS(MANU!$I$7:$I$1506,MANU!$D$7:$D$1506,'CAD (3)'!O$7,MANU!$G$7:$G$1506,'CAD (3)'!$D24)</f>
        <v>0</v>
      </c>
      <c r="P24" s="3">
        <f>SUMIFS(MANU!$I$7:$I$1506,MANU!$D$7:$D$1506,'CAD (3)'!P$7,MANU!$G$7:$G$1506,'CAD (3)'!$D24)</f>
        <v>0</v>
      </c>
      <c r="Q24" s="3">
        <f>SUMIFS(MANU!$I$7:$I$1506,MANU!$D$7:$D$1506,'CAD (3)'!Q$7,MANU!$G$7:$G$1506,'CAD (3)'!$D24)</f>
        <v>0</v>
      </c>
      <c r="R24" s="3">
        <f>SUMIFS(MANU!$I$7:$I$1506,MANU!$D$7:$D$1506,'CAD (3)'!R$7,MANU!$G$7:$G$1506,'CAD (3)'!$D24)</f>
        <v>0</v>
      </c>
      <c r="S24" s="3">
        <f>SUMIFS(MANU!$I$7:$I$1506,MANU!$D$7:$D$1506,'CAD (3)'!S$7,MANU!$G$7:$G$1506,'CAD (3)'!$D24)</f>
        <v>0</v>
      </c>
      <c r="T24" s="3">
        <f>SUMIFS(MANU!$I$7:$I$1506,MANU!$D$7:$D$1506,'CAD (3)'!T$7,MANU!$G$7:$G$1506,'CAD (3)'!$D24)</f>
        <v>0</v>
      </c>
      <c r="U24" s="3">
        <f>SUMIFS(MANU!$I$7:$I$1506,MANU!$D$7:$D$1506,'CAD (3)'!U$7,MANU!$G$7:$G$1506,'CAD (3)'!$D24)</f>
        <v>0</v>
      </c>
      <c r="V24" s="3">
        <f>SUMIFS(MANU!$I$7:$I$1506,MANU!$D$7:$D$1506,'CAD (3)'!V$7,MANU!$G$7:$G$1506,'CAD (3)'!$D24)</f>
        <v>0</v>
      </c>
      <c r="W24" s="3">
        <f>SUMIFS(MANU!$I$7:$I$1506,MANU!$D$7:$D$1506,'CAD (3)'!W$7,MANU!$G$7:$G$1506,'CAD (3)'!$D24)</f>
        <v>0</v>
      </c>
      <c r="X24" s="3">
        <f>SUMIFS(MANU!$I$7:$I$1506,MANU!$D$7:$D$1506,'CAD (3)'!X$7,MANU!$G$7:$G$1506,'CAD (3)'!$D24)</f>
        <v>0</v>
      </c>
      <c r="Y24" s="3">
        <f>SUMIFS(MANU!$I$7:$I$1506,MANU!$D$7:$D$1506,'CAD (3)'!Y$7,MANU!$G$7:$G$1506,'CAD (3)'!$D24)</f>
        <v>0</v>
      </c>
      <c r="Z24" s="3">
        <v>1.6999999999999999E-3</v>
      </c>
      <c r="AA24" s="3" t="str">
        <f t="shared" si="1"/>
        <v/>
      </c>
      <c r="AB24" s="3">
        <f t="shared" si="2"/>
        <v>0</v>
      </c>
      <c r="AH24" s="3">
        <f>COUNTIF(MANU!$G$7:$G$1506,'CAD (3)'!D24)</f>
        <v>0</v>
      </c>
    </row>
    <row r="25" spans="1:34" s="3" customFormat="1" ht="30" customHeight="1" x14ac:dyDescent="0.25">
      <c r="A25" s="25"/>
      <c r="B25" s="4"/>
      <c r="C25" s="107">
        <v>18</v>
      </c>
      <c r="D25" s="107"/>
      <c r="E25" s="4"/>
      <c r="F25" s="107">
        <v>18</v>
      </c>
      <c r="G25" s="107"/>
      <c r="H25" s="4"/>
      <c r="I25" s="107">
        <v>18</v>
      </c>
      <c r="J25" s="107"/>
      <c r="K25" s="42"/>
      <c r="L25" s="107">
        <v>18</v>
      </c>
      <c r="M25" s="107"/>
      <c r="N25" s="3">
        <f>SUMIFS(MANU!$I$7:$I$1506,MANU!$D$7:$D$1506,'CAD (3)'!N$7,MANU!$G$7:$G$1506,'CAD (3)'!$D25)</f>
        <v>0</v>
      </c>
      <c r="O25" s="3">
        <f>SUMIFS(MANU!$I$7:$I$1506,MANU!$D$7:$D$1506,'CAD (3)'!O$7,MANU!$G$7:$G$1506,'CAD (3)'!$D25)</f>
        <v>0</v>
      </c>
      <c r="P25" s="3">
        <f>SUMIFS(MANU!$I$7:$I$1506,MANU!$D$7:$D$1506,'CAD (3)'!P$7,MANU!$G$7:$G$1506,'CAD (3)'!$D25)</f>
        <v>0</v>
      </c>
      <c r="Q25" s="3">
        <f>SUMIFS(MANU!$I$7:$I$1506,MANU!$D$7:$D$1506,'CAD (3)'!Q$7,MANU!$G$7:$G$1506,'CAD (3)'!$D25)</f>
        <v>0</v>
      </c>
      <c r="R25" s="3">
        <f>SUMIFS(MANU!$I$7:$I$1506,MANU!$D$7:$D$1506,'CAD (3)'!R$7,MANU!$G$7:$G$1506,'CAD (3)'!$D25)</f>
        <v>0</v>
      </c>
      <c r="S25" s="3">
        <f>SUMIFS(MANU!$I$7:$I$1506,MANU!$D$7:$D$1506,'CAD (3)'!S$7,MANU!$G$7:$G$1506,'CAD (3)'!$D25)</f>
        <v>0</v>
      </c>
      <c r="T25" s="3">
        <f>SUMIFS(MANU!$I$7:$I$1506,MANU!$D$7:$D$1506,'CAD (3)'!T$7,MANU!$G$7:$G$1506,'CAD (3)'!$D25)</f>
        <v>0</v>
      </c>
      <c r="U25" s="3">
        <f>SUMIFS(MANU!$I$7:$I$1506,MANU!$D$7:$D$1506,'CAD (3)'!U$7,MANU!$G$7:$G$1506,'CAD (3)'!$D25)</f>
        <v>0</v>
      </c>
      <c r="V25" s="3">
        <f>SUMIFS(MANU!$I$7:$I$1506,MANU!$D$7:$D$1506,'CAD (3)'!V$7,MANU!$G$7:$G$1506,'CAD (3)'!$D25)</f>
        <v>0</v>
      </c>
      <c r="W25" s="3">
        <f>SUMIFS(MANU!$I$7:$I$1506,MANU!$D$7:$D$1506,'CAD (3)'!W$7,MANU!$G$7:$G$1506,'CAD (3)'!$D25)</f>
        <v>0</v>
      </c>
      <c r="X25" s="3">
        <f>SUMIFS(MANU!$I$7:$I$1506,MANU!$D$7:$D$1506,'CAD (3)'!X$7,MANU!$G$7:$G$1506,'CAD (3)'!$D25)</f>
        <v>0</v>
      </c>
      <c r="Y25" s="3">
        <f>SUMIFS(MANU!$I$7:$I$1506,MANU!$D$7:$D$1506,'CAD (3)'!Y$7,MANU!$G$7:$G$1506,'CAD (3)'!$D25)</f>
        <v>0</v>
      </c>
      <c r="Z25" s="3">
        <v>1.8E-3</v>
      </c>
      <c r="AA25" s="3" t="str">
        <f t="shared" si="1"/>
        <v/>
      </c>
      <c r="AB25" s="3">
        <f t="shared" si="2"/>
        <v>0</v>
      </c>
      <c r="AH25" s="3">
        <f>COUNTIF(MANU!$G$7:$G$1506,'CAD (3)'!D25)</f>
        <v>0</v>
      </c>
    </row>
    <row r="26" spans="1:34" s="3" customFormat="1" ht="30" customHeight="1" x14ac:dyDescent="0.25">
      <c r="A26" s="25"/>
      <c r="B26" s="4"/>
      <c r="C26" s="107">
        <v>19</v>
      </c>
      <c r="D26" s="107"/>
      <c r="E26" s="4"/>
      <c r="F26" s="107">
        <v>19</v>
      </c>
      <c r="G26" s="107"/>
      <c r="H26" s="4"/>
      <c r="I26" s="107">
        <v>19</v>
      </c>
      <c r="J26" s="107"/>
      <c r="K26" s="42"/>
      <c r="L26" s="107">
        <v>19</v>
      </c>
      <c r="M26" s="107"/>
      <c r="N26" s="3">
        <f>SUMIFS(MANU!$I$7:$I$1506,MANU!$D$7:$D$1506,'CAD (3)'!N$7,MANU!$G$7:$G$1506,'CAD (3)'!$D26)</f>
        <v>0</v>
      </c>
      <c r="O26" s="3">
        <f>SUMIFS(MANU!$I$7:$I$1506,MANU!$D$7:$D$1506,'CAD (3)'!O$7,MANU!$G$7:$G$1506,'CAD (3)'!$D26)</f>
        <v>0</v>
      </c>
      <c r="P26" s="3">
        <f>SUMIFS(MANU!$I$7:$I$1506,MANU!$D$7:$D$1506,'CAD (3)'!P$7,MANU!$G$7:$G$1506,'CAD (3)'!$D26)</f>
        <v>0</v>
      </c>
      <c r="Q26" s="3">
        <f>SUMIFS(MANU!$I$7:$I$1506,MANU!$D$7:$D$1506,'CAD (3)'!Q$7,MANU!$G$7:$G$1506,'CAD (3)'!$D26)</f>
        <v>0</v>
      </c>
      <c r="R26" s="3">
        <f>SUMIFS(MANU!$I$7:$I$1506,MANU!$D$7:$D$1506,'CAD (3)'!R$7,MANU!$G$7:$G$1506,'CAD (3)'!$D26)</f>
        <v>0</v>
      </c>
      <c r="S26" s="3">
        <f>SUMIFS(MANU!$I$7:$I$1506,MANU!$D$7:$D$1506,'CAD (3)'!S$7,MANU!$G$7:$G$1506,'CAD (3)'!$D26)</f>
        <v>0</v>
      </c>
      <c r="T26" s="3">
        <f>SUMIFS(MANU!$I$7:$I$1506,MANU!$D$7:$D$1506,'CAD (3)'!T$7,MANU!$G$7:$G$1506,'CAD (3)'!$D26)</f>
        <v>0</v>
      </c>
      <c r="U26" s="3">
        <f>SUMIFS(MANU!$I$7:$I$1506,MANU!$D$7:$D$1506,'CAD (3)'!U$7,MANU!$G$7:$G$1506,'CAD (3)'!$D26)</f>
        <v>0</v>
      </c>
      <c r="V26" s="3">
        <f>SUMIFS(MANU!$I$7:$I$1506,MANU!$D$7:$D$1506,'CAD (3)'!V$7,MANU!$G$7:$G$1506,'CAD (3)'!$D26)</f>
        <v>0</v>
      </c>
      <c r="W26" s="3">
        <f>SUMIFS(MANU!$I$7:$I$1506,MANU!$D$7:$D$1506,'CAD (3)'!W$7,MANU!$G$7:$G$1506,'CAD (3)'!$D26)</f>
        <v>0</v>
      </c>
      <c r="X26" s="3">
        <f>SUMIFS(MANU!$I$7:$I$1506,MANU!$D$7:$D$1506,'CAD (3)'!X$7,MANU!$G$7:$G$1506,'CAD (3)'!$D26)</f>
        <v>0</v>
      </c>
      <c r="Y26" s="3">
        <f>SUMIFS(MANU!$I$7:$I$1506,MANU!$D$7:$D$1506,'CAD (3)'!Y$7,MANU!$G$7:$G$1506,'CAD (3)'!$D26)</f>
        <v>0</v>
      </c>
      <c r="Z26" s="3">
        <v>1.9E-3</v>
      </c>
      <c r="AA26" s="3" t="str">
        <f t="shared" si="1"/>
        <v/>
      </c>
      <c r="AB26" s="3">
        <f t="shared" si="2"/>
        <v>0</v>
      </c>
      <c r="AH26" s="3">
        <f>COUNTIF(MANU!$G$7:$G$1506,'CAD (3)'!D26)</f>
        <v>0</v>
      </c>
    </row>
    <row r="27" spans="1:34" s="3" customFormat="1" ht="30" customHeight="1" x14ac:dyDescent="0.25">
      <c r="A27" s="25"/>
      <c r="B27" s="4"/>
      <c r="C27" s="107">
        <v>20</v>
      </c>
      <c r="D27" s="107"/>
      <c r="E27" s="4"/>
      <c r="F27" s="107">
        <v>20</v>
      </c>
      <c r="G27" s="107"/>
      <c r="H27" s="4"/>
      <c r="I27" s="107">
        <v>20</v>
      </c>
      <c r="J27" s="107"/>
      <c r="K27" s="42"/>
      <c r="L27" s="107">
        <v>20</v>
      </c>
      <c r="M27" s="107"/>
      <c r="N27" s="3">
        <f>SUMIFS(MANU!$I$7:$I$1506,MANU!$D$7:$D$1506,'CAD (3)'!N$7,MANU!$G$7:$G$1506,'CAD (3)'!$D27)</f>
        <v>0</v>
      </c>
      <c r="O27" s="3">
        <f>SUMIFS(MANU!$I$7:$I$1506,MANU!$D$7:$D$1506,'CAD (3)'!O$7,MANU!$G$7:$G$1506,'CAD (3)'!$D27)</f>
        <v>0</v>
      </c>
      <c r="P27" s="3">
        <f>SUMIFS(MANU!$I$7:$I$1506,MANU!$D$7:$D$1506,'CAD (3)'!P$7,MANU!$G$7:$G$1506,'CAD (3)'!$D27)</f>
        <v>0</v>
      </c>
      <c r="Q27" s="3">
        <f>SUMIFS(MANU!$I$7:$I$1506,MANU!$D$7:$D$1506,'CAD (3)'!Q$7,MANU!$G$7:$G$1506,'CAD (3)'!$D27)</f>
        <v>0</v>
      </c>
      <c r="R27" s="3">
        <f>SUMIFS(MANU!$I$7:$I$1506,MANU!$D$7:$D$1506,'CAD (3)'!R$7,MANU!$G$7:$G$1506,'CAD (3)'!$D27)</f>
        <v>0</v>
      </c>
      <c r="S27" s="3">
        <f>SUMIFS(MANU!$I$7:$I$1506,MANU!$D$7:$D$1506,'CAD (3)'!S$7,MANU!$G$7:$G$1506,'CAD (3)'!$D27)</f>
        <v>0</v>
      </c>
      <c r="T27" s="3">
        <f>SUMIFS(MANU!$I$7:$I$1506,MANU!$D$7:$D$1506,'CAD (3)'!T$7,MANU!$G$7:$G$1506,'CAD (3)'!$D27)</f>
        <v>0</v>
      </c>
      <c r="U27" s="3">
        <f>SUMIFS(MANU!$I$7:$I$1506,MANU!$D$7:$D$1506,'CAD (3)'!U$7,MANU!$G$7:$G$1506,'CAD (3)'!$D27)</f>
        <v>0</v>
      </c>
      <c r="V27" s="3">
        <f>SUMIFS(MANU!$I$7:$I$1506,MANU!$D$7:$D$1506,'CAD (3)'!V$7,MANU!$G$7:$G$1506,'CAD (3)'!$D27)</f>
        <v>0</v>
      </c>
      <c r="W27" s="3">
        <f>SUMIFS(MANU!$I$7:$I$1506,MANU!$D$7:$D$1506,'CAD (3)'!W$7,MANU!$G$7:$G$1506,'CAD (3)'!$D27)</f>
        <v>0</v>
      </c>
      <c r="X27" s="3">
        <f>SUMIFS(MANU!$I$7:$I$1506,MANU!$D$7:$D$1506,'CAD (3)'!X$7,MANU!$G$7:$G$1506,'CAD (3)'!$D27)</f>
        <v>0</v>
      </c>
      <c r="Y27" s="3">
        <f>SUMIFS(MANU!$I$7:$I$1506,MANU!$D$7:$D$1506,'CAD (3)'!Y$7,MANU!$G$7:$G$1506,'CAD (3)'!$D27)</f>
        <v>0</v>
      </c>
      <c r="Z27" s="3">
        <v>2E-3</v>
      </c>
      <c r="AA27" s="3" t="str">
        <f t="shared" si="1"/>
        <v/>
      </c>
      <c r="AB27" s="3">
        <f t="shared" si="2"/>
        <v>0</v>
      </c>
      <c r="AH27" s="3">
        <f>COUNTIF(MANU!$G$7:$G$1506,'CAD (3)'!D27)</f>
        <v>0</v>
      </c>
    </row>
    <row r="28" spans="1:34" s="3" customFormat="1" ht="30" customHeight="1" x14ac:dyDescent="0.25">
      <c r="A28" s="25"/>
      <c r="B28" s="4"/>
      <c r="C28" s="107">
        <v>21</v>
      </c>
      <c r="D28" s="107"/>
      <c r="E28" s="4"/>
      <c r="F28" s="107">
        <v>21</v>
      </c>
      <c r="G28" s="107"/>
      <c r="H28" s="4"/>
      <c r="I28" s="107">
        <v>21</v>
      </c>
      <c r="J28" s="107"/>
      <c r="K28" s="42"/>
      <c r="L28" s="107">
        <v>21</v>
      </c>
      <c r="M28" s="107"/>
      <c r="N28" s="3">
        <f>SUMIFS(MANU!$I$7:$I$1506,MANU!$D$7:$D$1506,'CAD (3)'!N$7,MANU!$G$7:$G$1506,'CAD (3)'!$D28)</f>
        <v>0</v>
      </c>
      <c r="O28" s="3">
        <f>SUMIFS(MANU!$I$7:$I$1506,MANU!$D$7:$D$1506,'CAD (3)'!O$7,MANU!$G$7:$G$1506,'CAD (3)'!$D28)</f>
        <v>0</v>
      </c>
      <c r="P28" s="3">
        <f>SUMIFS(MANU!$I$7:$I$1506,MANU!$D$7:$D$1506,'CAD (3)'!P$7,MANU!$G$7:$G$1506,'CAD (3)'!$D28)</f>
        <v>0</v>
      </c>
      <c r="Q28" s="3">
        <f>SUMIFS(MANU!$I$7:$I$1506,MANU!$D$7:$D$1506,'CAD (3)'!Q$7,MANU!$G$7:$G$1506,'CAD (3)'!$D28)</f>
        <v>0</v>
      </c>
      <c r="R28" s="3">
        <f>SUMIFS(MANU!$I$7:$I$1506,MANU!$D$7:$D$1506,'CAD (3)'!R$7,MANU!$G$7:$G$1506,'CAD (3)'!$D28)</f>
        <v>0</v>
      </c>
      <c r="S28" s="3">
        <f>SUMIFS(MANU!$I$7:$I$1506,MANU!$D$7:$D$1506,'CAD (3)'!S$7,MANU!$G$7:$G$1506,'CAD (3)'!$D28)</f>
        <v>0</v>
      </c>
      <c r="T28" s="3">
        <f>SUMIFS(MANU!$I$7:$I$1506,MANU!$D$7:$D$1506,'CAD (3)'!T$7,MANU!$G$7:$G$1506,'CAD (3)'!$D28)</f>
        <v>0</v>
      </c>
      <c r="U28" s="3">
        <f>SUMIFS(MANU!$I$7:$I$1506,MANU!$D$7:$D$1506,'CAD (3)'!U$7,MANU!$G$7:$G$1506,'CAD (3)'!$D28)</f>
        <v>0</v>
      </c>
      <c r="V28" s="3">
        <f>SUMIFS(MANU!$I$7:$I$1506,MANU!$D$7:$D$1506,'CAD (3)'!V$7,MANU!$G$7:$G$1506,'CAD (3)'!$D28)</f>
        <v>0</v>
      </c>
      <c r="W28" s="3">
        <f>SUMIFS(MANU!$I$7:$I$1506,MANU!$D$7:$D$1506,'CAD (3)'!W$7,MANU!$G$7:$G$1506,'CAD (3)'!$D28)</f>
        <v>0</v>
      </c>
      <c r="X28" s="3">
        <f>SUMIFS(MANU!$I$7:$I$1506,MANU!$D$7:$D$1506,'CAD (3)'!X$7,MANU!$G$7:$G$1506,'CAD (3)'!$D28)</f>
        <v>0</v>
      </c>
      <c r="Y28" s="3">
        <f>SUMIFS(MANU!$I$7:$I$1506,MANU!$D$7:$D$1506,'CAD (3)'!Y$7,MANU!$G$7:$G$1506,'CAD (3)'!$D28)</f>
        <v>0</v>
      </c>
      <c r="Z28" s="3">
        <v>2.0999999999999999E-3</v>
      </c>
      <c r="AA28" s="3" t="str">
        <f t="shared" si="1"/>
        <v/>
      </c>
      <c r="AB28" s="3">
        <f t="shared" si="2"/>
        <v>0</v>
      </c>
      <c r="AH28" s="3">
        <f>COUNTIF(MANU!$G$7:$G$1506,'CAD (3)'!D28)</f>
        <v>0</v>
      </c>
    </row>
    <row r="29" spans="1:34" s="3" customFormat="1" ht="30" customHeight="1" x14ac:dyDescent="0.25">
      <c r="A29" s="25"/>
      <c r="B29" s="4"/>
      <c r="C29" s="107">
        <v>22</v>
      </c>
      <c r="D29" s="107"/>
      <c r="E29" s="4"/>
      <c r="F29" s="107">
        <v>22</v>
      </c>
      <c r="G29" s="107"/>
      <c r="H29" s="4"/>
      <c r="I29" s="107">
        <v>22</v>
      </c>
      <c r="J29" s="107"/>
      <c r="K29" s="42"/>
      <c r="L29" s="107">
        <v>22</v>
      </c>
      <c r="M29" s="107"/>
      <c r="N29" s="3">
        <f>SUMIFS(MANU!$I$7:$I$1506,MANU!$D$7:$D$1506,'CAD (3)'!N$7,MANU!$G$7:$G$1506,'CAD (3)'!$D29)</f>
        <v>0</v>
      </c>
      <c r="O29" s="3">
        <f>SUMIFS(MANU!$I$7:$I$1506,MANU!$D$7:$D$1506,'CAD (3)'!O$7,MANU!$G$7:$G$1506,'CAD (3)'!$D29)</f>
        <v>0</v>
      </c>
      <c r="P29" s="3">
        <f>SUMIFS(MANU!$I$7:$I$1506,MANU!$D$7:$D$1506,'CAD (3)'!P$7,MANU!$G$7:$G$1506,'CAD (3)'!$D29)</f>
        <v>0</v>
      </c>
      <c r="Q29" s="3">
        <f>SUMIFS(MANU!$I$7:$I$1506,MANU!$D$7:$D$1506,'CAD (3)'!Q$7,MANU!$G$7:$G$1506,'CAD (3)'!$D29)</f>
        <v>0</v>
      </c>
      <c r="R29" s="3">
        <f>SUMIFS(MANU!$I$7:$I$1506,MANU!$D$7:$D$1506,'CAD (3)'!R$7,MANU!$G$7:$G$1506,'CAD (3)'!$D29)</f>
        <v>0</v>
      </c>
      <c r="S29" s="3">
        <f>SUMIFS(MANU!$I$7:$I$1506,MANU!$D$7:$D$1506,'CAD (3)'!S$7,MANU!$G$7:$G$1506,'CAD (3)'!$D29)</f>
        <v>0</v>
      </c>
      <c r="T29" s="3">
        <f>SUMIFS(MANU!$I$7:$I$1506,MANU!$D$7:$D$1506,'CAD (3)'!T$7,MANU!$G$7:$G$1506,'CAD (3)'!$D29)</f>
        <v>0</v>
      </c>
      <c r="U29" s="3">
        <f>SUMIFS(MANU!$I$7:$I$1506,MANU!$D$7:$D$1506,'CAD (3)'!U$7,MANU!$G$7:$G$1506,'CAD (3)'!$D29)</f>
        <v>0</v>
      </c>
      <c r="V29" s="3">
        <f>SUMIFS(MANU!$I$7:$I$1506,MANU!$D$7:$D$1506,'CAD (3)'!V$7,MANU!$G$7:$G$1506,'CAD (3)'!$D29)</f>
        <v>0</v>
      </c>
      <c r="W29" s="3">
        <f>SUMIFS(MANU!$I$7:$I$1506,MANU!$D$7:$D$1506,'CAD (3)'!W$7,MANU!$G$7:$G$1506,'CAD (3)'!$D29)</f>
        <v>0</v>
      </c>
      <c r="X29" s="3">
        <f>SUMIFS(MANU!$I$7:$I$1506,MANU!$D$7:$D$1506,'CAD (3)'!X$7,MANU!$G$7:$G$1506,'CAD (3)'!$D29)</f>
        <v>0</v>
      </c>
      <c r="Y29" s="3">
        <f>SUMIFS(MANU!$I$7:$I$1506,MANU!$D$7:$D$1506,'CAD (3)'!Y$7,MANU!$G$7:$G$1506,'CAD (3)'!$D29)</f>
        <v>0</v>
      </c>
      <c r="Z29" s="3">
        <v>2.2000000000000001E-3</v>
      </c>
      <c r="AA29" s="3" t="str">
        <f t="shared" si="1"/>
        <v/>
      </c>
      <c r="AB29" s="3">
        <f t="shared" si="2"/>
        <v>0</v>
      </c>
      <c r="AH29" s="3">
        <f>COUNTIF(MANU!$G$7:$G$1506,'CAD (3)'!D29)</f>
        <v>0</v>
      </c>
    </row>
    <row r="30" spans="1:34" s="3" customFormat="1" ht="30" customHeight="1" x14ac:dyDescent="0.25">
      <c r="A30" s="25"/>
      <c r="B30" s="4"/>
      <c r="C30" s="107">
        <v>23</v>
      </c>
      <c r="D30" s="107"/>
      <c r="E30" s="4"/>
      <c r="F30" s="107">
        <v>23</v>
      </c>
      <c r="G30" s="107"/>
      <c r="H30" s="4"/>
      <c r="I30" s="107">
        <v>23</v>
      </c>
      <c r="J30" s="107"/>
      <c r="K30" s="42"/>
      <c r="L30" s="107">
        <v>23</v>
      </c>
      <c r="M30" s="107"/>
      <c r="N30" s="3">
        <f>SUMIFS(MANU!$I$7:$I$1506,MANU!$D$7:$D$1506,'CAD (3)'!N$7,MANU!$G$7:$G$1506,'CAD (3)'!$D30)</f>
        <v>0</v>
      </c>
      <c r="O30" s="3">
        <f>SUMIFS(MANU!$I$7:$I$1506,MANU!$D$7:$D$1506,'CAD (3)'!O$7,MANU!$G$7:$G$1506,'CAD (3)'!$D30)</f>
        <v>0</v>
      </c>
      <c r="P30" s="3">
        <f>SUMIFS(MANU!$I$7:$I$1506,MANU!$D$7:$D$1506,'CAD (3)'!P$7,MANU!$G$7:$G$1506,'CAD (3)'!$D30)</f>
        <v>0</v>
      </c>
      <c r="Q30" s="3">
        <f>SUMIFS(MANU!$I$7:$I$1506,MANU!$D$7:$D$1506,'CAD (3)'!Q$7,MANU!$G$7:$G$1506,'CAD (3)'!$D30)</f>
        <v>0</v>
      </c>
      <c r="R30" s="3">
        <f>SUMIFS(MANU!$I$7:$I$1506,MANU!$D$7:$D$1506,'CAD (3)'!R$7,MANU!$G$7:$G$1506,'CAD (3)'!$D30)</f>
        <v>0</v>
      </c>
      <c r="S30" s="3">
        <f>SUMIFS(MANU!$I$7:$I$1506,MANU!$D$7:$D$1506,'CAD (3)'!S$7,MANU!$G$7:$G$1506,'CAD (3)'!$D30)</f>
        <v>0</v>
      </c>
      <c r="T30" s="3">
        <f>SUMIFS(MANU!$I$7:$I$1506,MANU!$D$7:$D$1506,'CAD (3)'!T$7,MANU!$G$7:$G$1506,'CAD (3)'!$D30)</f>
        <v>0</v>
      </c>
      <c r="U30" s="3">
        <f>SUMIFS(MANU!$I$7:$I$1506,MANU!$D$7:$D$1506,'CAD (3)'!U$7,MANU!$G$7:$G$1506,'CAD (3)'!$D30)</f>
        <v>0</v>
      </c>
      <c r="V30" s="3">
        <f>SUMIFS(MANU!$I$7:$I$1506,MANU!$D$7:$D$1506,'CAD (3)'!V$7,MANU!$G$7:$G$1506,'CAD (3)'!$D30)</f>
        <v>0</v>
      </c>
      <c r="W30" s="3">
        <f>SUMIFS(MANU!$I$7:$I$1506,MANU!$D$7:$D$1506,'CAD (3)'!W$7,MANU!$G$7:$G$1506,'CAD (3)'!$D30)</f>
        <v>0</v>
      </c>
      <c r="X30" s="3">
        <f>SUMIFS(MANU!$I$7:$I$1506,MANU!$D$7:$D$1506,'CAD (3)'!X$7,MANU!$G$7:$G$1506,'CAD (3)'!$D30)</f>
        <v>0</v>
      </c>
      <c r="Y30" s="3">
        <f>SUMIFS(MANU!$I$7:$I$1506,MANU!$D$7:$D$1506,'CAD (3)'!Y$7,MANU!$G$7:$G$1506,'CAD (3)'!$D30)</f>
        <v>0</v>
      </c>
      <c r="Z30" s="3">
        <v>2.3E-3</v>
      </c>
      <c r="AA30" s="3" t="str">
        <f t="shared" si="1"/>
        <v/>
      </c>
      <c r="AB30" s="3">
        <f t="shared" si="2"/>
        <v>0</v>
      </c>
      <c r="AH30" s="3">
        <f>COUNTIF(MANU!$G$7:$G$1506,'CAD (3)'!D30)</f>
        <v>0</v>
      </c>
    </row>
    <row r="31" spans="1:34" s="3" customFormat="1" ht="30" customHeight="1" x14ac:dyDescent="0.25">
      <c r="A31" s="25"/>
      <c r="B31" s="4"/>
      <c r="C31" s="107">
        <v>24</v>
      </c>
      <c r="D31" s="107"/>
      <c r="E31" s="4"/>
      <c r="F31" s="107">
        <v>24</v>
      </c>
      <c r="G31" s="107"/>
      <c r="H31" s="4"/>
      <c r="I31" s="107">
        <v>24</v>
      </c>
      <c r="J31" s="107"/>
      <c r="K31" s="42"/>
      <c r="L31" s="107">
        <v>24</v>
      </c>
      <c r="M31" s="107"/>
      <c r="N31" s="3">
        <f>SUMIFS(MANU!$I$7:$I$1506,MANU!$D$7:$D$1506,'CAD (3)'!N$7,MANU!$G$7:$G$1506,'CAD (3)'!$D31)</f>
        <v>0</v>
      </c>
      <c r="O31" s="3">
        <f>SUMIFS(MANU!$I$7:$I$1506,MANU!$D$7:$D$1506,'CAD (3)'!O$7,MANU!$G$7:$G$1506,'CAD (3)'!$D31)</f>
        <v>0</v>
      </c>
      <c r="P31" s="3">
        <f>SUMIFS(MANU!$I$7:$I$1506,MANU!$D$7:$D$1506,'CAD (3)'!P$7,MANU!$G$7:$G$1506,'CAD (3)'!$D31)</f>
        <v>0</v>
      </c>
      <c r="Q31" s="3">
        <f>SUMIFS(MANU!$I$7:$I$1506,MANU!$D$7:$D$1506,'CAD (3)'!Q$7,MANU!$G$7:$G$1506,'CAD (3)'!$D31)</f>
        <v>0</v>
      </c>
      <c r="R31" s="3">
        <f>SUMIFS(MANU!$I$7:$I$1506,MANU!$D$7:$D$1506,'CAD (3)'!R$7,MANU!$G$7:$G$1506,'CAD (3)'!$D31)</f>
        <v>0</v>
      </c>
      <c r="S31" s="3">
        <f>SUMIFS(MANU!$I$7:$I$1506,MANU!$D$7:$D$1506,'CAD (3)'!S$7,MANU!$G$7:$G$1506,'CAD (3)'!$D31)</f>
        <v>0</v>
      </c>
      <c r="T31" s="3">
        <f>SUMIFS(MANU!$I$7:$I$1506,MANU!$D$7:$D$1506,'CAD (3)'!T$7,MANU!$G$7:$G$1506,'CAD (3)'!$D31)</f>
        <v>0</v>
      </c>
      <c r="U31" s="3">
        <f>SUMIFS(MANU!$I$7:$I$1506,MANU!$D$7:$D$1506,'CAD (3)'!U$7,MANU!$G$7:$G$1506,'CAD (3)'!$D31)</f>
        <v>0</v>
      </c>
      <c r="V31" s="3">
        <f>SUMIFS(MANU!$I$7:$I$1506,MANU!$D$7:$D$1506,'CAD (3)'!V$7,MANU!$G$7:$G$1506,'CAD (3)'!$D31)</f>
        <v>0</v>
      </c>
      <c r="W31" s="3">
        <f>SUMIFS(MANU!$I$7:$I$1506,MANU!$D$7:$D$1506,'CAD (3)'!W$7,MANU!$G$7:$G$1506,'CAD (3)'!$D31)</f>
        <v>0</v>
      </c>
      <c r="X31" s="3">
        <f>SUMIFS(MANU!$I$7:$I$1506,MANU!$D$7:$D$1506,'CAD (3)'!X$7,MANU!$G$7:$G$1506,'CAD (3)'!$D31)</f>
        <v>0</v>
      </c>
      <c r="Y31" s="3">
        <f>SUMIFS(MANU!$I$7:$I$1506,MANU!$D$7:$D$1506,'CAD (3)'!Y$7,MANU!$G$7:$G$1506,'CAD (3)'!$D31)</f>
        <v>0</v>
      </c>
      <c r="Z31" s="3">
        <v>2.3999999999999998E-3</v>
      </c>
      <c r="AA31" s="3" t="str">
        <f t="shared" si="1"/>
        <v/>
      </c>
      <c r="AB31" s="3">
        <f t="shared" si="2"/>
        <v>0</v>
      </c>
      <c r="AH31" s="3">
        <f>COUNTIF(MANU!$G$7:$G$1506,'CAD (3)'!D31)</f>
        <v>0</v>
      </c>
    </row>
    <row r="32" spans="1:34" s="3" customFormat="1" ht="30" customHeight="1" x14ac:dyDescent="0.25">
      <c r="A32" s="25"/>
      <c r="B32" s="4"/>
      <c r="C32" s="107">
        <v>25</v>
      </c>
      <c r="D32" s="107"/>
      <c r="E32" s="4"/>
      <c r="F32" s="107">
        <v>25</v>
      </c>
      <c r="G32" s="107"/>
      <c r="H32" s="4"/>
      <c r="I32" s="107">
        <v>25</v>
      </c>
      <c r="J32" s="107"/>
      <c r="K32" s="42"/>
      <c r="L32" s="107">
        <v>25</v>
      </c>
      <c r="M32" s="107"/>
      <c r="N32" s="3">
        <f>SUMIFS(MANU!$I$7:$I$1506,MANU!$D$7:$D$1506,'CAD (3)'!N$7,MANU!$G$7:$G$1506,'CAD (3)'!$D32)</f>
        <v>0</v>
      </c>
      <c r="O32" s="3">
        <f>SUMIFS(MANU!$I$7:$I$1506,MANU!$D$7:$D$1506,'CAD (3)'!O$7,MANU!$G$7:$G$1506,'CAD (3)'!$D32)</f>
        <v>0</v>
      </c>
      <c r="P32" s="3">
        <f>SUMIFS(MANU!$I$7:$I$1506,MANU!$D$7:$D$1506,'CAD (3)'!P$7,MANU!$G$7:$G$1506,'CAD (3)'!$D32)</f>
        <v>0</v>
      </c>
      <c r="Q32" s="3">
        <f>SUMIFS(MANU!$I$7:$I$1506,MANU!$D$7:$D$1506,'CAD (3)'!Q$7,MANU!$G$7:$G$1506,'CAD (3)'!$D32)</f>
        <v>0</v>
      </c>
      <c r="R32" s="3">
        <f>SUMIFS(MANU!$I$7:$I$1506,MANU!$D$7:$D$1506,'CAD (3)'!R$7,MANU!$G$7:$G$1506,'CAD (3)'!$D32)</f>
        <v>0</v>
      </c>
      <c r="S32" s="3">
        <f>SUMIFS(MANU!$I$7:$I$1506,MANU!$D$7:$D$1506,'CAD (3)'!S$7,MANU!$G$7:$G$1506,'CAD (3)'!$D32)</f>
        <v>0</v>
      </c>
      <c r="T32" s="3">
        <f>SUMIFS(MANU!$I$7:$I$1506,MANU!$D$7:$D$1506,'CAD (3)'!T$7,MANU!$G$7:$G$1506,'CAD (3)'!$D32)</f>
        <v>0</v>
      </c>
      <c r="U32" s="3">
        <f>SUMIFS(MANU!$I$7:$I$1506,MANU!$D$7:$D$1506,'CAD (3)'!U$7,MANU!$G$7:$G$1506,'CAD (3)'!$D32)</f>
        <v>0</v>
      </c>
      <c r="V32" s="3">
        <f>SUMIFS(MANU!$I$7:$I$1506,MANU!$D$7:$D$1506,'CAD (3)'!V$7,MANU!$G$7:$G$1506,'CAD (3)'!$D32)</f>
        <v>0</v>
      </c>
      <c r="W32" s="3">
        <f>SUMIFS(MANU!$I$7:$I$1506,MANU!$D$7:$D$1506,'CAD (3)'!W$7,MANU!$G$7:$G$1506,'CAD (3)'!$D32)</f>
        <v>0</v>
      </c>
      <c r="X32" s="3">
        <f>SUMIFS(MANU!$I$7:$I$1506,MANU!$D$7:$D$1506,'CAD (3)'!X$7,MANU!$G$7:$G$1506,'CAD (3)'!$D32)</f>
        <v>0</v>
      </c>
      <c r="Y32" s="3">
        <f>SUMIFS(MANU!$I$7:$I$1506,MANU!$D$7:$D$1506,'CAD (3)'!Y$7,MANU!$G$7:$G$1506,'CAD (3)'!$D32)</f>
        <v>0</v>
      </c>
      <c r="Z32" s="3">
        <v>2.5000000000000001E-3</v>
      </c>
      <c r="AA32" s="3" t="str">
        <f t="shared" si="1"/>
        <v/>
      </c>
      <c r="AB32" s="3">
        <f t="shared" si="2"/>
        <v>0</v>
      </c>
      <c r="AH32" s="3">
        <f>COUNTIF(MANU!$G$7:$G$1506,'CAD (3)'!D32)</f>
        <v>0</v>
      </c>
    </row>
    <row r="33" spans="1:34" s="3" customFormat="1" ht="30" customHeight="1" x14ac:dyDescent="0.25">
      <c r="A33" s="25"/>
      <c r="B33" s="4"/>
      <c r="C33" s="107">
        <v>26</v>
      </c>
      <c r="D33" s="107"/>
      <c r="E33" s="4"/>
      <c r="F33" s="107">
        <v>26</v>
      </c>
      <c r="G33" s="107"/>
      <c r="H33" s="4"/>
      <c r="I33" s="107">
        <v>26</v>
      </c>
      <c r="J33" s="107"/>
      <c r="K33" s="42"/>
      <c r="L33" s="107">
        <v>26</v>
      </c>
      <c r="M33" s="107"/>
      <c r="N33" s="3">
        <f>SUMIFS(MANU!$I$7:$I$1506,MANU!$D$7:$D$1506,'CAD (3)'!N$7,MANU!$G$7:$G$1506,'CAD (3)'!$D33)</f>
        <v>0</v>
      </c>
      <c r="O33" s="3">
        <f>SUMIFS(MANU!$I$7:$I$1506,MANU!$D$7:$D$1506,'CAD (3)'!O$7,MANU!$G$7:$G$1506,'CAD (3)'!$D33)</f>
        <v>0</v>
      </c>
      <c r="P33" s="3">
        <f>SUMIFS(MANU!$I$7:$I$1506,MANU!$D$7:$D$1506,'CAD (3)'!P$7,MANU!$G$7:$G$1506,'CAD (3)'!$D33)</f>
        <v>0</v>
      </c>
      <c r="Q33" s="3">
        <f>SUMIFS(MANU!$I$7:$I$1506,MANU!$D$7:$D$1506,'CAD (3)'!Q$7,MANU!$G$7:$G$1506,'CAD (3)'!$D33)</f>
        <v>0</v>
      </c>
      <c r="R33" s="3">
        <f>SUMIFS(MANU!$I$7:$I$1506,MANU!$D$7:$D$1506,'CAD (3)'!R$7,MANU!$G$7:$G$1506,'CAD (3)'!$D33)</f>
        <v>0</v>
      </c>
      <c r="S33" s="3">
        <f>SUMIFS(MANU!$I$7:$I$1506,MANU!$D$7:$D$1506,'CAD (3)'!S$7,MANU!$G$7:$G$1506,'CAD (3)'!$D33)</f>
        <v>0</v>
      </c>
      <c r="T33" s="3">
        <f>SUMIFS(MANU!$I$7:$I$1506,MANU!$D$7:$D$1506,'CAD (3)'!T$7,MANU!$G$7:$G$1506,'CAD (3)'!$D33)</f>
        <v>0</v>
      </c>
      <c r="U33" s="3">
        <f>SUMIFS(MANU!$I$7:$I$1506,MANU!$D$7:$D$1506,'CAD (3)'!U$7,MANU!$G$7:$G$1506,'CAD (3)'!$D33)</f>
        <v>0</v>
      </c>
      <c r="V33" s="3">
        <f>SUMIFS(MANU!$I$7:$I$1506,MANU!$D$7:$D$1506,'CAD (3)'!V$7,MANU!$G$7:$G$1506,'CAD (3)'!$D33)</f>
        <v>0</v>
      </c>
      <c r="W33" s="3">
        <f>SUMIFS(MANU!$I$7:$I$1506,MANU!$D$7:$D$1506,'CAD (3)'!W$7,MANU!$G$7:$G$1506,'CAD (3)'!$D33)</f>
        <v>0</v>
      </c>
      <c r="X33" s="3">
        <f>SUMIFS(MANU!$I$7:$I$1506,MANU!$D$7:$D$1506,'CAD (3)'!X$7,MANU!$G$7:$G$1506,'CAD (3)'!$D33)</f>
        <v>0</v>
      </c>
      <c r="Y33" s="3">
        <f>SUMIFS(MANU!$I$7:$I$1506,MANU!$D$7:$D$1506,'CAD (3)'!Y$7,MANU!$G$7:$G$1506,'CAD (3)'!$D33)</f>
        <v>0</v>
      </c>
      <c r="Z33" s="3">
        <v>2.5999999999999999E-3</v>
      </c>
      <c r="AA33" s="3" t="str">
        <f t="shared" si="1"/>
        <v/>
      </c>
      <c r="AB33" s="3">
        <f t="shared" si="2"/>
        <v>0</v>
      </c>
      <c r="AH33" s="3">
        <f>COUNTIF(MANU!$G$7:$G$1506,'CAD (3)'!D33)</f>
        <v>0</v>
      </c>
    </row>
    <row r="34" spans="1:34" s="3" customFormat="1" ht="30" customHeight="1" x14ac:dyDescent="0.25">
      <c r="A34" s="25"/>
      <c r="B34" s="4"/>
      <c r="C34" s="107">
        <v>27</v>
      </c>
      <c r="D34" s="107"/>
      <c r="E34" s="4"/>
      <c r="F34" s="107">
        <v>27</v>
      </c>
      <c r="G34" s="107"/>
      <c r="H34" s="4"/>
      <c r="I34" s="107">
        <v>27</v>
      </c>
      <c r="J34" s="107"/>
      <c r="K34" s="42"/>
      <c r="L34" s="107">
        <v>27</v>
      </c>
      <c r="M34" s="107"/>
      <c r="N34" s="3">
        <f>SUMIFS(MANU!$I$7:$I$1506,MANU!$D$7:$D$1506,'CAD (3)'!N$7,MANU!$G$7:$G$1506,'CAD (3)'!$D34)</f>
        <v>0</v>
      </c>
      <c r="O34" s="3">
        <f>SUMIFS(MANU!$I$7:$I$1506,MANU!$D$7:$D$1506,'CAD (3)'!O$7,MANU!$G$7:$G$1506,'CAD (3)'!$D34)</f>
        <v>0</v>
      </c>
      <c r="P34" s="3">
        <f>SUMIFS(MANU!$I$7:$I$1506,MANU!$D$7:$D$1506,'CAD (3)'!P$7,MANU!$G$7:$G$1506,'CAD (3)'!$D34)</f>
        <v>0</v>
      </c>
      <c r="Q34" s="3">
        <f>SUMIFS(MANU!$I$7:$I$1506,MANU!$D$7:$D$1506,'CAD (3)'!Q$7,MANU!$G$7:$G$1506,'CAD (3)'!$D34)</f>
        <v>0</v>
      </c>
      <c r="R34" s="3">
        <f>SUMIFS(MANU!$I$7:$I$1506,MANU!$D$7:$D$1506,'CAD (3)'!R$7,MANU!$G$7:$G$1506,'CAD (3)'!$D34)</f>
        <v>0</v>
      </c>
      <c r="S34" s="3">
        <f>SUMIFS(MANU!$I$7:$I$1506,MANU!$D$7:$D$1506,'CAD (3)'!S$7,MANU!$G$7:$G$1506,'CAD (3)'!$D34)</f>
        <v>0</v>
      </c>
      <c r="T34" s="3">
        <f>SUMIFS(MANU!$I$7:$I$1506,MANU!$D$7:$D$1506,'CAD (3)'!T$7,MANU!$G$7:$G$1506,'CAD (3)'!$D34)</f>
        <v>0</v>
      </c>
      <c r="U34" s="3">
        <f>SUMIFS(MANU!$I$7:$I$1506,MANU!$D$7:$D$1506,'CAD (3)'!U$7,MANU!$G$7:$G$1506,'CAD (3)'!$D34)</f>
        <v>0</v>
      </c>
      <c r="V34" s="3">
        <f>SUMIFS(MANU!$I$7:$I$1506,MANU!$D$7:$D$1506,'CAD (3)'!V$7,MANU!$G$7:$G$1506,'CAD (3)'!$D34)</f>
        <v>0</v>
      </c>
      <c r="W34" s="3">
        <f>SUMIFS(MANU!$I$7:$I$1506,MANU!$D$7:$D$1506,'CAD (3)'!W$7,MANU!$G$7:$G$1506,'CAD (3)'!$D34)</f>
        <v>0</v>
      </c>
      <c r="X34" s="3">
        <f>SUMIFS(MANU!$I$7:$I$1506,MANU!$D$7:$D$1506,'CAD (3)'!X$7,MANU!$G$7:$G$1506,'CAD (3)'!$D34)</f>
        <v>0</v>
      </c>
      <c r="Y34" s="3">
        <f>SUMIFS(MANU!$I$7:$I$1506,MANU!$D$7:$D$1506,'CAD (3)'!Y$7,MANU!$G$7:$G$1506,'CAD (3)'!$D34)</f>
        <v>0</v>
      </c>
      <c r="Z34" s="3">
        <v>2.7000000000000001E-3</v>
      </c>
      <c r="AA34" s="3" t="str">
        <f t="shared" si="1"/>
        <v/>
      </c>
      <c r="AB34" s="3">
        <f t="shared" si="2"/>
        <v>0</v>
      </c>
      <c r="AH34" s="3">
        <f>COUNTIF(MANU!$G$7:$G$1506,'CAD (3)'!D34)</f>
        <v>0</v>
      </c>
    </row>
    <row r="35" spans="1:34" s="3" customFormat="1" ht="30" customHeight="1" x14ac:dyDescent="0.25">
      <c r="A35" s="25"/>
      <c r="B35" s="4"/>
      <c r="C35" s="107">
        <v>28</v>
      </c>
      <c r="D35" s="107"/>
      <c r="E35" s="4"/>
      <c r="F35" s="107">
        <v>28</v>
      </c>
      <c r="G35" s="107"/>
      <c r="H35" s="4"/>
      <c r="I35" s="107">
        <v>28</v>
      </c>
      <c r="J35" s="107"/>
      <c r="K35" s="42"/>
      <c r="L35" s="107">
        <v>28</v>
      </c>
      <c r="M35" s="107"/>
      <c r="N35" s="3">
        <f>SUMIFS(MANU!$I$7:$I$1506,MANU!$D$7:$D$1506,'CAD (3)'!N$7,MANU!$G$7:$G$1506,'CAD (3)'!$D35)</f>
        <v>0</v>
      </c>
      <c r="O35" s="3">
        <f>SUMIFS(MANU!$I$7:$I$1506,MANU!$D$7:$D$1506,'CAD (3)'!O$7,MANU!$G$7:$G$1506,'CAD (3)'!$D35)</f>
        <v>0</v>
      </c>
      <c r="P35" s="3">
        <f>SUMIFS(MANU!$I$7:$I$1506,MANU!$D$7:$D$1506,'CAD (3)'!P$7,MANU!$G$7:$G$1506,'CAD (3)'!$D35)</f>
        <v>0</v>
      </c>
      <c r="Q35" s="3">
        <f>SUMIFS(MANU!$I$7:$I$1506,MANU!$D$7:$D$1506,'CAD (3)'!Q$7,MANU!$G$7:$G$1506,'CAD (3)'!$D35)</f>
        <v>0</v>
      </c>
      <c r="R35" s="3">
        <f>SUMIFS(MANU!$I$7:$I$1506,MANU!$D$7:$D$1506,'CAD (3)'!R$7,MANU!$G$7:$G$1506,'CAD (3)'!$D35)</f>
        <v>0</v>
      </c>
      <c r="S35" s="3">
        <f>SUMIFS(MANU!$I$7:$I$1506,MANU!$D$7:$D$1506,'CAD (3)'!S$7,MANU!$G$7:$G$1506,'CAD (3)'!$D35)</f>
        <v>0</v>
      </c>
      <c r="T35" s="3">
        <f>SUMIFS(MANU!$I$7:$I$1506,MANU!$D$7:$D$1506,'CAD (3)'!T$7,MANU!$G$7:$G$1506,'CAD (3)'!$D35)</f>
        <v>0</v>
      </c>
      <c r="U35" s="3">
        <f>SUMIFS(MANU!$I$7:$I$1506,MANU!$D$7:$D$1506,'CAD (3)'!U$7,MANU!$G$7:$G$1506,'CAD (3)'!$D35)</f>
        <v>0</v>
      </c>
      <c r="V35" s="3">
        <f>SUMIFS(MANU!$I$7:$I$1506,MANU!$D$7:$D$1506,'CAD (3)'!V$7,MANU!$G$7:$G$1506,'CAD (3)'!$D35)</f>
        <v>0</v>
      </c>
      <c r="W35" s="3">
        <f>SUMIFS(MANU!$I$7:$I$1506,MANU!$D$7:$D$1506,'CAD (3)'!W$7,MANU!$G$7:$G$1506,'CAD (3)'!$D35)</f>
        <v>0</v>
      </c>
      <c r="X35" s="3">
        <f>SUMIFS(MANU!$I$7:$I$1506,MANU!$D$7:$D$1506,'CAD (3)'!X$7,MANU!$G$7:$G$1506,'CAD (3)'!$D35)</f>
        <v>0</v>
      </c>
      <c r="Y35" s="3">
        <f>SUMIFS(MANU!$I$7:$I$1506,MANU!$D$7:$D$1506,'CAD (3)'!Y$7,MANU!$G$7:$G$1506,'CAD (3)'!$D35)</f>
        <v>0</v>
      </c>
      <c r="Z35" s="3">
        <v>2.8E-3</v>
      </c>
      <c r="AA35" s="3" t="str">
        <f t="shared" si="1"/>
        <v/>
      </c>
      <c r="AB35" s="3">
        <f t="shared" si="2"/>
        <v>0</v>
      </c>
      <c r="AH35" s="3">
        <f>COUNTIF(MANU!$G$7:$G$1506,'CAD (3)'!D35)</f>
        <v>0</v>
      </c>
    </row>
    <row r="36" spans="1:34" s="3" customFormat="1" ht="30" customHeight="1" x14ac:dyDescent="0.25">
      <c r="A36" s="25"/>
      <c r="B36" s="4"/>
      <c r="C36" s="107">
        <v>29</v>
      </c>
      <c r="D36" s="107"/>
      <c r="E36" s="4"/>
      <c r="F36" s="107">
        <v>29</v>
      </c>
      <c r="G36" s="107"/>
      <c r="H36" s="4"/>
      <c r="I36" s="107">
        <v>29</v>
      </c>
      <c r="J36" s="107"/>
      <c r="K36" s="42"/>
      <c r="L36" s="107">
        <v>29</v>
      </c>
      <c r="M36" s="107"/>
      <c r="N36" s="3">
        <f>SUMIFS(MANU!$I$7:$I$1506,MANU!$D$7:$D$1506,'CAD (3)'!N$7,MANU!$G$7:$G$1506,'CAD (3)'!$D36)</f>
        <v>0</v>
      </c>
      <c r="O36" s="3">
        <f>SUMIFS(MANU!$I$7:$I$1506,MANU!$D$7:$D$1506,'CAD (3)'!O$7,MANU!$G$7:$G$1506,'CAD (3)'!$D36)</f>
        <v>0</v>
      </c>
      <c r="P36" s="3">
        <f>SUMIFS(MANU!$I$7:$I$1506,MANU!$D$7:$D$1506,'CAD (3)'!P$7,MANU!$G$7:$G$1506,'CAD (3)'!$D36)</f>
        <v>0</v>
      </c>
      <c r="Q36" s="3">
        <f>SUMIFS(MANU!$I$7:$I$1506,MANU!$D$7:$D$1506,'CAD (3)'!Q$7,MANU!$G$7:$G$1506,'CAD (3)'!$D36)</f>
        <v>0</v>
      </c>
      <c r="R36" s="3">
        <f>SUMIFS(MANU!$I$7:$I$1506,MANU!$D$7:$D$1506,'CAD (3)'!R$7,MANU!$G$7:$G$1506,'CAD (3)'!$D36)</f>
        <v>0</v>
      </c>
      <c r="S36" s="3">
        <f>SUMIFS(MANU!$I$7:$I$1506,MANU!$D$7:$D$1506,'CAD (3)'!S$7,MANU!$G$7:$G$1506,'CAD (3)'!$D36)</f>
        <v>0</v>
      </c>
      <c r="T36" s="3">
        <f>SUMIFS(MANU!$I$7:$I$1506,MANU!$D$7:$D$1506,'CAD (3)'!T$7,MANU!$G$7:$G$1506,'CAD (3)'!$D36)</f>
        <v>0</v>
      </c>
      <c r="U36" s="3">
        <f>SUMIFS(MANU!$I$7:$I$1506,MANU!$D$7:$D$1506,'CAD (3)'!U$7,MANU!$G$7:$G$1506,'CAD (3)'!$D36)</f>
        <v>0</v>
      </c>
      <c r="V36" s="3">
        <f>SUMIFS(MANU!$I$7:$I$1506,MANU!$D$7:$D$1506,'CAD (3)'!V$7,MANU!$G$7:$G$1506,'CAD (3)'!$D36)</f>
        <v>0</v>
      </c>
      <c r="W36" s="3">
        <f>SUMIFS(MANU!$I$7:$I$1506,MANU!$D$7:$D$1506,'CAD (3)'!W$7,MANU!$G$7:$G$1506,'CAD (3)'!$D36)</f>
        <v>0</v>
      </c>
      <c r="X36" s="3">
        <f>SUMIFS(MANU!$I$7:$I$1506,MANU!$D$7:$D$1506,'CAD (3)'!X$7,MANU!$G$7:$G$1506,'CAD (3)'!$D36)</f>
        <v>0</v>
      </c>
      <c r="Y36" s="3">
        <f>SUMIFS(MANU!$I$7:$I$1506,MANU!$D$7:$D$1506,'CAD (3)'!Y$7,MANU!$G$7:$G$1506,'CAD (3)'!$D36)</f>
        <v>0</v>
      </c>
      <c r="Z36" s="3">
        <v>2.8999999999999998E-3</v>
      </c>
      <c r="AA36" s="3" t="str">
        <f t="shared" si="1"/>
        <v/>
      </c>
      <c r="AB36" s="3">
        <f t="shared" si="2"/>
        <v>0</v>
      </c>
      <c r="AH36" s="3">
        <f>COUNTIF(MANU!$G$7:$G$1506,'CAD (3)'!D36)</f>
        <v>0</v>
      </c>
    </row>
    <row r="37" spans="1:34" s="3" customFormat="1" ht="30" customHeight="1" x14ac:dyDescent="0.25">
      <c r="A37" s="25"/>
      <c r="B37" s="4"/>
      <c r="C37" s="107">
        <v>30</v>
      </c>
      <c r="D37" s="107"/>
      <c r="E37" s="4"/>
      <c r="F37" s="107">
        <v>30</v>
      </c>
      <c r="G37" s="107"/>
      <c r="H37" s="4"/>
      <c r="I37" s="107">
        <v>30</v>
      </c>
      <c r="J37" s="107"/>
      <c r="K37" s="42"/>
      <c r="L37" s="107">
        <v>30</v>
      </c>
      <c r="M37" s="107"/>
      <c r="N37" s="3">
        <f>SUMIFS(MANU!$I$7:$I$1506,MANU!$D$7:$D$1506,'CAD (3)'!N$7,MANU!$G$7:$G$1506,'CAD (3)'!$D37)</f>
        <v>0</v>
      </c>
      <c r="O37" s="3">
        <f>SUMIFS(MANU!$I$7:$I$1506,MANU!$D$7:$D$1506,'CAD (3)'!O$7,MANU!$G$7:$G$1506,'CAD (3)'!$D37)</f>
        <v>0</v>
      </c>
      <c r="P37" s="3">
        <f>SUMIFS(MANU!$I$7:$I$1506,MANU!$D$7:$D$1506,'CAD (3)'!P$7,MANU!$G$7:$G$1506,'CAD (3)'!$D37)</f>
        <v>0</v>
      </c>
      <c r="Q37" s="3">
        <f>SUMIFS(MANU!$I$7:$I$1506,MANU!$D$7:$D$1506,'CAD (3)'!Q$7,MANU!$G$7:$G$1506,'CAD (3)'!$D37)</f>
        <v>0</v>
      </c>
      <c r="R37" s="3">
        <f>SUMIFS(MANU!$I$7:$I$1506,MANU!$D$7:$D$1506,'CAD (3)'!R$7,MANU!$G$7:$G$1506,'CAD (3)'!$D37)</f>
        <v>0</v>
      </c>
      <c r="S37" s="3">
        <f>SUMIFS(MANU!$I$7:$I$1506,MANU!$D$7:$D$1506,'CAD (3)'!S$7,MANU!$G$7:$G$1506,'CAD (3)'!$D37)</f>
        <v>0</v>
      </c>
      <c r="T37" s="3">
        <f>SUMIFS(MANU!$I$7:$I$1506,MANU!$D$7:$D$1506,'CAD (3)'!T$7,MANU!$G$7:$G$1506,'CAD (3)'!$D37)</f>
        <v>0</v>
      </c>
      <c r="U37" s="3">
        <f>SUMIFS(MANU!$I$7:$I$1506,MANU!$D$7:$D$1506,'CAD (3)'!U$7,MANU!$G$7:$G$1506,'CAD (3)'!$D37)</f>
        <v>0</v>
      </c>
      <c r="V37" s="3">
        <f>SUMIFS(MANU!$I$7:$I$1506,MANU!$D$7:$D$1506,'CAD (3)'!V$7,MANU!$G$7:$G$1506,'CAD (3)'!$D37)</f>
        <v>0</v>
      </c>
      <c r="W37" s="3">
        <f>SUMIFS(MANU!$I$7:$I$1506,MANU!$D$7:$D$1506,'CAD (3)'!W$7,MANU!$G$7:$G$1506,'CAD (3)'!$D37)</f>
        <v>0</v>
      </c>
      <c r="X37" s="3">
        <f>SUMIFS(MANU!$I$7:$I$1506,MANU!$D$7:$D$1506,'CAD (3)'!X$7,MANU!$G$7:$G$1506,'CAD (3)'!$D37)</f>
        <v>0</v>
      </c>
      <c r="Y37" s="3">
        <f>SUMIFS(MANU!$I$7:$I$1506,MANU!$D$7:$D$1506,'CAD (3)'!Y$7,MANU!$G$7:$G$1506,'CAD (3)'!$D37)</f>
        <v>0</v>
      </c>
      <c r="Z37" s="3">
        <v>3.0000000000000001E-3</v>
      </c>
      <c r="AA37" s="3" t="str">
        <f t="shared" si="1"/>
        <v/>
      </c>
      <c r="AB37" s="3">
        <f t="shared" si="2"/>
        <v>0</v>
      </c>
      <c r="AH37" s="3">
        <f>COUNTIF(MANU!$G$7:$G$1506,'CAD (3)'!D37)</f>
        <v>0</v>
      </c>
    </row>
    <row r="38" spans="1:34" s="3" customFormat="1" ht="30" customHeight="1" x14ac:dyDescent="0.25">
      <c r="A38" s="25"/>
      <c r="B38" s="4"/>
      <c r="C38" s="107">
        <v>31</v>
      </c>
      <c r="D38" s="107"/>
      <c r="E38" s="4"/>
      <c r="F38" s="107">
        <v>31</v>
      </c>
      <c r="G38" s="107"/>
      <c r="H38" s="4"/>
      <c r="I38" s="107">
        <v>31</v>
      </c>
      <c r="J38" s="107"/>
      <c r="K38" s="42"/>
      <c r="L38" s="107">
        <v>31</v>
      </c>
      <c r="M38" s="107"/>
      <c r="N38" s="3">
        <f>SUMIFS(MANU!$I$7:$I$1506,MANU!$D$7:$D$1506,'CAD (3)'!N$7,MANU!$G$7:$G$1506,'CAD (3)'!$D38)</f>
        <v>0</v>
      </c>
      <c r="O38" s="3">
        <f>SUMIFS(MANU!$I$7:$I$1506,MANU!$D$7:$D$1506,'CAD (3)'!O$7,MANU!$G$7:$G$1506,'CAD (3)'!$D38)</f>
        <v>0</v>
      </c>
      <c r="P38" s="3">
        <f>SUMIFS(MANU!$I$7:$I$1506,MANU!$D$7:$D$1506,'CAD (3)'!P$7,MANU!$G$7:$G$1506,'CAD (3)'!$D38)</f>
        <v>0</v>
      </c>
      <c r="Q38" s="3">
        <f>SUMIFS(MANU!$I$7:$I$1506,MANU!$D$7:$D$1506,'CAD (3)'!Q$7,MANU!$G$7:$G$1506,'CAD (3)'!$D38)</f>
        <v>0</v>
      </c>
      <c r="R38" s="3">
        <f>SUMIFS(MANU!$I$7:$I$1506,MANU!$D$7:$D$1506,'CAD (3)'!R$7,MANU!$G$7:$G$1506,'CAD (3)'!$D38)</f>
        <v>0</v>
      </c>
      <c r="S38" s="3">
        <f>SUMIFS(MANU!$I$7:$I$1506,MANU!$D$7:$D$1506,'CAD (3)'!S$7,MANU!$G$7:$G$1506,'CAD (3)'!$D38)</f>
        <v>0</v>
      </c>
      <c r="T38" s="3">
        <f>SUMIFS(MANU!$I$7:$I$1506,MANU!$D$7:$D$1506,'CAD (3)'!T$7,MANU!$G$7:$G$1506,'CAD (3)'!$D38)</f>
        <v>0</v>
      </c>
      <c r="U38" s="3">
        <f>SUMIFS(MANU!$I$7:$I$1506,MANU!$D$7:$D$1506,'CAD (3)'!U$7,MANU!$G$7:$G$1506,'CAD (3)'!$D38)</f>
        <v>0</v>
      </c>
      <c r="V38" s="3">
        <f>SUMIFS(MANU!$I$7:$I$1506,MANU!$D$7:$D$1506,'CAD (3)'!V$7,MANU!$G$7:$G$1506,'CAD (3)'!$D38)</f>
        <v>0</v>
      </c>
      <c r="W38" s="3">
        <f>SUMIFS(MANU!$I$7:$I$1506,MANU!$D$7:$D$1506,'CAD (3)'!W$7,MANU!$G$7:$G$1506,'CAD (3)'!$D38)</f>
        <v>0</v>
      </c>
      <c r="X38" s="3">
        <f>SUMIFS(MANU!$I$7:$I$1506,MANU!$D$7:$D$1506,'CAD (3)'!X$7,MANU!$G$7:$G$1506,'CAD (3)'!$D38)</f>
        <v>0</v>
      </c>
      <c r="Y38" s="3">
        <f>SUMIFS(MANU!$I$7:$I$1506,MANU!$D$7:$D$1506,'CAD (3)'!Y$7,MANU!$G$7:$G$1506,'CAD (3)'!$D38)</f>
        <v>0</v>
      </c>
      <c r="Z38" s="3">
        <v>3.0999999999999999E-3</v>
      </c>
      <c r="AA38" s="3" t="str">
        <f t="shared" si="1"/>
        <v/>
      </c>
      <c r="AB38" s="3">
        <f t="shared" si="2"/>
        <v>0</v>
      </c>
      <c r="AH38" s="3">
        <f>COUNTIF(MANU!$G$7:$G$1506,'CAD (3)'!D38)</f>
        <v>0</v>
      </c>
    </row>
    <row r="39" spans="1:34" s="3" customFormat="1" ht="30" customHeight="1" x14ac:dyDescent="0.25">
      <c r="A39" s="25"/>
      <c r="B39" s="4"/>
      <c r="C39" s="107">
        <v>32</v>
      </c>
      <c r="D39" s="107"/>
      <c r="E39" s="4"/>
      <c r="F39" s="107">
        <v>32</v>
      </c>
      <c r="G39" s="107"/>
      <c r="H39" s="4"/>
      <c r="I39" s="107">
        <v>32</v>
      </c>
      <c r="J39" s="107"/>
      <c r="K39" s="42"/>
      <c r="L39" s="107">
        <v>32</v>
      </c>
      <c r="M39" s="107"/>
      <c r="N39" s="3">
        <f>SUMIFS(MANU!$I$7:$I$1506,MANU!$D$7:$D$1506,'CAD (3)'!N$7,MANU!$G$7:$G$1506,'CAD (3)'!$D39)</f>
        <v>0</v>
      </c>
      <c r="O39" s="3">
        <f>SUMIFS(MANU!$I$7:$I$1506,MANU!$D$7:$D$1506,'CAD (3)'!O$7,MANU!$G$7:$G$1506,'CAD (3)'!$D39)</f>
        <v>0</v>
      </c>
      <c r="P39" s="3">
        <f>SUMIFS(MANU!$I$7:$I$1506,MANU!$D$7:$D$1506,'CAD (3)'!P$7,MANU!$G$7:$G$1506,'CAD (3)'!$D39)</f>
        <v>0</v>
      </c>
      <c r="Q39" s="3">
        <f>SUMIFS(MANU!$I$7:$I$1506,MANU!$D$7:$D$1506,'CAD (3)'!Q$7,MANU!$G$7:$G$1506,'CAD (3)'!$D39)</f>
        <v>0</v>
      </c>
      <c r="R39" s="3">
        <f>SUMIFS(MANU!$I$7:$I$1506,MANU!$D$7:$D$1506,'CAD (3)'!R$7,MANU!$G$7:$G$1506,'CAD (3)'!$D39)</f>
        <v>0</v>
      </c>
      <c r="S39" s="3">
        <f>SUMIFS(MANU!$I$7:$I$1506,MANU!$D$7:$D$1506,'CAD (3)'!S$7,MANU!$G$7:$G$1506,'CAD (3)'!$D39)</f>
        <v>0</v>
      </c>
      <c r="T39" s="3">
        <f>SUMIFS(MANU!$I$7:$I$1506,MANU!$D$7:$D$1506,'CAD (3)'!T$7,MANU!$G$7:$G$1506,'CAD (3)'!$D39)</f>
        <v>0</v>
      </c>
      <c r="U39" s="3">
        <f>SUMIFS(MANU!$I$7:$I$1506,MANU!$D$7:$D$1506,'CAD (3)'!U$7,MANU!$G$7:$G$1506,'CAD (3)'!$D39)</f>
        <v>0</v>
      </c>
      <c r="V39" s="3">
        <f>SUMIFS(MANU!$I$7:$I$1506,MANU!$D$7:$D$1506,'CAD (3)'!V$7,MANU!$G$7:$G$1506,'CAD (3)'!$D39)</f>
        <v>0</v>
      </c>
      <c r="W39" s="3">
        <f>SUMIFS(MANU!$I$7:$I$1506,MANU!$D$7:$D$1506,'CAD (3)'!W$7,MANU!$G$7:$G$1506,'CAD (3)'!$D39)</f>
        <v>0</v>
      </c>
      <c r="X39" s="3">
        <f>SUMIFS(MANU!$I$7:$I$1506,MANU!$D$7:$D$1506,'CAD (3)'!X$7,MANU!$G$7:$G$1506,'CAD (3)'!$D39)</f>
        <v>0</v>
      </c>
      <c r="Y39" s="3">
        <f>SUMIFS(MANU!$I$7:$I$1506,MANU!$D$7:$D$1506,'CAD (3)'!Y$7,MANU!$G$7:$G$1506,'CAD (3)'!$D39)</f>
        <v>0</v>
      </c>
      <c r="Z39" s="3">
        <v>3.2000000000000002E-3</v>
      </c>
      <c r="AA39" s="3" t="str">
        <f t="shared" si="1"/>
        <v/>
      </c>
      <c r="AB39" s="3">
        <f t="shared" si="2"/>
        <v>0</v>
      </c>
      <c r="AH39" s="3">
        <f>COUNTIF(MANU!$G$7:$G$1506,'CAD (3)'!D39)</f>
        <v>0</v>
      </c>
    </row>
    <row r="40" spans="1:34" s="3" customFormat="1" ht="30" customHeight="1" x14ac:dyDescent="0.25">
      <c r="A40" s="25"/>
      <c r="B40" s="4"/>
      <c r="C40" s="107">
        <v>33</v>
      </c>
      <c r="D40" s="107"/>
      <c r="E40" s="4"/>
      <c r="F40" s="107">
        <v>33</v>
      </c>
      <c r="G40" s="107"/>
      <c r="H40" s="4"/>
      <c r="I40" s="107">
        <v>33</v>
      </c>
      <c r="J40" s="107"/>
      <c r="K40" s="42"/>
      <c r="L40" s="107">
        <v>33</v>
      </c>
      <c r="M40" s="107"/>
      <c r="N40" s="3">
        <f>SUMIFS(MANU!$I$7:$I$1506,MANU!$D$7:$D$1506,'CAD (3)'!N$7,MANU!$G$7:$G$1506,'CAD (3)'!$D40)</f>
        <v>0</v>
      </c>
      <c r="O40" s="3">
        <f>SUMIFS(MANU!$I$7:$I$1506,MANU!$D$7:$D$1506,'CAD (3)'!O$7,MANU!$G$7:$G$1506,'CAD (3)'!$D40)</f>
        <v>0</v>
      </c>
      <c r="P40" s="3">
        <f>SUMIFS(MANU!$I$7:$I$1506,MANU!$D$7:$D$1506,'CAD (3)'!P$7,MANU!$G$7:$G$1506,'CAD (3)'!$D40)</f>
        <v>0</v>
      </c>
      <c r="Q40" s="3">
        <f>SUMIFS(MANU!$I$7:$I$1506,MANU!$D$7:$D$1506,'CAD (3)'!Q$7,MANU!$G$7:$G$1506,'CAD (3)'!$D40)</f>
        <v>0</v>
      </c>
      <c r="R40" s="3">
        <f>SUMIFS(MANU!$I$7:$I$1506,MANU!$D$7:$D$1506,'CAD (3)'!R$7,MANU!$G$7:$G$1506,'CAD (3)'!$D40)</f>
        <v>0</v>
      </c>
      <c r="S40" s="3">
        <f>SUMIFS(MANU!$I$7:$I$1506,MANU!$D$7:$D$1506,'CAD (3)'!S$7,MANU!$G$7:$G$1506,'CAD (3)'!$D40)</f>
        <v>0</v>
      </c>
      <c r="T40" s="3">
        <f>SUMIFS(MANU!$I$7:$I$1506,MANU!$D$7:$D$1506,'CAD (3)'!T$7,MANU!$G$7:$G$1506,'CAD (3)'!$D40)</f>
        <v>0</v>
      </c>
      <c r="U40" s="3">
        <f>SUMIFS(MANU!$I$7:$I$1506,MANU!$D$7:$D$1506,'CAD (3)'!U$7,MANU!$G$7:$G$1506,'CAD (3)'!$D40)</f>
        <v>0</v>
      </c>
      <c r="V40" s="3">
        <f>SUMIFS(MANU!$I$7:$I$1506,MANU!$D$7:$D$1506,'CAD (3)'!V$7,MANU!$G$7:$G$1506,'CAD (3)'!$D40)</f>
        <v>0</v>
      </c>
      <c r="W40" s="3">
        <f>SUMIFS(MANU!$I$7:$I$1506,MANU!$D$7:$D$1506,'CAD (3)'!W$7,MANU!$G$7:$G$1506,'CAD (3)'!$D40)</f>
        <v>0</v>
      </c>
      <c r="X40" s="3">
        <f>SUMIFS(MANU!$I$7:$I$1506,MANU!$D$7:$D$1506,'CAD (3)'!X$7,MANU!$G$7:$G$1506,'CAD (3)'!$D40)</f>
        <v>0</v>
      </c>
      <c r="Y40" s="3">
        <f>SUMIFS(MANU!$I$7:$I$1506,MANU!$D$7:$D$1506,'CAD (3)'!Y$7,MANU!$G$7:$G$1506,'CAD (3)'!$D40)</f>
        <v>0</v>
      </c>
      <c r="Z40" s="3">
        <v>3.3E-3</v>
      </c>
      <c r="AA40" s="3" t="str">
        <f t="shared" si="1"/>
        <v/>
      </c>
      <c r="AB40" s="3">
        <f t="shared" si="2"/>
        <v>0</v>
      </c>
      <c r="AH40" s="3">
        <f>COUNTIF(MANU!$G$7:$G$1506,'CAD (3)'!D40)</f>
        <v>0</v>
      </c>
    </row>
    <row r="41" spans="1:34" s="3" customFormat="1" ht="30" customHeight="1" x14ac:dyDescent="0.25">
      <c r="A41" s="25"/>
      <c r="B41" s="4"/>
      <c r="C41" s="107">
        <v>34</v>
      </c>
      <c r="D41" s="107"/>
      <c r="E41" s="4"/>
      <c r="F41" s="107">
        <v>34</v>
      </c>
      <c r="G41" s="107"/>
      <c r="H41" s="4"/>
      <c r="I41" s="107">
        <v>34</v>
      </c>
      <c r="J41" s="107"/>
      <c r="K41" s="42"/>
      <c r="L41" s="107">
        <v>34</v>
      </c>
      <c r="M41" s="107"/>
      <c r="N41" s="3">
        <f>SUMIFS(MANU!$I$7:$I$1506,MANU!$D$7:$D$1506,'CAD (3)'!N$7,MANU!$G$7:$G$1506,'CAD (3)'!$D41)</f>
        <v>0</v>
      </c>
      <c r="O41" s="3">
        <f>SUMIFS(MANU!$I$7:$I$1506,MANU!$D$7:$D$1506,'CAD (3)'!O$7,MANU!$G$7:$G$1506,'CAD (3)'!$D41)</f>
        <v>0</v>
      </c>
      <c r="P41" s="3">
        <f>SUMIFS(MANU!$I$7:$I$1506,MANU!$D$7:$D$1506,'CAD (3)'!P$7,MANU!$G$7:$G$1506,'CAD (3)'!$D41)</f>
        <v>0</v>
      </c>
      <c r="Q41" s="3">
        <f>SUMIFS(MANU!$I$7:$I$1506,MANU!$D$7:$D$1506,'CAD (3)'!Q$7,MANU!$G$7:$G$1506,'CAD (3)'!$D41)</f>
        <v>0</v>
      </c>
      <c r="R41" s="3">
        <f>SUMIFS(MANU!$I$7:$I$1506,MANU!$D$7:$D$1506,'CAD (3)'!R$7,MANU!$G$7:$G$1506,'CAD (3)'!$D41)</f>
        <v>0</v>
      </c>
      <c r="S41" s="3">
        <f>SUMIFS(MANU!$I$7:$I$1506,MANU!$D$7:$D$1506,'CAD (3)'!S$7,MANU!$G$7:$G$1506,'CAD (3)'!$D41)</f>
        <v>0</v>
      </c>
      <c r="T41" s="3">
        <f>SUMIFS(MANU!$I$7:$I$1506,MANU!$D$7:$D$1506,'CAD (3)'!T$7,MANU!$G$7:$G$1506,'CAD (3)'!$D41)</f>
        <v>0</v>
      </c>
      <c r="U41" s="3">
        <f>SUMIFS(MANU!$I$7:$I$1506,MANU!$D$7:$D$1506,'CAD (3)'!U$7,MANU!$G$7:$G$1506,'CAD (3)'!$D41)</f>
        <v>0</v>
      </c>
      <c r="V41" s="3">
        <f>SUMIFS(MANU!$I$7:$I$1506,MANU!$D$7:$D$1506,'CAD (3)'!V$7,MANU!$G$7:$G$1506,'CAD (3)'!$D41)</f>
        <v>0</v>
      </c>
      <c r="W41" s="3">
        <f>SUMIFS(MANU!$I$7:$I$1506,MANU!$D$7:$D$1506,'CAD (3)'!W$7,MANU!$G$7:$G$1506,'CAD (3)'!$D41)</f>
        <v>0</v>
      </c>
      <c r="X41" s="3">
        <f>SUMIFS(MANU!$I$7:$I$1506,MANU!$D$7:$D$1506,'CAD (3)'!X$7,MANU!$G$7:$G$1506,'CAD (3)'!$D41)</f>
        <v>0</v>
      </c>
      <c r="Y41" s="3">
        <f>SUMIFS(MANU!$I$7:$I$1506,MANU!$D$7:$D$1506,'CAD (3)'!Y$7,MANU!$G$7:$G$1506,'CAD (3)'!$D41)</f>
        <v>0</v>
      </c>
      <c r="Z41" s="3">
        <v>3.3999999999999998E-3</v>
      </c>
      <c r="AA41" s="3" t="str">
        <f t="shared" si="1"/>
        <v/>
      </c>
      <c r="AB41" s="3">
        <f t="shared" si="2"/>
        <v>0</v>
      </c>
      <c r="AH41" s="3">
        <f>COUNTIF(MANU!$G$7:$G$1506,'CAD (3)'!D41)</f>
        <v>0</v>
      </c>
    </row>
    <row r="42" spans="1:34" s="3" customFormat="1" ht="30" customHeight="1" x14ac:dyDescent="0.25">
      <c r="A42" s="25"/>
      <c r="B42" s="4"/>
      <c r="C42" s="107">
        <v>35</v>
      </c>
      <c r="D42" s="107"/>
      <c r="E42" s="4"/>
      <c r="F42" s="107">
        <v>35</v>
      </c>
      <c r="G42" s="107"/>
      <c r="H42" s="4"/>
      <c r="I42" s="107">
        <v>35</v>
      </c>
      <c r="J42" s="107"/>
      <c r="K42" s="42"/>
      <c r="L42" s="107">
        <v>35</v>
      </c>
      <c r="M42" s="107"/>
      <c r="N42" s="3">
        <f>SUMIFS(MANU!$I$7:$I$1506,MANU!$D$7:$D$1506,'CAD (3)'!N$7,MANU!$G$7:$G$1506,'CAD (3)'!$D42)</f>
        <v>0</v>
      </c>
      <c r="O42" s="3">
        <f>SUMIFS(MANU!$I$7:$I$1506,MANU!$D$7:$D$1506,'CAD (3)'!O$7,MANU!$G$7:$G$1506,'CAD (3)'!$D42)</f>
        <v>0</v>
      </c>
      <c r="P42" s="3">
        <f>SUMIFS(MANU!$I$7:$I$1506,MANU!$D$7:$D$1506,'CAD (3)'!P$7,MANU!$G$7:$G$1506,'CAD (3)'!$D42)</f>
        <v>0</v>
      </c>
      <c r="Q42" s="3">
        <f>SUMIFS(MANU!$I$7:$I$1506,MANU!$D$7:$D$1506,'CAD (3)'!Q$7,MANU!$G$7:$G$1506,'CAD (3)'!$D42)</f>
        <v>0</v>
      </c>
      <c r="R42" s="3">
        <f>SUMIFS(MANU!$I$7:$I$1506,MANU!$D$7:$D$1506,'CAD (3)'!R$7,MANU!$G$7:$G$1506,'CAD (3)'!$D42)</f>
        <v>0</v>
      </c>
      <c r="S42" s="3">
        <f>SUMIFS(MANU!$I$7:$I$1506,MANU!$D$7:$D$1506,'CAD (3)'!S$7,MANU!$G$7:$G$1506,'CAD (3)'!$D42)</f>
        <v>0</v>
      </c>
      <c r="T42" s="3">
        <f>SUMIFS(MANU!$I$7:$I$1506,MANU!$D$7:$D$1506,'CAD (3)'!T$7,MANU!$G$7:$G$1506,'CAD (3)'!$D42)</f>
        <v>0</v>
      </c>
      <c r="U42" s="3">
        <f>SUMIFS(MANU!$I$7:$I$1506,MANU!$D$7:$D$1506,'CAD (3)'!U$7,MANU!$G$7:$G$1506,'CAD (3)'!$D42)</f>
        <v>0</v>
      </c>
      <c r="V42" s="3">
        <f>SUMIFS(MANU!$I$7:$I$1506,MANU!$D$7:$D$1506,'CAD (3)'!V$7,MANU!$G$7:$G$1506,'CAD (3)'!$D42)</f>
        <v>0</v>
      </c>
      <c r="W42" s="3">
        <f>SUMIFS(MANU!$I$7:$I$1506,MANU!$D$7:$D$1506,'CAD (3)'!W$7,MANU!$G$7:$G$1506,'CAD (3)'!$D42)</f>
        <v>0</v>
      </c>
      <c r="X42" s="3">
        <f>SUMIFS(MANU!$I$7:$I$1506,MANU!$D$7:$D$1506,'CAD (3)'!X$7,MANU!$G$7:$G$1506,'CAD (3)'!$D42)</f>
        <v>0</v>
      </c>
      <c r="Y42" s="3">
        <f>SUMIFS(MANU!$I$7:$I$1506,MANU!$D$7:$D$1506,'CAD (3)'!Y$7,MANU!$G$7:$G$1506,'CAD (3)'!$D42)</f>
        <v>0</v>
      </c>
      <c r="Z42" s="3">
        <v>3.5000000000000001E-3</v>
      </c>
      <c r="AA42" s="3" t="str">
        <f t="shared" si="1"/>
        <v/>
      </c>
      <c r="AB42" s="3">
        <f t="shared" si="2"/>
        <v>0</v>
      </c>
      <c r="AH42" s="3">
        <f>COUNTIF(MANU!$G$7:$G$1506,'CAD (3)'!D42)</f>
        <v>0</v>
      </c>
    </row>
    <row r="43" spans="1:34" s="3" customFormat="1" ht="30" customHeight="1" x14ac:dyDescent="0.25">
      <c r="A43" s="25"/>
      <c r="B43" s="4"/>
      <c r="C43" s="107">
        <v>36</v>
      </c>
      <c r="D43" s="107"/>
      <c r="E43" s="4"/>
      <c r="F43" s="107">
        <v>36</v>
      </c>
      <c r="G43" s="107"/>
      <c r="H43" s="4"/>
      <c r="I43" s="107">
        <v>36</v>
      </c>
      <c r="J43" s="107"/>
      <c r="K43" s="42"/>
      <c r="L43" s="107">
        <v>36</v>
      </c>
      <c r="M43" s="107"/>
      <c r="N43" s="3">
        <f>SUMIFS(MANU!$I$7:$I$1506,MANU!$D$7:$D$1506,'CAD (3)'!N$7,MANU!$G$7:$G$1506,'CAD (3)'!$D43)</f>
        <v>0</v>
      </c>
      <c r="O43" s="3">
        <f>SUMIFS(MANU!$I$7:$I$1506,MANU!$D$7:$D$1506,'CAD (3)'!O$7,MANU!$G$7:$G$1506,'CAD (3)'!$D43)</f>
        <v>0</v>
      </c>
      <c r="P43" s="3">
        <f>SUMIFS(MANU!$I$7:$I$1506,MANU!$D$7:$D$1506,'CAD (3)'!P$7,MANU!$G$7:$G$1506,'CAD (3)'!$D43)</f>
        <v>0</v>
      </c>
      <c r="Q43" s="3">
        <f>SUMIFS(MANU!$I$7:$I$1506,MANU!$D$7:$D$1506,'CAD (3)'!Q$7,MANU!$G$7:$G$1506,'CAD (3)'!$D43)</f>
        <v>0</v>
      </c>
      <c r="R43" s="3">
        <f>SUMIFS(MANU!$I$7:$I$1506,MANU!$D$7:$D$1506,'CAD (3)'!R$7,MANU!$G$7:$G$1506,'CAD (3)'!$D43)</f>
        <v>0</v>
      </c>
      <c r="S43" s="3">
        <f>SUMIFS(MANU!$I$7:$I$1506,MANU!$D$7:$D$1506,'CAD (3)'!S$7,MANU!$G$7:$G$1506,'CAD (3)'!$D43)</f>
        <v>0</v>
      </c>
      <c r="T43" s="3">
        <f>SUMIFS(MANU!$I$7:$I$1506,MANU!$D$7:$D$1506,'CAD (3)'!T$7,MANU!$G$7:$G$1506,'CAD (3)'!$D43)</f>
        <v>0</v>
      </c>
      <c r="U43" s="3">
        <f>SUMIFS(MANU!$I$7:$I$1506,MANU!$D$7:$D$1506,'CAD (3)'!U$7,MANU!$G$7:$G$1506,'CAD (3)'!$D43)</f>
        <v>0</v>
      </c>
      <c r="V43" s="3">
        <f>SUMIFS(MANU!$I$7:$I$1506,MANU!$D$7:$D$1506,'CAD (3)'!V$7,MANU!$G$7:$G$1506,'CAD (3)'!$D43)</f>
        <v>0</v>
      </c>
      <c r="W43" s="3">
        <f>SUMIFS(MANU!$I$7:$I$1506,MANU!$D$7:$D$1506,'CAD (3)'!W$7,MANU!$G$7:$G$1506,'CAD (3)'!$D43)</f>
        <v>0</v>
      </c>
      <c r="X43" s="3">
        <f>SUMIFS(MANU!$I$7:$I$1506,MANU!$D$7:$D$1506,'CAD (3)'!X$7,MANU!$G$7:$G$1506,'CAD (3)'!$D43)</f>
        <v>0</v>
      </c>
      <c r="Y43" s="3">
        <f>SUMIFS(MANU!$I$7:$I$1506,MANU!$D$7:$D$1506,'CAD (3)'!Y$7,MANU!$G$7:$G$1506,'CAD (3)'!$D43)</f>
        <v>0</v>
      </c>
      <c r="Z43" s="3">
        <v>3.5999999999999999E-3</v>
      </c>
      <c r="AA43" s="3" t="str">
        <f t="shared" si="1"/>
        <v/>
      </c>
      <c r="AB43" s="3">
        <f t="shared" si="2"/>
        <v>0</v>
      </c>
      <c r="AH43" s="3">
        <f>COUNTIF(MANU!$G$7:$G$1506,'CAD (3)'!D43)</f>
        <v>0</v>
      </c>
    </row>
    <row r="44" spans="1:34" s="3" customFormat="1" ht="30" customHeight="1" x14ac:dyDescent="0.25">
      <c r="A44" s="25"/>
      <c r="B44" s="4"/>
      <c r="C44" s="107">
        <v>37</v>
      </c>
      <c r="D44" s="107"/>
      <c r="E44" s="4"/>
      <c r="F44" s="107">
        <v>37</v>
      </c>
      <c r="G44" s="107"/>
      <c r="H44" s="4"/>
      <c r="I44" s="107">
        <v>37</v>
      </c>
      <c r="J44" s="107"/>
      <c r="K44" s="42"/>
      <c r="L44" s="107">
        <v>37</v>
      </c>
      <c r="M44" s="107"/>
      <c r="N44" s="3">
        <f>SUMIFS(MANU!$I$7:$I$1506,MANU!$D$7:$D$1506,'CAD (3)'!N$7,MANU!$G$7:$G$1506,'CAD (3)'!$D44)</f>
        <v>0</v>
      </c>
      <c r="O44" s="3">
        <f>SUMIFS(MANU!$I$7:$I$1506,MANU!$D$7:$D$1506,'CAD (3)'!O$7,MANU!$G$7:$G$1506,'CAD (3)'!$D44)</f>
        <v>0</v>
      </c>
      <c r="P44" s="3">
        <f>SUMIFS(MANU!$I$7:$I$1506,MANU!$D$7:$D$1506,'CAD (3)'!P$7,MANU!$G$7:$G$1506,'CAD (3)'!$D44)</f>
        <v>0</v>
      </c>
      <c r="Q44" s="3">
        <f>SUMIFS(MANU!$I$7:$I$1506,MANU!$D$7:$D$1506,'CAD (3)'!Q$7,MANU!$G$7:$G$1506,'CAD (3)'!$D44)</f>
        <v>0</v>
      </c>
      <c r="R44" s="3">
        <f>SUMIFS(MANU!$I$7:$I$1506,MANU!$D$7:$D$1506,'CAD (3)'!R$7,MANU!$G$7:$G$1506,'CAD (3)'!$D44)</f>
        <v>0</v>
      </c>
      <c r="S44" s="3">
        <f>SUMIFS(MANU!$I$7:$I$1506,MANU!$D$7:$D$1506,'CAD (3)'!S$7,MANU!$G$7:$G$1506,'CAD (3)'!$D44)</f>
        <v>0</v>
      </c>
      <c r="T44" s="3">
        <f>SUMIFS(MANU!$I$7:$I$1506,MANU!$D$7:$D$1506,'CAD (3)'!T$7,MANU!$G$7:$G$1506,'CAD (3)'!$D44)</f>
        <v>0</v>
      </c>
      <c r="U44" s="3">
        <f>SUMIFS(MANU!$I$7:$I$1506,MANU!$D$7:$D$1506,'CAD (3)'!U$7,MANU!$G$7:$G$1506,'CAD (3)'!$D44)</f>
        <v>0</v>
      </c>
      <c r="V44" s="3">
        <f>SUMIFS(MANU!$I$7:$I$1506,MANU!$D$7:$D$1506,'CAD (3)'!V$7,MANU!$G$7:$G$1506,'CAD (3)'!$D44)</f>
        <v>0</v>
      </c>
      <c r="W44" s="3">
        <f>SUMIFS(MANU!$I$7:$I$1506,MANU!$D$7:$D$1506,'CAD (3)'!W$7,MANU!$G$7:$G$1506,'CAD (3)'!$D44)</f>
        <v>0</v>
      </c>
      <c r="X44" s="3">
        <f>SUMIFS(MANU!$I$7:$I$1506,MANU!$D$7:$D$1506,'CAD (3)'!X$7,MANU!$G$7:$G$1506,'CAD (3)'!$D44)</f>
        <v>0</v>
      </c>
      <c r="Y44" s="3">
        <f>SUMIFS(MANU!$I$7:$I$1506,MANU!$D$7:$D$1506,'CAD (3)'!Y$7,MANU!$G$7:$G$1506,'CAD (3)'!$D44)</f>
        <v>0</v>
      </c>
      <c r="Z44" s="3">
        <v>3.7000000000000002E-3</v>
      </c>
      <c r="AA44" s="3" t="str">
        <f t="shared" si="1"/>
        <v/>
      </c>
      <c r="AB44" s="3">
        <f t="shared" si="2"/>
        <v>0</v>
      </c>
      <c r="AH44" s="3">
        <f>COUNTIF(MANU!$G$7:$G$1506,'CAD (3)'!D44)</f>
        <v>0</v>
      </c>
    </row>
    <row r="45" spans="1:34" s="3" customFormat="1" ht="30" customHeight="1" x14ac:dyDescent="0.25">
      <c r="A45" s="25"/>
      <c r="B45" s="4"/>
      <c r="C45" s="107">
        <v>38</v>
      </c>
      <c r="D45" s="107"/>
      <c r="E45" s="4"/>
      <c r="F45" s="107">
        <v>38</v>
      </c>
      <c r="G45" s="107"/>
      <c r="H45" s="4"/>
      <c r="I45" s="107">
        <v>38</v>
      </c>
      <c r="J45" s="107"/>
      <c r="K45" s="42"/>
      <c r="L45" s="107">
        <v>38</v>
      </c>
      <c r="M45" s="107"/>
      <c r="N45" s="3">
        <f>SUMIFS(MANU!$I$7:$I$1506,MANU!$D$7:$D$1506,'CAD (3)'!N$7,MANU!$G$7:$G$1506,'CAD (3)'!$D45)</f>
        <v>0</v>
      </c>
      <c r="O45" s="3">
        <f>SUMIFS(MANU!$I$7:$I$1506,MANU!$D$7:$D$1506,'CAD (3)'!O$7,MANU!$G$7:$G$1506,'CAD (3)'!$D45)</f>
        <v>0</v>
      </c>
      <c r="P45" s="3">
        <f>SUMIFS(MANU!$I$7:$I$1506,MANU!$D$7:$D$1506,'CAD (3)'!P$7,MANU!$G$7:$G$1506,'CAD (3)'!$D45)</f>
        <v>0</v>
      </c>
      <c r="Q45" s="3">
        <f>SUMIFS(MANU!$I$7:$I$1506,MANU!$D$7:$D$1506,'CAD (3)'!Q$7,MANU!$G$7:$G$1506,'CAD (3)'!$D45)</f>
        <v>0</v>
      </c>
      <c r="R45" s="3">
        <f>SUMIFS(MANU!$I$7:$I$1506,MANU!$D$7:$D$1506,'CAD (3)'!R$7,MANU!$G$7:$G$1506,'CAD (3)'!$D45)</f>
        <v>0</v>
      </c>
      <c r="S45" s="3">
        <f>SUMIFS(MANU!$I$7:$I$1506,MANU!$D$7:$D$1506,'CAD (3)'!S$7,MANU!$G$7:$G$1506,'CAD (3)'!$D45)</f>
        <v>0</v>
      </c>
      <c r="T45" s="3">
        <f>SUMIFS(MANU!$I$7:$I$1506,MANU!$D$7:$D$1506,'CAD (3)'!T$7,MANU!$G$7:$G$1506,'CAD (3)'!$D45)</f>
        <v>0</v>
      </c>
      <c r="U45" s="3">
        <f>SUMIFS(MANU!$I$7:$I$1506,MANU!$D$7:$D$1506,'CAD (3)'!U$7,MANU!$G$7:$G$1506,'CAD (3)'!$D45)</f>
        <v>0</v>
      </c>
      <c r="V45" s="3">
        <f>SUMIFS(MANU!$I$7:$I$1506,MANU!$D$7:$D$1506,'CAD (3)'!V$7,MANU!$G$7:$G$1506,'CAD (3)'!$D45)</f>
        <v>0</v>
      </c>
      <c r="W45" s="3">
        <f>SUMIFS(MANU!$I$7:$I$1506,MANU!$D$7:$D$1506,'CAD (3)'!W$7,MANU!$G$7:$G$1506,'CAD (3)'!$D45)</f>
        <v>0</v>
      </c>
      <c r="X45" s="3">
        <f>SUMIFS(MANU!$I$7:$I$1506,MANU!$D$7:$D$1506,'CAD (3)'!X$7,MANU!$G$7:$G$1506,'CAD (3)'!$D45)</f>
        <v>0</v>
      </c>
      <c r="Y45" s="3">
        <f>SUMIFS(MANU!$I$7:$I$1506,MANU!$D$7:$D$1506,'CAD (3)'!Y$7,MANU!$G$7:$G$1506,'CAD (3)'!$D45)</f>
        <v>0</v>
      </c>
      <c r="Z45" s="3">
        <v>3.8E-3</v>
      </c>
      <c r="AA45" s="3" t="str">
        <f t="shared" si="1"/>
        <v/>
      </c>
      <c r="AB45" s="3">
        <f t="shared" si="2"/>
        <v>0</v>
      </c>
      <c r="AH45" s="3">
        <f>COUNTIF(MANU!$G$7:$G$1506,'CAD (3)'!D45)</f>
        <v>0</v>
      </c>
    </row>
    <row r="46" spans="1:34" s="3" customFormat="1" ht="30" customHeight="1" x14ac:dyDescent="0.25">
      <c r="A46" s="25"/>
      <c r="B46" s="4"/>
      <c r="C46" s="107">
        <v>39</v>
      </c>
      <c r="D46" s="107"/>
      <c r="E46" s="4"/>
      <c r="F46" s="107">
        <v>39</v>
      </c>
      <c r="G46" s="107"/>
      <c r="H46" s="4"/>
      <c r="I46" s="107">
        <v>39</v>
      </c>
      <c r="J46" s="107"/>
      <c r="K46" s="42"/>
      <c r="L46" s="107">
        <v>39</v>
      </c>
      <c r="M46" s="107"/>
      <c r="N46" s="3">
        <f>SUMIFS(MANU!$I$7:$I$1506,MANU!$D$7:$D$1506,'CAD (3)'!N$7,MANU!$G$7:$G$1506,'CAD (3)'!$D46)</f>
        <v>0</v>
      </c>
      <c r="O46" s="3">
        <f>SUMIFS(MANU!$I$7:$I$1506,MANU!$D$7:$D$1506,'CAD (3)'!O$7,MANU!$G$7:$G$1506,'CAD (3)'!$D46)</f>
        <v>0</v>
      </c>
      <c r="P46" s="3">
        <f>SUMIFS(MANU!$I$7:$I$1506,MANU!$D$7:$D$1506,'CAD (3)'!P$7,MANU!$G$7:$G$1506,'CAD (3)'!$D46)</f>
        <v>0</v>
      </c>
      <c r="Q46" s="3">
        <f>SUMIFS(MANU!$I$7:$I$1506,MANU!$D$7:$D$1506,'CAD (3)'!Q$7,MANU!$G$7:$G$1506,'CAD (3)'!$D46)</f>
        <v>0</v>
      </c>
      <c r="R46" s="3">
        <f>SUMIFS(MANU!$I$7:$I$1506,MANU!$D$7:$D$1506,'CAD (3)'!R$7,MANU!$G$7:$G$1506,'CAD (3)'!$D46)</f>
        <v>0</v>
      </c>
      <c r="S46" s="3">
        <f>SUMIFS(MANU!$I$7:$I$1506,MANU!$D$7:$D$1506,'CAD (3)'!S$7,MANU!$G$7:$G$1506,'CAD (3)'!$D46)</f>
        <v>0</v>
      </c>
      <c r="T46" s="3">
        <f>SUMIFS(MANU!$I$7:$I$1506,MANU!$D$7:$D$1506,'CAD (3)'!T$7,MANU!$G$7:$G$1506,'CAD (3)'!$D46)</f>
        <v>0</v>
      </c>
      <c r="U46" s="3">
        <f>SUMIFS(MANU!$I$7:$I$1506,MANU!$D$7:$D$1506,'CAD (3)'!U$7,MANU!$G$7:$G$1506,'CAD (3)'!$D46)</f>
        <v>0</v>
      </c>
      <c r="V46" s="3">
        <f>SUMIFS(MANU!$I$7:$I$1506,MANU!$D$7:$D$1506,'CAD (3)'!V$7,MANU!$G$7:$G$1506,'CAD (3)'!$D46)</f>
        <v>0</v>
      </c>
      <c r="W46" s="3">
        <f>SUMIFS(MANU!$I$7:$I$1506,MANU!$D$7:$D$1506,'CAD (3)'!W$7,MANU!$G$7:$G$1506,'CAD (3)'!$D46)</f>
        <v>0</v>
      </c>
      <c r="X46" s="3">
        <f>SUMIFS(MANU!$I$7:$I$1506,MANU!$D$7:$D$1506,'CAD (3)'!X$7,MANU!$G$7:$G$1506,'CAD (3)'!$D46)</f>
        <v>0</v>
      </c>
      <c r="Y46" s="3">
        <f>SUMIFS(MANU!$I$7:$I$1506,MANU!$D$7:$D$1506,'CAD (3)'!Y$7,MANU!$G$7:$G$1506,'CAD (3)'!$D46)</f>
        <v>0</v>
      </c>
      <c r="Z46" s="3">
        <v>3.8999999999999998E-3</v>
      </c>
      <c r="AA46" s="3" t="str">
        <f t="shared" si="1"/>
        <v/>
      </c>
      <c r="AB46" s="3">
        <f t="shared" si="2"/>
        <v>0</v>
      </c>
      <c r="AH46" s="3">
        <f>COUNTIF(MANU!$G$7:$G$1506,'CAD (3)'!D46)</f>
        <v>0</v>
      </c>
    </row>
    <row r="47" spans="1:34" s="3" customFormat="1" ht="30" customHeight="1" x14ac:dyDescent="0.25">
      <c r="A47" s="25"/>
      <c r="B47" s="4"/>
      <c r="C47" s="107">
        <v>40</v>
      </c>
      <c r="D47" s="107"/>
      <c r="E47" s="4"/>
      <c r="F47" s="107">
        <v>40</v>
      </c>
      <c r="G47" s="107"/>
      <c r="H47" s="4"/>
      <c r="I47" s="107">
        <v>40</v>
      </c>
      <c r="J47" s="107"/>
      <c r="K47" s="42"/>
      <c r="L47" s="107">
        <v>40</v>
      </c>
      <c r="M47" s="107"/>
      <c r="N47" s="3">
        <f>SUMIFS(MANU!$I$7:$I$1506,MANU!$D$7:$D$1506,'CAD (3)'!N$7,MANU!$G$7:$G$1506,'CAD (3)'!$D47)</f>
        <v>0</v>
      </c>
      <c r="O47" s="3">
        <f>SUMIFS(MANU!$I$7:$I$1506,MANU!$D$7:$D$1506,'CAD (3)'!O$7,MANU!$G$7:$G$1506,'CAD (3)'!$D47)</f>
        <v>0</v>
      </c>
      <c r="P47" s="3">
        <f>SUMIFS(MANU!$I$7:$I$1506,MANU!$D$7:$D$1506,'CAD (3)'!P$7,MANU!$G$7:$G$1506,'CAD (3)'!$D47)</f>
        <v>0</v>
      </c>
      <c r="Q47" s="3">
        <f>SUMIFS(MANU!$I$7:$I$1506,MANU!$D$7:$D$1506,'CAD (3)'!Q$7,MANU!$G$7:$G$1506,'CAD (3)'!$D47)</f>
        <v>0</v>
      </c>
      <c r="R47" s="3">
        <f>SUMIFS(MANU!$I$7:$I$1506,MANU!$D$7:$D$1506,'CAD (3)'!R$7,MANU!$G$7:$G$1506,'CAD (3)'!$D47)</f>
        <v>0</v>
      </c>
      <c r="S47" s="3">
        <f>SUMIFS(MANU!$I$7:$I$1506,MANU!$D$7:$D$1506,'CAD (3)'!S$7,MANU!$G$7:$G$1506,'CAD (3)'!$D47)</f>
        <v>0</v>
      </c>
      <c r="T47" s="3">
        <f>SUMIFS(MANU!$I$7:$I$1506,MANU!$D$7:$D$1506,'CAD (3)'!T$7,MANU!$G$7:$G$1506,'CAD (3)'!$D47)</f>
        <v>0</v>
      </c>
      <c r="U47" s="3">
        <f>SUMIFS(MANU!$I$7:$I$1506,MANU!$D$7:$D$1506,'CAD (3)'!U$7,MANU!$G$7:$G$1506,'CAD (3)'!$D47)</f>
        <v>0</v>
      </c>
      <c r="V47" s="3">
        <f>SUMIFS(MANU!$I$7:$I$1506,MANU!$D$7:$D$1506,'CAD (3)'!V$7,MANU!$G$7:$G$1506,'CAD (3)'!$D47)</f>
        <v>0</v>
      </c>
      <c r="W47" s="3">
        <f>SUMIFS(MANU!$I$7:$I$1506,MANU!$D$7:$D$1506,'CAD (3)'!W$7,MANU!$G$7:$G$1506,'CAD (3)'!$D47)</f>
        <v>0</v>
      </c>
      <c r="X47" s="3">
        <f>SUMIFS(MANU!$I$7:$I$1506,MANU!$D$7:$D$1506,'CAD (3)'!X$7,MANU!$G$7:$G$1506,'CAD (3)'!$D47)</f>
        <v>0</v>
      </c>
      <c r="Y47" s="3">
        <f>SUMIFS(MANU!$I$7:$I$1506,MANU!$D$7:$D$1506,'CAD (3)'!Y$7,MANU!$G$7:$G$1506,'CAD (3)'!$D47)</f>
        <v>0</v>
      </c>
      <c r="Z47" s="3">
        <v>4.0000000000000001E-3</v>
      </c>
      <c r="AA47" s="3" t="str">
        <f t="shared" si="1"/>
        <v/>
      </c>
      <c r="AB47" s="3">
        <f t="shared" si="2"/>
        <v>0</v>
      </c>
      <c r="AH47" s="3">
        <f>COUNTIF(MANU!$G$7:$G$1506,'CAD (3)'!D47)</f>
        <v>0</v>
      </c>
    </row>
    <row r="48" spans="1:34" s="3" customFormat="1" ht="30" customHeight="1" x14ac:dyDescent="0.25">
      <c r="A48" s="25"/>
      <c r="B48" s="4"/>
      <c r="C48" s="107">
        <v>41</v>
      </c>
      <c r="D48" s="107"/>
      <c r="E48" s="4"/>
      <c r="F48" s="107">
        <v>41</v>
      </c>
      <c r="G48" s="107"/>
      <c r="H48" s="4"/>
      <c r="I48" s="107">
        <v>41</v>
      </c>
      <c r="J48" s="107"/>
      <c r="K48" s="42"/>
      <c r="L48" s="107">
        <v>41</v>
      </c>
      <c r="M48" s="107"/>
      <c r="N48" s="3">
        <f>SUMIFS(MANU!$I$7:$I$1506,MANU!$D$7:$D$1506,'CAD (3)'!N$7,MANU!$G$7:$G$1506,'CAD (3)'!$D48)</f>
        <v>0</v>
      </c>
      <c r="O48" s="3">
        <f>SUMIFS(MANU!$I$7:$I$1506,MANU!$D$7:$D$1506,'CAD (3)'!O$7,MANU!$G$7:$G$1506,'CAD (3)'!$D48)</f>
        <v>0</v>
      </c>
      <c r="P48" s="3">
        <f>SUMIFS(MANU!$I$7:$I$1506,MANU!$D$7:$D$1506,'CAD (3)'!P$7,MANU!$G$7:$G$1506,'CAD (3)'!$D48)</f>
        <v>0</v>
      </c>
      <c r="Q48" s="3">
        <f>SUMIFS(MANU!$I$7:$I$1506,MANU!$D$7:$D$1506,'CAD (3)'!Q$7,MANU!$G$7:$G$1506,'CAD (3)'!$D48)</f>
        <v>0</v>
      </c>
      <c r="R48" s="3">
        <f>SUMIFS(MANU!$I$7:$I$1506,MANU!$D$7:$D$1506,'CAD (3)'!R$7,MANU!$G$7:$G$1506,'CAD (3)'!$D48)</f>
        <v>0</v>
      </c>
      <c r="S48" s="3">
        <f>SUMIFS(MANU!$I$7:$I$1506,MANU!$D$7:$D$1506,'CAD (3)'!S$7,MANU!$G$7:$G$1506,'CAD (3)'!$D48)</f>
        <v>0</v>
      </c>
      <c r="T48" s="3">
        <f>SUMIFS(MANU!$I$7:$I$1506,MANU!$D$7:$D$1506,'CAD (3)'!T$7,MANU!$G$7:$G$1506,'CAD (3)'!$D48)</f>
        <v>0</v>
      </c>
      <c r="U48" s="3">
        <f>SUMIFS(MANU!$I$7:$I$1506,MANU!$D$7:$D$1506,'CAD (3)'!U$7,MANU!$G$7:$G$1506,'CAD (3)'!$D48)</f>
        <v>0</v>
      </c>
      <c r="V48" s="3">
        <f>SUMIFS(MANU!$I$7:$I$1506,MANU!$D$7:$D$1506,'CAD (3)'!V$7,MANU!$G$7:$G$1506,'CAD (3)'!$D48)</f>
        <v>0</v>
      </c>
      <c r="W48" s="3">
        <f>SUMIFS(MANU!$I$7:$I$1506,MANU!$D$7:$D$1506,'CAD (3)'!W$7,MANU!$G$7:$G$1506,'CAD (3)'!$D48)</f>
        <v>0</v>
      </c>
      <c r="X48" s="3">
        <f>SUMIFS(MANU!$I$7:$I$1506,MANU!$D$7:$D$1506,'CAD (3)'!X$7,MANU!$G$7:$G$1506,'CAD (3)'!$D48)</f>
        <v>0</v>
      </c>
      <c r="Y48" s="3">
        <f>SUMIFS(MANU!$I$7:$I$1506,MANU!$D$7:$D$1506,'CAD (3)'!Y$7,MANU!$G$7:$G$1506,'CAD (3)'!$D48)</f>
        <v>0</v>
      </c>
      <c r="Z48" s="3">
        <v>4.1000000000000003E-3</v>
      </c>
      <c r="AA48" s="3" t="str">
        <f t="shared" si="1"/>
        <v/>
      </c>
      <c r="AB48" s="3">
        <f t="shared" si="2"/>
        <v>0</v>
      </c>
      <c r="AH48" s="3">
        <f>COUNTIF(MANU!$G$7:$G$1506,'CAD (3)'!D48)</f>
        <v>0</v>
      </c>
    </row>
    <row r="49" spans="1:35" s="3" customFormat="1" ht="30" customHeight="1" x14ac:dyDescent="0.25">
      <c r="A49" s="25"/>
      <c r="B49" s="4"/>
      <c r="C49" s="107">
        <v>42</v>
      </c>
      <c r="D49" s="107"/>
      <c r="E49" s="4"/>
      <c r="F49" s="107">
        <v>42</v>
      </c>
      <c r="G49" s="107"/>
      <c r="H49" s="4"/>
      <c r="I49" s="107">
        <v>42</v>
      </c>
      <c r="J49" s="107"/>
      <c r="K49" s="42"/>
      <c r="L49" s="107">
        <v>42</v>
      </c>
      <c r="M49" s="107"/>
      <c r="N49" s="3">
        <f>SUMIFS(MANU!$I$7:$I$1506,MANU!$D$7:$D$1506,'CAD (3)'!N$7,MANU!$G$7:$G$1506,'CAD (3)'!$D49)</f>
        <v>0</v>
      </c>
      <c r="O49" s="3">
        <f>SUMIFS(MANU!$I$7:$I$1506,MANU!$D$7:$D$1506,'CAD (3)'!O$7,MANU!$G$7:$G$1506,'CAD (3)'!$D49)</f>
        <v>0</v>
      </c>
      <c r="P49" s="3">
        <f>SUMIFS(MANU!$I$7:$I$1506,MANU!$D$7:$D$1506,'CAD (3)'!P$7,MANU!$G$7:$G$1506,'CAD (3)'!$D49)</f>
        <v>0</v>
      </c>
      <c r="Q49" s="3">
        <f>SUMIFS(MANU!$I$7:$I$1506,MANU!$D$7:$D$1506,'CAD (3)'!Q$7,MANU!$G$7:$G$1506,'CAD (3)'!$D49)</f>
        <v>0</v>
      </c>
      <c r="R49" s="3">
        <f>SUMIFS(MANU!$I$7:$I$1506,MANU!$D$7:$D$1506,'CAD (3)'!R$7,MANU!$G$7:$G$1506,'CAD (3)'!$D49)</f>
        <v>0</v>
      </c>
      <c r="S49" s="3">
        <f>SUMIFS(MANU!$I$7:$I$1506,MANU!$D$7:$D$1506,'CAD (3)'!S$7,MANU!$G$7:$G$1506,'CAD (3)'!$D49)</f>
        <v>0</v>
      </c>
      <c r="T49" s="3">
        <f>SUMIFS(MANU!$I$7:$I$1506,MANU!$D$7:$D$1506,'CAD (3)'!T$7,MANU!$G$7:$G$1506,'CAD (3)'!$D49)</f>
        <v>0</v>
      </c>
      <c r="U49" s="3">
        <f>SUMIFS(MANU!$I$7:$I$1506,MANU!$D$7:$D$1506,'CAD (3)'!U$7,MANU!$G$7:$G$1506,'CAD (3)'!$D49)</f>
        <v>0</v>
      </c>
      <c r="V49" s="3">
        <f>SUMIFS(MANU!$I$7:$I$1506,MANU!$D$7:$D$1506,'CAD (3)'!V$7,MANU!$G$7:$G$1506,'CAD (3)'!$D49)</f>
        <v>0</v>
      </c>
      <c r="W49" s="3">
        <f>SUMIFS(MANU!$I$7:$I$1506,MANU!$D$7:$D$1506,'CAD (3)'!W$7,MANU!$G$7:$G$1506,'CAD (3)'!$D49)</f>
        <v>0</v>
      </c>
      <c r="X49" s="3">
        <f>SUMIFS(MANU!$I$7:$I$1506,MANU!$D$7:$D$1506,'CAD (3)'!X$7,MANU!$G$7:$G$1506,'CAD (3)'!$D49)</f>
        <v>0</v>
      </c>
      <c r="Y49" s="3">
        <f>SUMIFS(MANU!$I$7:$I$1506,MANU!$D$7:$D$1506,'CAD (3)'!Y$7,MANU!$G$7:$G$1506,'CAD (3)'!$D49)</f>
        <v>0</v>
      </c>
      <c r="Z49" s="3">
        <v>4.1999999999999997E-3</v>
      </c>
      <c r="AA49" s="3" t="str">
        <f t="shared" si="1"/>
        <v/>
      </c>
      <c r="AB49" s="3">
        <f t="shared" si="2"/>
        <v>0</v>
      </c>
      <c r="AH49" s="3">
        <f>COUNTIF(MANU!$G$7:$G$1506,'CAD (3)'!D49)</f>
        <v>0</v>
      </c>
    </row>
    <row r="50" spans="1:35" s="3" customFormat="1" ht="30" customHeight="1" x14ac:dyDescent="0.25">
      <c r="A50" s="25"/>
      <c r="B50" s="4"/>
      <c r="C50" s="107">
        <v>43</v>
      </c>
      <c r="D50" s="107"/>
      <c r="E50" s="4"/>
      <c r="F50" s="107">
        <v>43</v>
      </c>
      <c r="G50" s="107"/>
      <c r="H50" s="4"/>
      <c r="I50" s="107">
        <v>43</v>
      </c>
      <c r="J50" s="107"/>
      <c r="K50" s="42"/>
      <c r="L50" s="107">
        <v>43</v>
      </c>
      <c r="M50" s="107"/>
      <c r="N50" s="3">
        <f>SUMIFS(MANU!$I$7:$I$1506,MANU!$D$7:$D$1506,'CAD (3)'!N$7,MANU!$G$7:$G$1506,'CAD (3)'!$D50)</f>
        <v>0</v>
      </c>
      <c r="O50" s="3">
        <f>SUMIFS(MANU!$I$7:$I$1506,MANU!$D$7:$D$1506,'CAD (3)'!O$7,MANU!$G$7:$G$1506,'CAD (3)'!$D50)</f>
        <v>0</v>
      </c>
      <c r="P50" s="3">
        <f>SUMIFS(MANU!$I$7:$I$1506,MANU!$D$7:$D$1506,'CAD (3)'!P$7,MANU!$G$7:$G$1506,'CAD (3)'!$D50)</f>
        <v>0</v>
      </c>
      <c r="Q50" s="3">
        <f>SUMIFS(MANU!$I$7:$I$1506,MANU!$D$7:$D$1506,'CAD (3)'!Q$7,MANU!$G$7:$G$1506,'CAD (3)'!$D50)</f>
        <v>0</v>
      </c>
      <c r="R50" s="3">
        <f>SUMIFS(MANU!$I$7:$I$1506,MANU!$D$7:$D$1506,'CAD (3)'!R$7,MANU!$G$7:$G$1506,'CAD (3)'!$D50)</f>
        <v>0</v>
      </c>
      <c r="S50" s="3">
        <f>SUMIFS(MANU!$I$7:$I$1506,MANU!$D$7:$D$1506,'CAD (3)'!S$7,MANU!$G$7:$G$1506,'CAD (3)'!$D50)</f>
        <v>0</v>
      </c>
      <c r="T50" s="3">
        <f>SUMIFS(MANU!$I$7:$I$1506,MANU!$D$7:$D$1506,'CAD (3)'!T$7,MANU!$G$7:$G$1506,'CAD (3)'!$D50)</f>
        <v>0</v>
      </c>
      <c r="U50" s="3">
        <f>SUMIFS(MANU!$I$7:$I$1506,MANU!$D$7:$D$1506,'CAD (3)'!U$7,MANU!$G$7:$G$1506,'CAD (3)'!$D50)</f>
        <v>0</v>
      </c>
      <c r="V50" s="3">
        <f>SUMIFS(MANU!$I$7:$I$1506,MANU!$D$7:$D$1506,'CAD (3)'!V$7,MANU!$G$7:$G$1506,'CAD (3)'!$D50)</f>
        <v>0</v>
      </c>
      <c r="W50" s="3">
        <f>SUMIFS(MANU!$I$7:$I$1506,MANU!$D$7:$D$1506,'CAD (3)'!W$7,MANU!$G$7:$G$1506,'CAD (3)'!$D50)</f>
        <v>0</v>
      </c>
      <c r="X50" s="3">
        <f>SUMIFS(MANU!$I$7:$I$1506,MANU!$D$7:$D$1506,'CAD (3)'!X$7,MANU!$G$7:$G$1506,'CAD (3)'!$D50)</f>
        <v>0</v>
      </c>
      <c r="Y50" s="3">
        <f>SUMIFS(MANU!$I$7:$I$1506,MANU!$D$7:$D$1506,'CAD (3)'!Y$7,MANU!$G$7:$G$1506,'CAD (3)'!$D50)</f>
        <v>0</v>
      </c>
      <c r="Z50" s="3">
        <v>4.3E-3</v>
      </c>
      <c r="AA50" s="3" t="str">
        <f t="shared" si="1"/>
        <v/>
      </c>
      <c r="AB50" s="3">
        <f t="shared" si="2"/>
        <v>0</v>
      </c>
      <c r="AH50" s="3">
        <f>COUNTIF(MANU!$G$7:$G$1506,'CAD (3)'!D50)</f>
        <v>0</v>
      </c>
    </row>
    <row r="51" spans="1:35" s="3" customFormat="1" ht="30" customHeight="1" x14ac:dyDescent="0.25">
      <c r="A51" s="25"/>
      <c r="B51" s="4"/>
      <c r="C51" s="107">
        <v>44</v>
      </c>
      <c r="D51" s="107"/>
      <c r="E51" s="4"/>
      <c r="F51" s="107">
        <v>44</v>
      </c>
      <c r="G51" s="107"/>
      <c r="H51" s="4"/>
      <c r="I51" s="107">
        <v>44</v>
      </c>
      <c r="J51" s="107"/>
      <c r="K51" s="42"/>
      <c r="L51" s="107">
        <v>44</v>
      </c>
      <c r="M51" s="107"/>
      <c r="N51" s="3">
        <f>SUMIFS(MANU!$I$7:$I$1506,MANU!$D$7:$D$1506,'CAD (3)'!N$7,MANU!$G$7:$G$1506,'CAD (3)'!$D51)</f>
        <v>0</v>
      </c>
      <c r="O51" s="3">
        <f>SUMIFS(MANU!$I$7:$I$1506,MANU!$D$7:$D$1506,'CAD (3)'!O$7,MANU!$G$7:$G$1506,'CAD (3)'!$D51)</f>
        <v>0</v>
      </c>
      <c r="P51" s="3">
        <f>SUMIFS(MANU!$I$7:$I$1506,MANU!$D$7:$D$1506,'CAD (3)'!P$7,MANU!$G$7:$G$1506,'CAD (3)'!$D51)</f>
        <v>0</v>
      </c>
      <c r="Q51" s="3">
        <f>SUMIFS(MANU!$I$7:$I$1506,MANU!$D$7:$D$1506,'CAD (3)'!Q$7,MANU!$G$7:$G$1506,'CAD (3)'!$D51)</f>
        <v>0</v>
      </c>
      <c r="R51" s="3">
        <f>SUMIFS(MANU!$I$7:$I$1506,MANU!$D$7:$D$1506,'CAD (3)'!R$7,MANU!$G$7:$G$1506,'CAD (3)'!$D51)</f>
        <v>0</v>
      </c>
      <c r="S51" s="3">
        <f>SUMIFS(MANU!$I$7:$I$1506,MANU!$D$7:$D$1506,'CAD (3)'!S$7,MANU!$G$7:$G$1506,'CAD (3)'!$D51)</f>
        <v>0</v>
      </c>
      <c r="T51" s="3">
        <f>SUMIFS(MANU!$I$7:$I$1506,MANU!$D$7:$D$1506,'CAD (3)'!T$7,MANU!$G$7:$G$1506,'CAD (3)'!$D51)</f>
        <v>0</v>
      </c>
      <c r="U51" s="3">
        <f>SUMIFS(MANU!$I$7:$I$1506,MANU!$D$7:$D$1506,'CAD (3)'!U$7,MANU!$G$7:$G$1506,'CAD (3)'!$D51)</f>
        <v>0</v>
      </c>
      <c r="V51" s="3">
        <f>SUMIFS(MANU!$I$7:$I$1506,MANU!$D$7:$D$1506,'CAD (3)'!V$7,MANU!$G$7:$G$1506,'CAD (3)'!$D51)</f>
        <v>0</v>
      </c>
      <c r="W51" s="3">
        <f>SUMIFS(MANU!$I$7:$I$1506,MANU!$D$7:$D$1506,'CAD (3)'!W$7,MANU!$G$7:$G$1506,'CAD (3)'!$D51)</f>
        <v>0</v>
      </c>
      <c r="X51" s="3">
        <f>SUMIFS(MANU!$I$7:$I$1506,MANU!$D$7:$D$1506,'CAD (3)'!X$7,MANU!$G$7:$G$1506,'CAD (3)'!$D51)</f>
        <v>0</v>
      </c>
      <c r="Y51" s="3">
        <f>SUMIFS(MANU!$I$7:$I$1506,MANU!$D$7:$D$1506,'CAD (3)'!Y$7,MANU!$G$7:$G$1506,'CAD (3)'!$D51)</f>
        <v>0</v>
      </c>
      <c r="Z51" s="3">
        <v>4.4000000000000003E-3</v>
      </c>
      <c r="AA51" s="3" t="str">
        <f t="shared" si="1"/>
        <v/>
      </c>
      <c r="AB51" s="3">
        <f t="shared" si="2"/>
        <v>0</v>
      </c>
      <c r="AH51" s="3">
        <f>COUNTIF(MANU!$G$7:$G$1506,'CAD (3)'!D51)</f>
        <v>0</v>
      </c>
    </row>
    <row r="52" spans="1:35" s="3" customFormat="1" ht="30" customHeight="1" x14ac:dyDescent="0.25">
      <c r="A52" s="25"/>
      <c r="B52" s="4"/>
      <c r="C52" s="107">
        <v>45</v>
      </c>
      <c r="D52" s="107"/>
      <c r="E52" s="4"/>
      <c r="F52" s="107">
        <v>45</v>
      </c>
      <c r="G52" s="107"/>
      <c r="H52" s="4"/>
      <c r="I52" s="107">
        <v>45</v>
      </c>
      <c r="J52" s="107"/>
      <c r="K52" s="42"/>
      <c r="L52" s="107">
        <v>45</v>
      </c>
      <c r="M52" s="107"/>
      <c r="N52" s="3">
        <f>SUMIFS(MANU!$I$7:$I$1506,MANU!$D$7:$D$1506,'CAD (3)'!N$7,MANU!$G$7:$G$1506,'CAD (3)'!$D52)</f>
        <v>0</v>
      </c>
      <c r="O52" s="3">
        <f>SUMIFS(MANU!$I$7:$I$1506,MANU!$D$7:$D$1506,'CAD (3)'!O$7,MANU!$G$7:$G$1506,'CAD (3)'!$D52)</f>
        <v>0</v>
      </c>
      <c r="P52" s="3">
        <f>SUMIFS(MANU!$I$7:$I$1506,MANU!$D$7:$D$1506,'CAD (3)'!P$7,MANU!$G$7:$G$1506,'CAD (3)'!$D52)</f>
        <v>0</v>
      </c>
      <c r="Q52" s="3">
        <f>SUMIFS(MANU!$I$7:$I$1506,MANU!$D$7:$D$1506,'CAD (3)'!Q$7,MANU!$G$7:$G$1506,'CAD (3)'!$D52)</f>
        <v>0</v>
      </c>
      <c r="R52" s="3">
        <f>SUMIFS(MANU!$I$7:$I$1506,MANU!$D$7:$D$1506,'CAD (3)'!R$7,MANU!$G$7:$G$1506,'CAD (3)'!$D52)</f>
        <v>0</v>
      </c>
      <c r="S52" s="3">
        <f>SUMIFS(MANU!$I$7:$I$1506,MANU!$D$7:$D$1506,'CAD (3)'!S$7,MANU!$G$7:$G$1506,'CAD (3)'!$D52)</f>
        <v>0</v>
      </c>
      <c r="T52" s="3">
        <f>SUMIFS(MANU!$I$7:$I$1506,MANU!$D$7:$D$1506,'CAD (3)'!T$7,MANU!$G$7:$G$1506,'CAD (3)'!$D52)</f>
        <v>0</v>
      </c>
      <c r="U52" s="3">
        <f>SUMIFS(MANU!$I$7:$I$1506,MANU!$D$7:$D$1506,'CAD (3)'!U$7,MANU!$G$7:$G$1506,'CAD (3)'!$D52)</f>
        <v>0</v>
      </c>
      <c r="V52" s="3">
        <f>SUMIFS(MANU!$I$7:$I$1506,MANU!$D$7:$D$1506,'CAD (3)'!V$7,MANU!$G$7:$G$1506,'CAD (3)'!$D52)</f>
        <v>0</v>
      </c>
      <c r="W52" s="3">
        <f>SUMIFS(MANU!$I$7:$I$1506,MANU!$D$7:$D$1506,'CAD (3)'!W$7,MANU!$G$7:$G$1506,'CAD (3)'!$D52)</f>
        <v>0</v>
      </c>
      <c r="X52" s="3">
        <f>SUMIFS(MANU!$I$7:$I$1506,MANU!$D$7:$D$1506,'CAD (3)'!X$7,MANU!$G$7:$G$1506,'CAD (3)'!$D52)</f>
        <v>0</v>
      </c>
      <c r="Y52" s="3">
        <f>SUMIFS(MANU!$I$7:$I$1506,MANU!$D$7:$D$1506,'CAD (3)'!Y$7,MANU!$G$7:$G$1506,'CAD (3)'!$D52)</f>
        <v>0</v>
      </c>
      <c r="Z52" s="3">
        <v>4.4999999999999997E-3</v>
      </c>
      <c r="AA52" s="3" t="str">
        <f t="shared" si="1"/>
        <v/>
      </c>
      <c r="AB52" s="3">
        <f t="shared" si="2"/>
        <v>0</v>
      </c>
      <c r="AH52" s="3">
        <f>COUNTIF(MANU!$G$7:$G$1506,'CAD (3)'!D52)</f>
        <v>0</v>
      </c>
    </row>
    <row r="53" spans="1:35" s="3" customFormat="1" ht="30" customHeight="1" x14ac:dyDescent="0.25">
      <c r="A53" s="25"/>
      <c r="B53" s="4"/>
      <c r="C53" s="107">
        <v>46</v>
      </c>
      <c r="D53" s="107"/>
      <c r="E53" s="4"/>
      <c r="F53" s="107">
        <v>46</v>
      </c>
      <c r="G53" s="107"/>
      <c r="H53" s="4"/>
      <c r="I53" s="107">
        <v>46</v>
      </c>
      <c r="J53" s="107"/>
      <c r="K53" s="42"/>
      <c r="L53" s="107">
        <v>46</v>
      </c>
      <c r="M53" s="107"/>
      <c r="N53" s="3">
        <f>SUMIFS(MANU!$I$7:$I$1506,MANU!$D$7:$D$1506,'CAD (3)'!N$7,MANU!$G$7:$G$1506,'CAD (3)'!$D53)</f>
        <v>0</v>
      </c>
      <c r="O53" s="3">
        <f>SUMIFS(MANU!$I$7:$I$1506,MANU!$D$7:$D$1506,'CAD (3)'!O$7,MANU!$G$7:$G$1506,'CAD (3)'!$D53)</f>
        <v>0</v>
      </c>
      <c r="P53" s="3">
        <f>SUMIFS(MANU!$I$7:$I$1506,MANU!$D$7:$D$1506,'CAD (3)'!P$7,MANU!$G$7:$G$1506,'CAD (3)'!$D53)</f>
        <v>0</v>
      </c>
      <c r="Q53" s="3">
        <f>SUMIFS(MANU!$I$7:$I$1506,MANU!$D$7:$D$1506,'CAD (3)'!Q$7,MANU!$G$7:$G$1506,'CAD (3)'!$D53)</f>
        <v>0</v>
      </c>
      <c r="R53" s="3">
        <f>SUMIFS(MANU!$I$7:$I$1506,MANU!$D$7:$D$1506,'CAD (3)'!R$7,MANU!$G$7:$G$1506,'CAD (3)'!$D53)</f>
        <v>0</v>
      </c>
      <c r="S53" s="3">
        <f>SUMIFS(MANU!$I$7:$I$1506,MANU!$D$7:$D$1506,'CAD (3)'!S$7,MANU!$G$7:$G$1506,'CAD (3)'!$D53)</f>
        <v>0</v>
      </c>
      <c r="T53" s="3">
        <f>SUMIFS(MANU!$I$7:$I$1506,MANU!$D$7:$D$1506,'CAD (3)'!T$7,MANU!$G$7:$G$1506,'CAD (3)'!$D53)</f>
        <v>0</v>
      </c>
      <c r="U53" s="3">
        <f>SUMIFS(MANU!$I$7:$I$1506,MANU!$D$7:$D$1506,'CAD (3)'!U$7,MANU!$G$7:$G$1506,'CAD (3)'!$D53)</f>
        <v>0</v>
      </c>
      <c r="V53" s="3">
        <f>SUMIFS(MANU!$I$7:$I$1506,MANU!$D$7:$D$1506,'CAD (3)'!V$7,MANU!$G$7:$G$1506,'CAD (3)'!$D53)</f>
        <v>0</v>
      </c>
      <c r="W53" s="3">
        <f>SUMIFS(MANU!$I$7:$I$1506,MANU!$D$7:$D$1506,'CAD (3)'!W$7,MANU!$G$7:$G$1506,'CAD (3)'!$D53)</f>
        <v>0</v>
      </c>
      <c r="X53" s="3">
        <f>SUMIFS(MANU!$I$7:$I$1506,MANU!$D$7:$D$1506,'CAD (3)'!X$7,MANU!$G$7:$G$1506,'CAD (3)'!$D53)</f>
        <v>0</v>
      </c>
      <c r="Y53" s="3">
        <f>SUMIFS(MANU!$I$7:$I$1506,MANU!$D$7:$D$1506,'CAD (3)'!Y$7,MANU!$G$7:$G$1506,'CAD (3)'!$D53)</f>
        <v>0</v>
      </c>
      <c r="Z53" s="3">
        <v>4.5999999999999999E-3</v>
      </c>
      <c r="AA53" s="3" t="str">
        <f t="shared" si="1"/>
        <v/>
      </c>
      <c r="AB53" s="3">
        <f t="shared" si="2"/>
        <v>0</v>
      </c>
      <c r="AH53" s="3">
        <f>COUNTIF(MANU!$G$7:$G$1506,'CAD (3)'!D53)</f>
        <v>0</v>
      </c>
    </row>
    <row r="54" spans="1:35" s="3" customFormat="1" ht="30" customHeight="1" x14ac:dyDescent="0.25">
      <c r="A54" s="25"/>
      <c r="B54" s="4"/>
      <c r="C54" s="107">
        <v>47</v>
      </c>
      <c r="D54" s="107"/>
      <c r="E54" s="4"/>
      <c r="F54" s="107">
        <v>47</v>
      </c>
      <c r="G54" s="107"/>
      <c r="H54" s="4"/>
      <c r="I54" s="107">
        <v>47</v>
      </c>
      <c r="J54" s="107"/>
      <c r="K54" s="42"/>
      <c r="L54" s="107">
        <v>47</v>
      </c>
      <c r="M54" s="107"/>
      <c r="N54" s="3">
        <f>SUMIFS(MANU!$I$7:$I$1506,MANU!$D$7:$D$1506,'CAD (3)'!N$7,MANU!$G$7:$G$1506,'CAD (3)'!$D54)</f>
        <v>0</v>
      </c>
      <c r="O54" s="3">
        <f>SUMIFS(MANU!$I$7:$I$1506,MANU!$D$7:$D$1506,'CAD (3)'!O$7,MANU!$G$7:$G$1506,'CAD (3)'!$D54)</f>
        <v>0</v>
      </c>
      <c r="P54" s="3">
        <f>SUMIFS(MANU!$I$7:$I$1506,MANU!$D$7:$D$1506,'CAD (3)'!P$7,MANU!$G$7:$G$1506,'CAD (3)'!$D54)</f>
        <v>0</v>
      </c>
      <c r="Q54" s="3">
        <f>SUMIFS(MANU!$I$7:$I$1506,MANU!$D$7:$D$1506,'CAD (3)'!Q$7,MANU!$G$7:$G$1506,'CAD (3)'!$D54)</f>
        <v>0</v>
      </c>
      <c r="R54" s="3">
        <f>SUMIFS(MANU!$I$7:$I$1506,MANU!$D$7:$D$1506,'CAD (3)'!R$7,MANU!$G$7:$G$1506,'CAD (3)'!$D54)</f>
        <v>0</v>
      </c>
      <c r="S54" s="3">
        <f>SUMIFS(MANU!$I$7:$I$1506,MANU!$D$7:$D$1506,'CAD (3)'!S$7,MANU!$G$7:$G$1506,'CAD (3)'!$D54)</f>
        <v>0</v>
      </c>
      <c r="T54" s="3">
        <f>SUMIFS(MANU!$I$7:$I$1506,MANU!$D$7:$D$1506,'CAD (3)'!T$7,MANU!$G$7:$G$1506,'CAD (3)'!$D54)</f>
        <v>0</v>
      </c>
      <c r="U54" s="3">
        <f>SUMIFS(MANU!$I$7:$I$1506,MANU!$D$7:$D$1506,'CAD (3)'!U$7,MANU!$G$7:$G$1506,'CAD (3)'!$D54)</f>
        <v>0</v>
      </c>
      <c r="V54" s="3">
        <f>SUMIFS(MANU!$I$7:$I$1506,MANU!$D$7:$D$1506,'CAD (3)'!V$7,MANU!$G$7:$G$1506,'CAD (3)'!$D54)</f>
        <v>0</v>
      </c>
      <c r="W54" s="3">
        <f>SUMIFS(MANU!$I$7:$I$1506,MANU!$D$7:$D$1506,'CAD (3)'!W$7,MANU!$G$7:$G$1506,'CAD (3)'!$D54)</f>
        <v>0</v>
      </c>
      <c r="X54" s="3">
        <f>SUMIFS(MANU!$I$7:$I$1506,MANU!$D$7:$D$1506,'CAD (3)'!X$7,MANU!$G$7:$G$1506,'CAD (3)'!$D54)</f>
        <v>0</v>
      </c>
      <c r="Y54" s="3">
        <f>SUMIFS(MANU!$I$7:$I$1506,MANU!$D$7:$D$1506,'CAD (3)'!Y$7,MANU!$G$7:$G$1506,'CAD (3)'!$D54)</f>
        <v>0</v>
      </c>
      <c r="Z54" s="3">
        <v>4.7000000000000002E-3</v>
      </c>
      <c r="AA54" s="3" t="str">
        <f t="shared" si="1"/>
        <v/>
      </c>
      <c r="AB54" s="3">
        <f t="shared" si="2"/>
        <v>0</v>
      </c>
      <c r="AH54" s="3">
        <f>COUNTIF(MANU!$G$7:$G$1506,'CAD (3)'!D54)</f>
        <v>0</v>
      </c>
    </row>
    <row r="55" spans="1:35" s="3" customFormat="1" ht="30" customHeight="1" x14ac:dyDescent="0.25">
      <c r="A55" s="25"/>
      <c r="B55" s="4"/>
      <c r="C55" s="107">
        <v>48</v>
      </c>
      <c r="D55" s="107"/>
      <c r="E55" s="4"/>
      <c r="F55" s="107">
        <v>48</v>
      </c>
      <c r="G55" s="107"/>
      <c r="H55" s="4"/>
      <c r="I55" s="107">
        <v>48</v>
      </c>
      <c r="J55" s="107"/>
      <c r="K55" s="42"/>
      <c r="L55" s="107">
        <v>48</v>
      </c>
      <c r="M55" s="107"/>
      <c r="N55" s="3">
        <f>SUMIFS(MANU!$I$7:$I$1506,MANU!$D$7:$D$1506,'CAD (3)'!N$7,MANU!$G$7:$G$1506,'CAD (3)'!$D55)</f>
        <v>0</v>
      </c>
      <c r="O55" s="3">
        <f>SUMIFS(MANU!$I$7:$I$1506,MANU!$D$7:$D$1506,'CAD (3)'!O$7,MANU!$G$7:$G$1506,'CAD (3)'!$D55)</f>
        <v>0</v>
      </c>
      <c r="P55" s="3">
        <f>SUMIFS(MANU!$I$7:$I$1506,MANU!$D$7:$D$1506,'CAD (3)'!P$7,MANU!$G$7:$G$1506,'CAD (3)'!$D55)</f>
        <v>0</v>
      </c>
      <c r="Q55" s="3">
        <f>SUMIFS(MANU!$I$7:$I$1506,MANU!$D$7:$D$1506,'CAD (3)'!Q$7,MANU!$G$7:$G$1506,'CAD (3)'!$D55)</f>
        <v>0</v>
      </c>
      <c r="R55" s="3">
        <f>SUMIFS(MANU!$I$7:$I$1506,MANU!$D$7:$D$1506,'CAD (3)'!R$7,MANU!$G$7:$G$1506,'CAD (3)'!$D55)</f>
        <v>0</v>
      </c>
      <c r="S55" s="3">
        <f>SUMIFS(MANU!$I$7:$I$1506,MANU!$D$7:$D$1506,'CAD (3)'!S$7,MANU!$G$7:$G$1506,'CAD (3)'!$D55)</f>
        <v>0</v>
      </c>
      <c r="T55" s="3">
        <f>SUMIFS(MANU!$I$7:$I$1506,MANU!$D$7:$D$1506,'CAD (3)'!T$7,MANU!$G$7:$G$1506,'CAD (3)'!$D55)</f>
        <v>0</v>
      </c>
      <c r="U55" s="3">
        <f>SUMIFS(MANU!$I$7:$I$1506,MANU!$D$7:$D$1506,'CAD (3)'!U$7,MANU!$G$7:$G$1506,'CAD (3)'!$D55)</f>
        <v>0</v>
      </c>
      <c r="V55" s="3">
        <f>SUMIFS(MANU!$I$7:$I$1506,MANU!$D$7:$D$1506,'CAD (3)'!V$7,MANU!$G$7:$G$1506,'CAD (3)'!$D55)</f>
        <v>0</v>
      </c>
      <c r="W55" s="3">
        <f>SUMIFS(MANU!$I$7:$I$1506,MANU!$D$7:$D$1506,'CAD (3)'!W$7,MANU!$G$7:$G$1506,'CAD (3)'!$D55)</f>
        <v>0</v>
      </c>
      <c r="X55" s="3">
        <f>SUMIFS(MANU!$I$7:$I$1506,MANU!$D$7:$D$1506,'CAD (3)'!X$7,MANU!$G$7:$G$1506,'CAD (3)'!$D55)</f>
        <v>0</v>
      </c>
      <c r="Y55" s="3">
        <f>SUMIFS(MANU!$I$7:$I$1506,MANU!$D$7:$D$1506,'CAD (3)'!Y$7,MANU!$G$7:$G$1506,'CAD (3)'!$D55)</f>
        <v>0</v>
      </c>
      <c r="Z55" s="3">
        <v>4.7999999999999996E-3</v>
      </c>
      <c r="AA55" s="3" t="str">
        <f t="shared" si="1"/>
        <v/>
      </c>
      <c r="AB55" s="3">
        <f t="shared" si="2"/>
        <v>0</v>
      </c>
      <c r="AH55" s="3">
        <f>COUNTIF(MANU!$G$7:$G$1506,'CAD (3)'!D55)</f>
        <v>0</v>
      </c>
    </row>
    <row r="56" spans="1:35" s="3" customFormat="1" ht="30" customHeight="1" x14ac:dyDescent="0.25">
      <c r="A56" s="25"/>
      <c r="B56" s="4"/>
      <c r="C56" s="107">
        <v>49</v>
      </c>
      <c r="D56" s="107"/>
      <c r="E56" s="4"/>
      <c r="F56" s="107">
        <v>49</v>
      </c>
      <c r="G56" s="107"/>
      <c r="H56" s="4"/>
      <c r="I56" s="107">
        <v>49</v>
      </c>
      <c r="J56" s="107"/>
      <c r="K56" s="42"/>
      <c r="L56" s="107">
        <v>49</v>
      </c>
      <c r="M56" s="107"/>
      <c r="N56" s="3">
        <f>SUMIFS(MANU!$I$7:$I$1506,MANU!$D$7:$D$1506,'CAD (3)'!N$7,MANU!$G$7:$G$1506,'CAD (3)'!$D56)</f>
        <v>0</v>
      </c>
      <c r="O56" s="3">
        <f>SUMIFS(MANU!$I$7:$I$1506,MANU!$D$7:$D$1506,'CAD (3)'!O$7,MANU!$G$7:$G$1506,'CAD (3)'!$D56)</f>
        <v>0</v>
      </c>
      <c r="P56" s="3">
        <f>SUMIFS(MANU!$I$7:$I$1506,MANU!$D$7:$D$1506,'CAD (3)'!P$7,MANU!$G$7:$G$1506,'CAD (3)'!$D56)</f>
        <v>0</v>
      </c>
      <c r="Q56" s="3">
        <f>SUMIFS(MANU!$I$7:$I$1506,MANU!$D$7:$D$1506,'CAD (3)'!Q$7,MANU!$G$7:$G$1506,'CAD (3)'!$D56)</f>
        <v>0</v>
      </c>
      <c r="R56" s="3">
        <f>SUMIFS(MANU!$I$7:$I$1506,MANU!$D$7:$D$1506,'CAD (3)'!R$7,MANU!$G$7:$G$1506,'CAD (3)'!$D56)</f>
        <v>0</v>
      </c>
      <c r="S56" s="3">
        <f>SUMIFS(MANU!$I$7:$I$1506,MANU!$D$7:$D$1506,'CAD (3)'!S$7,MANU!$G$7:$G$1506,'CAD (3)'!$D56)</f>
        <v>0</v>
      </c>
      <c r="T56" s="3">
        <f>SUMIFS(MANU!$I$7:$I$1506,MANU!$D$7:$D$1506,'CAD (3)'!T$7,MANU!$G$7:$G$1506,'CAD (3)'!$D56)</f>
        <v>0</v>
      </c>
      <c r="U56" s="3">
        <f>SUMIFS(MANU!$I$7:$I$1506,MANU!$D$7:$D$1506,'CAD (3)'!U$7,MANU!$G$7:$G$1506,'CAD (3)'!$D56)</f>
        <v>0</v>
      </c>
      <c r="V56" s="3">
        <f>SUMIFS(MANU!$I$7:$I$1506,MANU!$D$7:$D$1506,'CAD (3)'!V$7,MANU!$G$7:$G$1506,'CAD (3)'!$D56)</f>
        <v>0</v>
      </c>
      <c r="W56" s="3">
        <f>SUMIFS(MANU!$I$7:$I$1506,MANU!$D$7:$D$1506,'CAD (3)'!W$7,MANU!$G$7:$G$1506,'CAD (3)'!$D56)</f>
        <v>0</v>
      </c>
      <c r="X56" s="3">
        <f>SUMIFS(MANU!$I$7:$I$1506,MANU!$D$7:$D$1506,'CAD (3)'!X$7,MANU!$G$7:$G$1506,'CAD (3)'!$D56)</f>
        <v>0</v>
      </c>
      <c r="Y56" s="3">
        <f>SUMIFS(MANU!$I$7:$I$1506,MANU!$D$7:$D$1506,'CAD (3)'!Y$7,MANU!$G$7:$G$1506,'CAD (3)'!$D56)</f>
        <v>0</v>
      </c>
      <c r="Z56" s="3">
        <v>4.8999999999999998E-3</v>
      </c>
      <c r="AA56" s="3" t="str">
        <f t="shared" si="1"/>
        <v/>
      </c>
      <c r="AB56" s="3">
        <f t="shared" si="2"/>
        <v>0</v>
      </c>
      <c r="AH56" s="3">
        <f>COUNTIF(MANU!$G$7:$G$1506,'CAD (3)'!D56)</f>
        <v>0</v>
      </c>
    </row>
    <row r="57" spans="1:35" s="3" customFormat="1" ht="30" customHeight="1" x14ac:dyDescent="0.25">
      <c r="A57" s="25"/>
      <c r="B57" s="4"/>
      <c r="C57" s="107">
        <v>50</v>
      </c>
      <c r="D57" s="107" t="s">
        <v>57</v>
      </c>
      <c r="E57" s="4"/>
      <c r="F57" s="107">
        <v>50</v>
      </c>
      <c r="G57" s="107"/>
      <c r="H57" s="4"/>
      <c r="I57" s="107">
        <v>50</v>
      </c>
      <c r="J57" s="107"/>
      <c r="K57" s="42"/>
      <c r="L57" s="107">
        <v>50</v>
      </c>
      <c r="M57" s="107" t="s">
        <v>219</v>
      </c>
      <c r="N57" s="3">
        <f>SUMIFS(MANU!$I$7:$I$1506,MANU!$D$7:$D$1506,'CAD (3)'!N$7,MANU!$G$7:$G$1506,'CAD (3)'!$D57)</f>
        <v>0</v>
      </c>
      <c r="O57" s="3">
        <f>SUMIFS(MANU!$I$7:$I$1506,MANU!$D$7:$D$1506,'CAD (3)'!O$7,MANU!$G$7:$G$1506,'CAD (3)'!$D57)</f>
        <v>0</v>
      </c>
      <c r="P57" s="3">
        <f>SUMIFS(MANU!$I$7:$I$1506,MANU!$D$7:$D$1506,'CAD (3)'!P$7,MANU!$G$7:$G$1506,'CAD (3)'!$D57)</f>
        <v>0</v>
      </c>
      <c r="Q57" s="3">
        <f>SUMIFS(MANU!$I$7:$I$1506,MANU!$D$7:$D$1506,'CAD (3)'!Q$7,MANU!$G$7:$G$1506,'CAD (3)'!$D57)</f>
        <v>0</v>
      </c>
      <c r="R57" s="3">
        <f>SUMIFS(MANU!$I$7:$I$1506,MANU!$D$7:$D$1506,'CAD (3)'!R$7,MANU!$G$7:$G$1506,'CAD (3)'!$D57)</f>
        <v>0</v>
      </c>
      <c r="S57" s="3">
        <f>SUMIFS(MANU!$I$7:$I$1506,MANU!$D$7:$D$1506,'CAD (3)'!S$7,MANU!$G$7:$G$1506,'CAD (3)'!$D57)</f>
        <v>0</v>
      </c>
      <c r="T57" s="3">
        <f>SUMIFS(MANU!$I$7:$I$1506,MANU!$D$7:$D$1506,'CAD (3)'!T$7,MANU!$G$7:$G$1506,'CAD (3)'!$D57)</f>
        <v>0</v>
      </c>
      <c r="U57" s="3">
        <f>SUMIFS(MANU!$I$7:$I$1506,MANU!$D$7:$D$1506,'CAD (3)'!U$7,MANU!$G$7:$G$1506,'CAD (3)'!$D57)</f>
        <v>0</v>
      </c>
      <c r="V57" s="3">
        <f>SUMIFS(MANU!$I$7:$I$1506,MANU!$D$7:$D$1506,'CAD (3)'!V$7,MANU!$G$7:$G$1506,'CAD (3)'!$D57)</f>
        <v>0</v>
      </c>
      <c r="W57" s="3">
        <f>SUMIFS(MANU!$I$7:$I$1506,MANU!$D$7:$D$1506,'CAD (3)'!W$7,MANU!$G$7:$G$1506,'CAD (3)'!$D57)</f>
        <v>0</v>
      </c>
      <c r="X57" s="3">
        <f>SUMIFS(MANU!$I$7:$I$1506,MANU!$D$7:$D$1506,'CAD (3)'!X$7,MANU!$G$7:$G$1506,'CAD (3)'!$D57)</f>
        <v>0</v>
      </c>
      <c r="Y57" s="3">
        <f>SUMIFS(MANU!$I$7:$I$1506,MANU!$D$7:$D$1506,'CAD (3)'!Y$7,MANU!$G$7:$G$1506,'CAD (3)'!$D57)</f>
        <v>0</v>
      </c>
      <c r="Z57" s="3">
        <v>5.0000000000000001E-3</v>
      </c>
      <c r="AA57" s="3">
        <f t="shared" si="1"/>
        <v>5.0000000000000001E-3</v>
      </c>
      <c r="AB57" s="3" t="str">
        <f t="shared" si="2"/>
        <v>Outros serviços de manutenção</v>
      </c>
      <c r="AH57" s="3">
        <f>COUNTIF(MANU!$G$7:$G$1506,'CAD (3)'!D57)</f>
        <v>0</v>
      </c>
    </row>
    <row r="58" spans="1:35" ht="30" customHeight="1" x14ac:dyDescent="0.25">
      <c r="F58" s="107">
        <v>51</v>
      </c>
      <c r="G58" s="107"/>
      <c r="I58" s="107">
        <v>51</v>
      </c>
      <c r="J58" s="107"/>
      <c r="L58" s="136"/>
      <c r="M58" s="136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:35" ht="30" customHeight="1" x14ac:dyDescent="0.25">
      <c r="F59" s="107">
        <v>52</v>
      </c>
      <c r="G59" s="107"/>
      <c r="I59" s="107">
        <v>52</v>
      </c>
      <c r="J59" s="107"/>
      <c r="L59" s="136"/>
      <c r="M59" s="136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:35" ht="30" customHeight="1" x14ac:dyDescent="0.25">
      <c r="F60" s="107">
        <v>53</v>
      </c>
      <c r="G60" s="107"/>
      <c r="I60" s="107">
        <v>53</v>
      </c>
      <c r="J60" s="107"/>
      <c r="L60" s="136"/>
      <c r="M60" s="136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30" customHeight="1" x14ac:dyDescent="0.25">
      <c r="F61" s="107">
        <v>54</v>
      </c>
      <c r="G61" s="107"/>
      <c r="I61" s="107">
        <v>54</v>
      </c>
      <c r="J61" s="107"/>
      <c r="L61" s="136"/>
      <c r="M61" s="136"/>
    </row>
    <row r="62" spans="1:35" ht="30" customHeight="1" x14ac:dyDescent="0.25">
      <c r="F62" s="107">
        <v>55</v>
      </c>
      <c r="G62" s="107"/>
      <c r="I62" s="107">
        <v>55</v>
      </c>
      <c r="J62" s="107"/>
      <c r="L62" s="136"/>
      <c r="M62" s="136"/>
    </row>
    <row r="63" spans="1:35" ht="30" customHeight="1" x14ac:dyDescent="0.25">
      <c r="F63" s="107">
        <v>56</v>
      </c>
      <c r="G63" s="107"/>
      <c r="I63" s="107">
        <v>56</v>
      </c>
      <c r="J63" s="107"/>
      <c r="L63" s="136"/>
      <c r="M63" s="136"/>
    </row>
    <row r="64" spans="1:35" ht="30" customHeight="1" x14ac:dyDescent="0.25">
      <c r="F64" s="107">
        <v>57</v>
      </c>
      <c r="G64" s="107"/>
      <c r="I64" s="107">
        <v>57</v>
      </c>
      <c r="J64" s="107"/>
      <c r="L64" s="136"/>
      <c r="M64" s="136"/>
    </row>
    <row r="65" spans="6:13" ht="30" customHeight="1" x14ac:dyDescent="0.25">
      <c r="F65" s="107">
        <v>58</v>
      </c>
      <c r="G65" s="107"/>
      <c r="I65" s="107">
        <v>58</v>
      </c>
      <c r="J65" s="107"/>
      <c r="L65" s="136"/>
      <c r="M65" s="136"/>
    </row>
    <row r="66" spans="6:13" ht="30" customHeight="1" x14ac:dyDescent="0.25">
      <c r="F66" s="107">
        <v>59</v>
      </c>
      <c r="G66" s="107"/>
      <c r="I66" s="107">
        <v>59</v>
      </c>
      <c r="J66" s="107"/>
      <c r="L66" s="136"/>
      <c r="M66" s="136"/>
    </row>
    <row r="67" spans="6:13" ht="30" customHeight="1" x14ac:dyDescent="0.25">
      <c r="F67" s="107">
        <v>60</v>
      </c>
      <c r="G67" s="107"/>
      <c r="I67" s="107">
        <v>60</v>
      </c>
      <c r="J67" s="107"/>
      <c r="L67" s="136"/>
      <c r="M67" s="136"/>
    </row>
    <row r="68" spans="6:13" ht="30" customHeight="1" x14ac:dyDescent="0.25">
      <c r="F68" s="107">
        <v>61</v>
      </c>
      <c r="G68" s="107"/>
      <c r="I68" s="107">
        <v>61</v>
      </c>
      <c r="J68" s="107"/>
      <c r="L68" s="136"/>
      <c r="M68" s="136"/>
    </row>
    <row r="69" spans="6:13" ht="30" customHeight="1" x14ac:dyDescent="0.25">
      <c r="F69" s="107">
        <v>62</v>
      </c>
      <c r="G69" s="107"/>
      <c r="I69" s="107">
        <v>62</v>
      </c>
      <c r="J69" s="107"/>
      <c r="L69" s="136"/>
      <c r="M69" s="136"/>
    </row>
    <row r="70" spans="6:13" ht="30" customHeight="1" x14ac:dyDescent="0.25">
      <c r="F70" s="107">
        <v>63</v>
      </c>
      <c r="G70" s="107"/>
      <c r="I70" s="107">
        <v>63</v>
      </c>
      <c r="J70" s="107"/>
      <c r="L70" s="136"/>
      <c r="M70" s="136"/>
    </row>
    <row r="71" spans="6:13" ht="30" customHeight="1" x14ac:dyDescent="0.25">
      <c r="F71" s="107">
        <v>64</v>
      </c>
      <c r="G71" s="107"/>
      <c r="I71" s="107">
        <v>64</v>
      </c>
      <c r="J71" s="107"/>
      <c r="L71" s="136"/>
      <c r="M71" s="136"/>
    </row>
    <row r="72" spans="6:13" ht="30" customHeight="1" x14ac:dyDescent="0.25">
      <c r="F72" s="107">
        <v>65</v>
      </c>
      <c r="G72" s="107"/>
      <c r="I72" s="107">
        <v>65</v>
      </c>
      <c r="J72" s="107"/>
      <c r="L72" s="136"/>
      <c r="M72" s="136"/>
    </row>
    <row r="73" spans="6:13" ht="30" customHeight="1" x14ac:dyDescent="0.25">
      <c r="F73" s="107">
        <v>66</v>
      </c>
      <c r="G73" s="107"/>
      <c r="I73" s="107">
        <v>66</v>
      </c>
      <c r="J73" s="107"/>
      <c r="L73" s="136"/>
      <c r="M73" s="136"/>
    </row>
    <row r="74" spans="6:13" ht="30" customHeight="1" x14ac:dyDescent="0.25">
      <c r="F74" s="107">
        <v>67</v>
      </c>
      <c r="G74" s="107"/>
      <c r="I74" s="107">
        <v>67</v>
      </c>
      <c r="J74" s="107"/>
      <c r="L74" s="136"/>
      <c r="M74" s="136"/>
    </row>
    <row r="75" spans="6:13" ht="30" customHeight="1" x14ac:dyDescent="0.25">
      <c r="F75" s="107">
        <v>68</v>
      </c>
      <c r="G75" s="107"/>
      <c r="I75" s="107">
        <v>68</v>
      </c>
      <c r="J75" s="107"/>
      <c r="L75" s="136"/>
      <c r="M75" s="136"/>
    </row>
    <row r="76" spans="6:13" ht="30" customHeight="1" x14ac:dyDescent="0.25">
      <c r="F76" s="107">
        <v>69</v>
      </c>
      <c r="G76" s="107"/>
      <c r="I76" s="107">
        <v>69</v>
      </c>
      <c r="J76" s="107"/>
      <c r="L76" s="136"/>
      <c r="M76" s="136"/>
    </row>
    <row r="77" spans="6:13" ht="30" customHeight="1" x14ac:dyDescent="0.25">
      <c r="F77" s="107">
        <v>70</v>
      </c>
      <c r="G77" s="107"/>
      <c r="I77" s="107">
        <v>70</v>
      </c>
      <c r="J77" s="107"/>
      <c r="L77" s="136"/>
      <c r="M77" s="136"/>
    </row>
    <row r="78" spans="6:13" ht="30" customHeight="1" x14ac:dyDescent="0.25">
      <c r="F78" s="107">
        <v>71</v>
      </c>
      <c r="G78" s="107"/>
      <c r="I78" s="107">
        <v>71</v>
      </c>
      <c r="J78" s="107"/>
      <c r="L78" s="136"/>
      <c r="M78" s="136"/>
    </row>
    <row r="79" spans="6:13" ht="30" customHeight="1" x14ac:dyDescent="0.25">
      <c r="F79" s="107">
        <v>72</v>
      </c>
      <c r="G79" s="107"/>
      <c r="I79" s="107">
        <v>72</v>
      </c>
      <c r="J79" s="107"/>
      <c r="L79" s="136"/>
      <c r="M79" s="136"/>
    </row>
    <row r="80" spans="6:13" ht="30" customHeight="1" x14ac:dyDescent="0.25">
      <c r="F80" s="107">
        <v>73</v>
      </c>
      <c r="G80" s="107"/>
      <c r="I80" s="107">
        <v>73</v>
      </c>
      <c r="J80" s="107"/>
      <c r="L80" s="136"/>
      <c r="M80" s="136"/>
    </row>
    <row r="81" spans="6:13" ht="30" customHeight="1" x14ac:dyDescent="0.25">
      <c r="F81" s="107">
        <v>74</v>
      </c>
      <c r="G81" s="107"/>
      <c r="I81" s="107">
        <v>74</v>
      </c>
      <c r="J81" s="107"/>
      <c r="L81" s="136"/>
      <c r="M81" s="136"/>
    </row>
    <row r="82" spans="6:13" ht="30" customHeight="1" x14ac:dyDescent="0.25">
      <c r="F82" s="107">
        <v>75</v>
      </c>
      <c r="G82" s="107"/>
      <c r="I82" s="107">
        <v>75</v>
      </c>
      <c r="J82" s="107"/>
      <c r="L82" s="136"/>
      <c r="M82" s="136"/>
    </row>
    <row r="83" spans="6:13" ht="30" customHeight="1" x14ac:dyDescent="0.25">
      <c r="F83" s="107">
        <v>76</v>
      </c>
      <c r="G83" s="107"/>
      <c r="I83" s="107">
        <v>76</v>
      </c>
      <c r="J83" s="107"/>
      <c r="L83" s="136"/>
      <c r="M83" s="136"/>
    </row>
    <row r="84" spans="6:13" ht="30" customHeight="1" x14ac:dyDescent="0.25">
      <c r="F84" s="107">
        <v>77</v>
      </c>
      <c r="G84" s="107"/>
      <c r="I84" s="107">
        <v>77</v>
      </c>
      <c r="J84" s="107"/>
      <c r="L84" s="136"/>
      <c r="M84" s="136"/>
    </row>
    <row r="85" spans="6:13" ht="30" customHeight="1" x14ac:dyDescent="0.25">
      <c r="F85" s="107">
        <v>78</v>
      </c>
      <c r="G85" s="107"/>
      <c r="I85" s="107">
        <v>78</v>
      </c>
      <c r="J85" s="107"/>
      <c r="L85" s="136"/>
      <c r="M85" s="136"/>
    </row>
    <row r="86" spans="6:13" ht="30" customHeight="1" x14ac:dyDescent="0.25">
      <c r="F86" s="107">
        <v>79</v>
      </c>
      <c r="G86" s="107"/>
      <c r="I86" s="107">
        <v>79</v>
      </c>
      <c r="J86" s="107"/>
      <c r="L86" s="136"/>
      <c r="M86" s="136"/>
    </row>
    <row r="87" spans="6:13" ht="30" customHeight="1" x14ac:dyDescent="0.25">
      <c r="F87" s="107">
        <v>80</v>
      </c>
      <c r="G87" s="107"/>
      <c r="I87" s="107">
        <v>80</v>
      </c>
      <c r="J87" s="107"/>
      <c r="L87" s="136"/>
      <c r="M87" s="136"/>
    </row>
    <row r="88" spans="6:13" ht="30" customHeight="1" x14ac:dyDescent="0.25">
      <c r="F88" s="107">
        <v>81</v>
      </c>
      <c r="G88" s="107"/>
      <c r="I88" s="107">
        <v>81</v>
      </c>
      <c r="J88" s="107"/>
      <c r="L88" s="136"/>
      <c r="M88" s="136"/>
    </row>
    <row r="89" spans="6:13" ht="30" customHeight="1" x14ac:dyDescent="0.25">
      <c r="F89" s="107">
        <v>82</v>
      </c>
      <c r="G89" s="107"/>
      <c r="I89" s="107">
        <v>82</v>
      </c>
      <c r="J89" s="107"/>
      <c r="L89" s="136"/>
      <c r="M89" s="136"/>
    </row>
    <row r="90" spans="6:13" ht="30" customHeight="1" x14ac:dyDescent="0.25">
      <c r="F90" s="107">
        <v>83</v>
      </c>
      <c r="G90" s="107"/>
      <c r="I90" s="107">
        <v>83</v>
      </c>
      <c r="J90" s="107"/>
      <c r="L90" s="136"/>
      <c r="M90" s="136"/>
    </row>
    <row r="91" spans="6:13" ht="30" customHeight="1" x14ac:dyDescent="0.25">
      <c r="F91" s="107">
        <v>84</v>
      </c>
      <c r="G91" s="107"/>
      <c r="I91" s="107">
        <v>84</v>
      </c>
      <c r="J91" s="107"/>
      <c r="L91" s="136"/>
      <c r="M91" s="136"/>
    </row>
    <row r="92" spans="6:13" ht="30" customHeight="1" x14ac:dyDescent="0.25">
      <c r="F92" s="107">
        <v>85</v>
      </c>
      <c r="G92" s="107"/>
      <c r="I92" s="107">
        <v>85</v>
      </c>
      <c r="J92" s="107"/>
      <c r="L92" s="136"/>
      <c r="M92" s="136"/>
    </row>
    <row r="93" spans="6:13" ht="30" customHeight="1" x14ac:dyDescent="0.25">
      <c r="F93" s="107">
        <v>86</v>
      </c>
      <c r="G93" s="107"/>
      <c r="I93" s="107">
        <v>86</v>
      </c>
      <c r="J93" s="107"/>
      <c r="L93" s="136"/>
      <c r="M93" s="136"/>
    </row>
    <row r="94" spans="6:13" ht="30" customHeight="1" x14ac:dyDescent="0.25">
      <c r="F94" s="107">
        <v>87</v>
      </c>
      <c r="G94" s="107"/>
      <c r="I94" s="107">
        <v>87</v>
      </c>
      <c r="J94" s="107"/>
      <c r="L94" s="136"/>
      <c r="M94" s="136"/>
    </row>
    <row r="95" spans="6:13" ht="30" customHeight="1" x14ac:dyDescent="0.25">
      <c r="F95" s="107">
        <v>88</v>
      </c>
      <c r="G95" s="107"/>
      <c r="I95" s="107">
        <v>88</v>
      </c>
      <c r="J95" s="107"/>
      <c r="L95" s="136"/>
      <c r="M95" s="136"/>
    </row>
    <row r="96" spans="6:13" ht="30" customHeight="1" x14ac:dyDescent="0.25">
      <c r="F96" s="107">
        <v>89</v>
      </c>
      <c r="G96" s="107"/>
      <c r="I96" s="107">
        <v>89</v>
      </c>
      <c r="J96" s="107"/>
      <c r="L96" s="136"/>
      <c r="M96" s="136"/>
    </row>
    <row r="97" spans="6:13" ht="30" customHeight="1" x14ac:dyDescent="0.25">
      <c r="F97" s="107">
        <v>90</v>
      </c>
      <c r="G97" s="107"/>
      <c r="I97" s="107">
        <v>90</v>
      </c>
      <c r="J97" s="107"/>
      <c r="L97" s="136"/>
      <c r="M97" s="136"/>
    </row>
    <row r="98" spans="6:13" ht="30" customHeight="1" x14ac:dyDescent="0.25">
      <c r="F98" s="107">
        <v>91</v>
      </c>
      <c r="G98" s="107"/>
      <c r="I98" s="107">
        <v>91</v>
      </c>
      <c r="J98" s="107"/>
      <c r="L98" s="136"/>
      <c r="M98" s="136"/>
    </row>
    <row r="99" spans="6:13" ht="30" customHeight="1" x14ac:dyDescent="0.25">
      <c r="F99" s="107">
        <v>92</v>
      </c>
      <c r="G99" s="107"/>
      <c r="I99" s="107">
        <v>92</v>
      </c>
      <c r="J99" s="107"/>
      <c r="L99" s="136"/>
      <c r="M99" s="136"/>
    </row>
    <row r="100" spans="6:13" ht="30" customHeight="1" x14ac:dyDescent="0.25">
      <c r="F100" s="107">
        <v>93</v>
      </c>
      <c r="G100" s="107"/>
      <c r="I100" s="107">
        <v>93</v>
      </c>
      <c r="J100" s="107"/>
      <c r="L100" s="136"/>
      <c r="M100" s="136"/>
    </row>
    <row r="101" spans="6:13" ht="30" customHeight="1" x14ac:dyDescent="0.25">
      <c r="F101" s="107">
        <v>94</v>
      </c>
      <c r="G101" s="107"/>
      <c r="I101" s="107">
        <v>94</v>
      </c>
      <c r="J101" s="107"/>
      <c r="L101" s="136"/>
      <c r="M101" s="136"/>
    </row>
    <row r="102" spans="6:13" ht="30" customHeight="1" x14ac:dyDescent="0.25">
      <c r="F102" s="107">
        <v>95</v>
      </c>
      <c r="G102" s="107"/>
      <c r="I102" s="107">
        <v>95</v>
      </c>
      <c r="J102" s="107"/>
      <c r="L102" s="136"/>
      <c r="M102" s="136"/>
    </row>
    <row r="103" spans="6:13" ht="30" customHeight="1" x14ac:dyDescent="0.25">
      <c r="F103" s="107">
        <v>96</v>
      </c>
      <c r="G103" s="107"/>
      <c r="I103" s="107">
        <v>96</v>
      </c>
      <c r="J103" s="107"/>
      <c r="L103" s="136"/>
      <c r="M103" s="136"/>
    </row>
    <row r="104" spans="6:13" ht="30" customHeight="1" x14ac:dyDescent="0.25">
      <c r="F104" s="107">
        <v>97</v>
      </c>
      <c r="G104" s="107"/>
      <c r="I104" s="107">
        <v>97</v>
      </c>
      <c r="J104" s="107"/>
      <c r="L104" s="136"/>
      <c r="M104" s="136"/>
    </row>
    <row r="105" spans="6:13" ht="30" customHeight="1" x14ac:dyDescent="0.25">
      <c r="F105" s="107">
        <v>98</v>
      </c>
      <c r="G105" s="107"/>
      <c r="I105" s="107">
        <v>98</v>
      </c>
      <c r="J105" s="107"/>
      <c r="L105" s="136"/>
      <c r="M105" s="136"/>
    </row>
    <row r="106" spans="6:13" ht="30" customHeight="1" x14ac:dyDescent="0.25">
      <c r="F106" s="107">
        <v>99</v>
      </c>
      <c r="G106" s="107"/>
      <c r="I106" s="107">
        <v>99</v>
      </c>
      <c r="J106" s="107"/>
      <c r="L106" s="136"/>
      <c r="M106" s="136"/>
    </row>
    <row r="107" spans="6:13" ht="30" customHeight="1" x14ac:dyDescent="0.25">
      <c r="F107" s="107">
        <v>100</v>
      </c>
      <c r="G107" s="107" t="s">
        <v>58</v>
      </c>
      <c r="I107" s="107">
        <v>100</v>
      </c>
      <c r="J107" s="107" t="s">
        <v>59</v>
      </c>
      <c r="L107" s="136"/>
      <c r="M107" s="136"/>
    </row>
  </sheetData>
  <sheetProtection password="9004" sheet="1" objects="1" scenarios="1"/>
  <mergeCells count="4">
    <mergeCell ref="C6:D6"/>
    <mergeCell ref="F6:G6"/>
    <mergeCell ref="I6:J6"/>
    <mergeCell ref="L6:M6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AC1506"/>
  <sheetViews>
    <sheetView showGridLines="0" zoomScale="90" zoomScaleNormal="90" workbookViewId="0">
      <selection activeCell="H7" sqref="H7:I9"/>
    </sheetView>
  </sheetViews>
  <sheetFormatPr defaultRowHeight="15" x14ac:dyDescent="0.25"/>
  <cols>
    <col min="1" max="1" width="1.7109375" style="25" customWidth="1"/>
    <col min="2" max="2" width="1.7109375" style="4" customWidth="1"/>
    <col min="3" max="3" width="6.7109375" style="43" customWidth="1"/>
    <col min="4" max="4" width="19.5703125" style="43" customWidth="1"/>
    <col min="5" max="5" width="25.7109375" style="43" customWidth="1"/>
    <col min="6" max="6" width="13.42578125" style="4" customWidth="1"/>
    <col min="7" max="7" width="19.28515625" style="4" customWidth="1"/>
    <col min="8" max="8" width="18.5703125" style="4" customWidth="1"/>
    <col min="9" max="9" width="19.85546875" style="36" customWidth="1"/>
    <col min="10" max="10" width="15" style="4" customWidth="1"/>
    <col min="11" max="11" width="42.7109375" style="4" customWidth="1"/>
    <col min="12" max="12" width="18.7109375" style="3" bestFit="1" customWidth="1"/>
    <col min="13" max="24" width="9.140625" style="3"/>
    <col min="25" max="25" width="10.28515625" style="3" bestFit="1" customWidth="1"/>
    <col min="26" max="26" width="9.140625" style="54"/>
    <col min="27" max="16384" width="9.140625" style="3"/>
  </cols>
  <sheetData>
    <row r="1" spans="1:29" s="77" customFormat="1" ht="30" customHeight="1" x14ac:dyDescent="0.35">
      <c r="A1" s="76"/>
      <c r="B1" s="76"/>
      <c r="C1" s="88"/>
      <c r="D1" s="88"/>
      <c r="E1" s="88"/>
      <c r="F1" s="76"/>
      <c r="G1" s="76"/>
      <c r="H1" s="76"/>
      <c r="I1" s="89"/>
      <c r="J1" s="76"/>
      <c r="K1" s="76"/>
      <c r="Z1" s="95"/>
    </row>
    <row r="2" spans="1:29" s="79" customFormat="1" ht="24.95" customHeight="1" x14ac:dyDescent="0.25">
      <c r="A2" s="78"/>
      <c r="B2" s="78"/>
      <c r="C2" s="90"/>
      <c r="D2" s="90"/>
      <c r="E2" s="90"/>
      <c r="F2" s="78"/>
      <c r="G2" s="78"/>
      <c r="H2" s="78"/>
      <c r="I2" s="87"/>
      <c r="J2" s="78"/>
      <c r="K2" s="78"/>
      <c r="Z2" s="97"/>
    </row>
    <row r="3" spans="1:29" s="65" customFormat="1" ht="20.100000000000001" customHeight="1" x14ac:dyDescent="0.25">
      <c r="A3" s="25"/>
      <c r="B3" s="25"/>
      <c r="C3" s="86"/>
      <c r="D3" s="86"/>
      <c r="E3" s="86"/>
      <c r="F3" s="25"/>
      <c r="G3" s="25"/>
      <c r="H3" s="25"/>
      <c r="I3" s="85"/>
      <c r="J3" s="25"/>
      <c r="K3" s="25"/>
      <c r="Z3" s="91"/>
    </row>
    <row r="4" spans="1:29" s="65" customFormat="1" ht="20.100000000000001" customHeight="1" x14ac:dyDescent="0.35">
      <c r="A4" s="25"/>
      <c r="B4" s="25"/>
      <c r="C4" s="81" t="s">
        <v>179</v>
      </c>
      <c r="D4" s="25"/>
      <c r="E4" s="25"/>
      <c r="F4" s="25"/>
      <c r="G4" s="25"/>
      <c r="H4" s="25"/>
      <c r="I4" s="25"/>
      <c r="J4" s="25"/>
      <c r="K4" s="25"/>
      <c r="W4" s="73"/>
      <c r="X4" s="74"/>
      <c r="Y4" s="73"/>
      <c r="Z4" s="111"/>
      <c r="AA4" s="73"/>
      <c r="AB4" s="73"/>
      <c r="AC4" s="73"/>
    </row>
    <row r="5" spans="1:29" ht="15" customHeight="1" thickBot="1" x14ac:dyDescent="0.3">
      <c r="M5" s="3" t="s">
        <v>118</v>
      </c>
      <c r="N5" s="3" t="s">
        <v>119</v>
      </c>
      <c r="O5" s="3" t="s">
        <v>120</v>
      </c>
      <c r="P5" s="3" t="s">
        <v>121</v>
      </c>
      <c r="Q5" s="3" t="s">
        <v>122</v>
      </c>
      <c r="R5" s="3" t="s">
        <v>123</v>
      </c>
      <c r="S5" s="3" t="s">
        <v>124</v>
      </c>
      <c r="T5" s="3" t="s">
        <v>125</v>
      </c>
      <c r="U5" s="3" t="s">
        <v>126</v>
      </c>
      <c r="V5" s="3" t="s">
        <v>127</v>
      </c>
      <c r="W5" s="3" t="s">
        <v>128</v>
      </c>
      <c r="X5" s="3" t="s">
        <v>129</v>
      </c>
      <c r="Y5" s="3" t="s">
        <v>130</v>
      </c>
    </row>
    <row r="6" spans="1:29" ht="39" customHeight="1" thickTop="1" thickBot="1" x14ac:dyDescent="0.3">
      <c r="C6" s="7" t="s">
        <v>24</v>
      </c>
      <c r="D6" s="7" t="s">
        <v>25</v>
      </c>
      <c r="E6" s="7" t="s">
        <v>26</v>
      </c>
      <c r="F6" s="7" t="s">
        <v>27</v>
      </c>
      <c r="G6" s="7" t="s">
        <v>117</v>
      </c>
      <c r="H6" s="7" t="s">
        <v>132</v>
      </c>
      <c r="I6" s="7" t="s">
        <v>115</v>
      </c>
      <c r="J6" s="7" t="s">
        <v>114</v>
      </c>
      <c r="K6" s="7" t="s">
        <v>116</v>
      </c>
      <c r="M6" s="3" t="str">
        <f>M5</f>
        <v>JAN</v>
      </c>
      <c r="N6" s="3" t="str">
        <f>"LAN_"&amp;N5</f>
        <v>LAN_FEV</v>
      </c>
      <c r="O6" s="3" t="str">
        <f t="shared" ref="O6:X6" si="0">"LAN_"&amp;O5</f>
        <v>LAN_MAR</v>
      </c>
      <c r="P6" s="3" t="str">
        <f t="shared" si="0"/>
        <v>LAN_ABR</v>
      </c>
      <c r="Q6" s="3" t="str">
        <f t="shared" si="0"/>
        <v>LAN_MAI</v>
      </c>
      <c r="R6" s="3" t="str">
        <f t="shared" si="0"/>
        <v>LAN_JUN</v>
      </c>
      <c r="S6" s="3" t="str">
        <f t="shared" si="0"/>
        <v>LAN_JUL</v>
      </c>
      <c r="T6" s="3" t="str">
        <f t="shared" si="0"/>
        <v>LAN_AGO</v>
      </c>
      <c r="U6" s="3" t="str">
        <f t="shared" si="0"/>
        <v>LAN_SET</v>
      </c>
      <c r="V6" s="3" t="str">
        <f t="shared" si="0"/>
        <v>LAN_OUT</v>
      </c>
      <c r="W6" s="3" t="str">
        <f t="shared" si="0"/>
        <v>LAN_NOV</v>
      </c>
      <c r="X6" s="3" t="str">
        <f t="shared" si="0"/>
        <v>LAN_DEZ</v>
      </c>
      <c r="Y6" s="3" t="s">
        <v>131</v>
      </c>
    </row>
    <row r="7" spans="1:29" ht="30" customHeight="1" thickTop="1" thickBot="1" x14ac:dyDescent="0.3">
      <c r="B7" s="3">
        <v>1</v>
      </c>
      <c r="C7" s="112">
        <f>IF(CAD!C8="","-",CAD!C8)</f>
        <v>1</v>
      </c>
      <c r="D7" s="112" t="str">
        <f>IF(CAD!D8="","-",CAD!D8)</f>
        <v>Caminhão</v>
      </c>
      <c r="E7" s="112" t="str">
        <f>IF(CAD!E8="","-",CAD!E8)</f>
        <v>Iveco</v>
      </c>
      <c r="F7" s="112" t="str">
        <f>IF(CAD!F8="","-",CAD!F8)</f>
        <v>OPD4785</v>
      </c>
      <c r="G7" s="112">
        <f ca="1">SUM(M7:X7)</f>
        <v>0</v>
      </c>
      <c r="H7" s="108">
        <v>300</v>
      </c>
      <c r="I7" s="108">
        <v>300</v>
      </c>
      <c r="J7" s="112">
        <f ca="1">G7-H7</f>
        <v>-300</v>
      </c>
      <c r="K7" s="112" t="str">
        <f ca="1">IF(J7=0,"-",IF(J7&gt;=I7,"Está na hora de trocar.","Ainda falta(m) "&amp;I7-J7&amp;"Km para a próxima troca."))</f>
        <v>Ainda falta(m) 600Km para a próxima troca.</v>
      </c>
      <c r="L7" s="3" t="str">
        <f>CAD!P8</f>
        <v>Iveco - OPD4785</v>
      </c>
      <c r="M7" s="3">
        <f ca="1">SUMIF(INDIRECT(M$6&amp;$Y$5),$L7,INDIRECT(M$6&amp;$Y$6))</f>
        <v>0</v>
      </c>
      <c r="N7" s="3">
        <f t="shared" ref="N7:X22" ca="1" si="1">SUMIF(INDIRECT(N$6&amp;$Y$5),$L7,INDIRECT(N$6&amp;$Y$6))</f>
        <v>0</v>
      </c>
      <c r="O7" s="3">
        <f t="shared" ca="1" si="1"/>
        <v>0</v>
      </c>
      <c r="P7" s="3">
        <f t="shared" ca="1" si="1"/>
        <v>0</v>
      </c>
      <c r="Q7" s="3">
        <f t="shared" ca="1" si="1"/>
        <v>0</v>
      </c>
      <c r="R7" s="3">
        <f t="shared" ca="1" si="1"/>
        <v>0</v>
      </c>
      <c r="S7" s="3">
        <f t="shared" ca="1" si="1"/>
        <v>0</v>
      </c>
      <c r="T7" s="3">
        <f t="shared" ca="1" si="1"/>
        <v>0</v>
      </c>
      <c r="U7" s="3">
        <f t="shared" ca="1" si="1"/>
        <v>0</v>
      </c>
      <c r="V7" s="3">
        <f t="shared" ca="1" si="1"/>
        <v>0</v>
      </c>
      <c r="W7" s="3">
        <f t="shared" ca="1" si="1"/>
        <v>0</v>
      </c>
      <c r="X7" s="3">
        <f ca="1">SUMIF(INDIRECT(X$6&amp;$Y$5),$L7,INDIRECT(X$6&amp;$Y$6))</f>
        <v>0</v>
      </c>
    </row>
    <row r="8" spans="1:29" ht="30" customHeight="1" thickTop="1" thickBot="1" x14ac:dyDescent="0.3">
      <c r="B8" s="3">
        <v>2</v>
      </c>
      <c r="C8" s="112" t="str">
        <f>IF(CAD!C9="","-",CAD!C9)</f>
        <v>-</v>
      </c>
      <c r="D8" s="112" t="str">
        <f>IF(CAD!D9="","-",CAD!D9)</f>
        <v>-</v>
      </c>
      <c r="E8" s="112" t="str">
        <f>IF(CAD!E9="","-",CAD!E9)</f>
        <v>-</v>
      </c>
      <c r="F8" s="112" t="str">
        <f>IF(CAD!F9="","-",CAD!F9)</f>
        <v>-</v>
      </c>
      <c r="G8" s="112">
        <f t="shared" ref="G8:G71" ca="1" si="2">SUM(M8:X8)</f>
        <v>0</v>
      </c>
      <c r="H8" s="108"/>
      <c r="I8" s="108"/>
      <c r="J8" s="112">
        <f t="shared" ref="J8:J71" ca="1" si="3">G8-H8</f>
        <v>0</v>
      </c>
      <c r="K8" s="112" t="str">
        <f t="shared" ref="K8:K71" ca="1" si="4">IF(J8=0,"-",IF(J8&gt;=I8,"Está na hora de trocar.","Ainda falta(m) "&amp;I8-J8&amp;"Km para a próxima troca."))</f>
        <v>-</v>
      </c>
      <c r="L8" s="3" t="str">
        <f>CAD!P9</f>
        <v xml:space="preserve"> - </v>
      </c>
      <c r="M8" s="3">
        <f t="shared" ref="M8:X42" ca="1" si="5">SUMIF(INDIRECT(M$6&amp;$Y$5),$L8,INDIRECT(M$6&amp;$Y$6))</f>
        <v>0</v>
      </c>
      <c r="N8" s="3">
        <f t="shared" ca="1" si="1"/>
        <v>0</v>
      </c>
      <c r="O8" s="3">
        <f t="shared" ca="1" si="1"/>
        <v>0</v>
      </c>
      <c r="P8" s="3">
        <f t="shared" ca="1" si="1"/>
        <v>0</v>
      </c>
      <c r="Q8" s="3">
        <f t="shared" ca="1" si="1"/>
        <v>0</v>
      </c>
      <c r="R8" s="3">
        <f t="shared" ca="1" si="1"/>
        <v>0</v>
      </c>
      <c r="S8" s="3">
        <f t="shared" ca="1" si="1"/>
        <v>0</v>
      </c>
      <c r="T8" s="3">
        <f t="shared" ca="1" si="1"/>
        <v>0</v>
      </c>
      <c r="U8" s="3">
        <f t="shared" ca="1" si="1"/>
        <v>0</v>
      </c>
      <c r="V8" s="3">
        <f t="shared" ca="1" si="1"/>
        <v>0</v>
      </c>
      <c r="W8" s="3">
        <f t="shared" ca="1" si="1"/>
        <v>0</v>
      </c>
      <c r="X8" s="3">
        <f t="shared" ca="1" si="1"/>
        <v>0</v>
      </c>
    </row>
    <row r="9" spans="1:29" ht="30" customHeight="1" thickTop="1" thickBot="1" x14ac:dyDescent="0.3">
      <c r="B9" s="3">
        <v>3</v>
      </c>
      <c r="C9" s="112" t="str">
        <f>IF(CAD!C10="","-",CAD!C10)</f>
        <v>-</v>
      </c>
      <c r="D9" s="112" t="str">
        <f>IF(CAD!D10="","-",CAD!D10)</f>
        <v>-</v>
      </c>
      <c r="E9" s="112" t="str">
        <f>IF(CAD!E10="","-",CAD!E10)</f>
        <v>-</v>
      </c>
      <c r="F9" s="112" t="str">
        <f>IF(CAD!F10="","-",CAD!F10)</f>
        <v>-</v>
      </c>
      <c r="G9" s="112">
        <f t="shared" ca="1" si="2"/>
        <v>0</v>
      </c>
      <c r="H9" s="108"/>
      <c r="I9" s="108"/>
      <c r="J9" s="112">
        <f t="shared" ca="1" si="3"/>
        <v>0</v>
      </c>
      <c r="K9" s="112" t="str">
        <f t="shared" ca="1" si="4"/>
        <v>-</v>
      </c>
      <c r="L9" s="3" t="str">
        <f>CAD!P10</f>
        <v xml:space="preserve"> - </v>
      </c>
      <c r="M9" s="3">
        <f t="shared" ca="1" si="5"/>
        <v>0</v>
      </c>
      <c r="N9" s="3">
        <f t="shared" ca="1" si="1"/>
        <v>0</v>
      </c>
      <c r="O9" s="3">
        <f t="shared" ca="1" si="1"/>
        <v>0</v>
      </c>
      <c r="P9" s="3">
        <f t="shared" ca="1" si="1"/>
        <v>0</v>
      </c>
      <c r="Q9" s="3">
        <f t="shared" ca="1" si="1"/>
        <v>0</v>
      </c>
      <c r="R9" s="3">
        <f t="shared" ca="1" si="1"/>
        <v>0</v>
      </c>
      <c r="S9" s="3">
        <f t="shared" ca="1" si="1"/>
        <v>0</v>
      </c>
      <c r="T9" s="3">
        <f t="shared" ca="1" si="1"/>
        <v>0</v>
      </c>
      <c r="U9" s="3">
        <f t="shared" ca="1" si="1"/>
        <v>0</v>
      </c>
      <c r="V9" s="3">
        <f t="shared" ca="1" si="1"/>
        <v>0</v>
      </c>
      <c r="W9" s="3">
        <f t="shared" ca="1" si="1"/>
        <v>0</v>
      </c>
      <c r="X9" s="3">
        <f t="shared" ca="1" si="1"/>
        <v>0</v>
      </c>
    </row>
    <row r="10" spans="1:29" ht="30" customHeight="1" thickTop="1" thickBot="1" x14ac:dyDescent="0.3">
      <c r="B10" s="3">
        <v>4</v>
      </c>
      <c r="C10" s="112" t="str">
        <f>IF(CAD!C11="","-",CAD!C11)</f>
        <v>-</v>
      </c>
      <c r="D10" s="112" t="str">
        <f>IF(CAD!D11="","-",CAD!D11)</f>
        <v>-</v>
      </c>
      <c r="E10" s="112" t="str">
        <f>IF(CAD!E11="","-",CAD!E11)</f>
        <v>-</v>
      </c>
      <c r="F10" s="112" t="str">
        <f>IF(CAD!F11="","-",CAD!F11)</f>
        <v>-</v>
      </c>
      <c r="G10" s="112">
        <f t="shared" ca="1" si="2"/>
        <v>0</v>
      </c>
      <c r="H10" s="141"/>
      <c r="I10" s="141"/>
      <c r="J10" s="112">
        <f t="shared" ca="1" si="3"/>
        <v>0</v>
      </c>
      <c r="K10" s="112" t="str">
        <f t="shared" ca="1" si="4"/>
        <v>-</v>
      </c>
      <c r="L10" s="3" t="str">
        <f>CAD!P11</f>
        <v xml:space="preserve"> - </v>
      </c>
      <c r="M10" s="3">
        <f t="shared" ca="1" si="5"/>
        <v>0</v>
      </c>
      <c r="N10" s="3">
        <f t="shared" ca="1" si="1"/>
        <v>0</v>
      </c>
      <c r="O10" s="3">
        <f t="shared" ca="1" si="1"/>
        <v>0</v>
      </c>
      <c r="P10" s="3">
        <f t="shared" ca="1" si="1"/>
        <v>0</v>
      </c>
      <c r="Q10" s="3">
        <f t="shared" ca="1" si="1"/>
        <v>0</v>
      </c>
      <c r="R10" s="3">
        <f t="shared" ca="1" si="1"/>
        <v>0</v>
      </c>
      <c r="S10" s="3">
        <f t="shared" ca="1" si="1"/>
        <v>0</v>
      </c>
      <c r="T10" s="3">
        <f t="shared" ca="1" si="1"/>
        <v>0</v>
      </c>
      <c r="U10" s="3">
        <f t="shared" ca="1" si="1"/>
        <v>0</v>
      </c>
      <c r="V10" s="3">
        <f t="shared" ca="1" si="1"/>
        <v>0</v>
      </c>
      <c r="W10" s="3">
        <f t="shared" ca="1" si="1"/>
        <v>0</v>
      </c>
      <c r="X10" s="3">
        <f t="shared" ca="1" si="1"/>
        <v>0</v>
      </c>
    </row>
    <row r="11" spans="1:29" ht="30" customHeight="1" thickTop="1" thickBot="1" x14ac:dyDescent="0.3">
      <c r="B11" s="3">
        <v>5</v>
      </c>
      <c r="C11" s="112" t="str">
        <f>IF(CAD!C12="","-",CAD!C12)</f>
        <v>-</v>
      </c>
      <c r="D11" s="112" t="str">
        <f>IF(CAD!D12="","-",CAD!D12)</f>
        <v>-</v>
      </c>
      <c r="E11" s="112" t="str">
        <f>IF(CAD!E12="","-",CAD!E12)</f>
        <v>-</v>
      </c>
      <c r="F11" s="112" t="str">
        <f>IF(CAD!F12="","-",CAD!F12)</f>
        <v>-</v>
      </c>
      <c r="G11" s="112">
        <f t="shared" ca="1" si="2"/>
        <v>0</v>
      </c>
      <c r="H11" s="141"/>
      <c r="I11" s="141"/>
      <c r="J11" s="112">
        <f t="shared" ca="1" si="3"/>
        <v>0</v>
      </c>
      <c r="K11" s="112" t="str">
        <f t="shared" ca="1" si="4"/>
        <v>-</v>
      </c>
      <c r="L11" s="3" t="str">
        <f>CAD!P12</f>
        <v xml:space="preserve"> - </v>
      </c>
      <c r="M11" s="3">
        <f t="shared" ca="1" si="5"/>
        <v>0</v>
      </c>
      <c r="N11" s="3">
        <f t="shared" ca="1" si="1"/>
        <v>0</v>
      </c>
      <c r="O11" s="3">
        <f t="shared" ca="1" si="1"/>
        <v>0</v>
      </c>
      <c r="P11" s="3">
        <f t="shared" ca="1" si="1"/>
        <v>0</v>
      </c>
      <c r="Q11" s="3">
        <f t="shared" ca="1" si="1"/>
        <v>0</v>
      </c>
      <c r="R11" s="3">
        <f t="shared" ca="1" si="1"/>
        <v>0</v>
      </c>
      <c r="S11" s="3">
        <f t="shared" ca="1" si="1"/>
        <v>0</v>
      </c>
      <c r="T11" s="3">
        <f t="shared" ca="1" si="1"/>
        <v>0</v>
      </c>
      <c r="U11" s="3">
        <f t="shared" ca="1" si="1"/>
        <v>0</v>
      </c>
      <c r="V11" s="3">
        <f t="shared" ca="1" si="1"/>
        <v>0</v>
      </c>
      <c r="W11" s="3">
        <f t="shared" ca="1" si="1"/>
        <v>0</v>
      </c>
      <c r="X11" s="3">
        <f t="shared" ca="1" si="1"/>
        <v>0</v>
      </c>
    </row>
    <row r="12" spans="1:29" ht="30" customHeight="1" thickTop="1" thickBot="1" x14ac:dyDescent="0.3">
      <c r="B12" s="3">
        <v>6</v>
      </c>
      <c r="C12" s="112" t="str">
        <f>IF(CAD!C13="","-",CAD!C13)</f>
        <v>-</v>
      </c>
      <c r="D12" s="112" t="str">
        <f>IF(CAD!D13="","-",CAD!D13)</f>
        <v>-</v>
      </c>
      <c r="E12" s="112" t="str">
        <f>IF(CAD!E13="","-",CAD!E13)</f>
        <v>-</v>
      </c>
      <c r="F12" s="112" t="str">
        <f>IF(CAD!F13="","-",CAD!F13)</f>
        <v>-</v>
      </c>
      <c r="G12" s="112">
        <f t="shared" ca="1" si="2"/>
        <v>0</v>
      </c>
      <c r="H12" s="141"/>
      <c r="I12" s="141"/>
      <c r="J12" s="112">
        <f t="shared" ca="1" si="3"/>
        <v>0</v>
      </c>
      <c r="K12" s="112" t="str">
        <f t="shared" ca="1" si="4"/>
        <v>-</v>
      </c>
      <c r="L12" s="3" t="str">
        <f>CAD!P13</f>
        <v xml:space="preserve"> - </v>
      </c>
      <c r="M12" s="3">
        <f t="shared" ca="1" si="5"/>
        <v>0</v>
      </c>
      <c r="N12" s="3">
        <f t="shared" ca="1" si="1"/>
        <v>0</v>
      </c>
      <c r="O12" s="3">
        <f t="shared" ca="1" si="1"/>
        <v>0</v>
      </c>
      <c r="P12" s="3">
        <f t="shared" ca="1" si="1"/>
        <v>0</v>
      </c>
      <c r="Q12" s="3">
        <f t="shared" ca="1" si="1"/>
        <v>0</v>
      </c>
      <c r="R12" s="3">
        <f t="shared" ca="1" si="1"/>
        <v>0</v>
      </c>
      <c r="S12" s="3">
        <f t="shared" ca="1" si="1"/>
        <v>0</v>
      </c>
      <c r="T12" s="3">
        <f t="shared" ca="1" si="1"/>
        <v>0</v>
      </c>
      <c r="U12" s="3">
        <f t="shared" ca="1" si="1"/>
        <v>0</v>
      </c>
      <c r="V12" s="3">
        <f t="shared" ca="1" si="1"/>
        <v>0</v>
      </c>
      <c r="W12" s="3">
        <f t="shared" ca="1" si="1"/>
        <v>0</v>
      </c>
      <c r="X12" s="3">
        <f t="shared" ca="1" si="1"/>
        <v>0</v>
      </c>
    </row>
    <row r="13" spans="1:29" ht="30" customHeight="1" thickTop="1" thickBot="1" x14ac:dyDescent="0.3">
      <c r="B13" s="3">
        <v>7</v>
      </c>
      <c r="C13" s="112" t="str">
        <f>IF(CAD!C14="","-",CAD!C14)</f>
        <v>-</v>
      </c>
      <c r="D13" s="112" t="str">
        <f>IF(CAD!D14="","-",CAD!D14)</f>
        <v>-</v>
      </c>
      <c r="E13" s="112" t="str">
        <f>IF(CAD!E14="","-",CAD!E14)</f>
        <v>-</v>
      </c>
      <c r="F13" s="112" t="str">
        <f>IF(CAD!F14="","-",CAD!F14)</f>
        <v>-</v>
      </c>
      <c r="G13" s="112">
        <f t="shared" ca="1" si="2"/>
        <v>0</v>
      </c>
      <c r="H13" s="141"/>
      <c r="I13" s="141"/>
      <c r="J13" s="112">
        <f t="shared" ca="1" si="3"/>
        <v>0</v>
      </c>
      <c r="K13" s="112" t="str">
        <f t="shared" ca="1" si="4"/>
        <v>-</v>
      </c>
      <c r="L13" s="3" t="str">
        <f>CAD!P14</f>
        <v xml:space="preserve"> - </v>
      </c>
      <c r="M13" s="3">
        <f t="shared" ca="1" si="5"/>
        <v>0</v>
      </c>
      <c r="N13" s="3">
        <f t="shared" ca="1" si="1"/>
        <v>0</v>
      </c>
      <c r="O13" s="3">
        <f t="shared" ca="1" si="1"/>
        <v>0</v>
      </c>
      <c r="P13" s="3">
        <f t="shared" ca="1" si="1"/>
        <v>0</v>
      </c>
      <c r="Q13" s="3">
        <f t="shared" ca="1" si="1"/>
        <v>0</v>
      </c>
      <c r="R13" s="3">
        <f t="shared" ca="1" si="1"/>
        <v>0</v>
      </c>
      <c r="S13" s="3">
        <f t="shared" ca="1" si="1"/>
        <v>0</v>
      </c>
      <c r="T13" s="3">
        <f t="shared" ca="1" si="1"/>
        <v>0</v>
      </c>
      <c r="U13" s="3">
        <f t="shared" ca="1" si="1"/>
        <v>0</v>
      </c>
      <c r="V13" s="3">
        <f t="shared" ca="1" si="1"/>
        <v>0</v>
      </c>
      <c r="W13" s="3">
        <f t="shared" ca="1" si="1"/>
        <v>0</v>
      </c>
      <c r="X13" s="3">
        <f t="shared" ca="1" si="1"/>
        <v>0</v>
      </c>
    </row>
    <row r="14" spans="1:29" ht="30" customHeight="1" thickTop="1" thickBot="1" x14ac:dyDescent="0.3">
      <c r="B14" s="3">
        <v>8</v>
      </c>
      <c r="C14" s="112" t="str">
        <f>IF(CAD!C15="","-",CAD!C15)</f>
        <v>-</v>
      </c>
      <c r="D14" s="112" t="str">
        <f>IF(CAD!D15="","-",CAD!D15)</f>
        <v>-</v>
      </c>
      <c r="E14" s="112" t="str">
        <f>IF(CAD!E15="","-",CAD!E15)</f>
        <v>-</v>
      </c>
      <c r="F14" s="112" t="str">
        <f>IF(CAD!F15="","-",CAD!F15)</f>
        <v>-</v>
      </c>
      <c r="G14" s="112">
        <f t="shared" ca="1" si="2"/>
        <v>0</v>
      </c>
      <c r="H14" s="141"/>
      <c r="I14" s="141"/>
      <c r="J14" s="112">
        <f t="shared" ca="1" si="3"/>
        <v>0</v>
      </c>
      <c r="K14" s="112" t="str">
        <f t="shared" ca="1" si="4"/>
        <v>-</v>
      </c>
      <c r="L14" s="3" t="str">
        <f>CAD!P15</f>
        <v xml:space="preserve"> - </v>
      </c>
      <c r="M14" s="3">
        <f t="shared" ca="1" si="5"/>
        <v>0</v>
      </c>
      <c r="N14" s="3">
        <f t="shared" ca="1" si="1"/>
        <v>0</v>
      </c>
      <c r="O14" s="3">
        <f t="shared" ca="1" si="1"/>
        <v>0</v>
      </c>
      <c r="P14" s="3">
        <f t="shared" ca="1" si="1"/>
        <v>0</v>
      </c>
      <c r="Q14" s="3">
        <f t="shared" ca="1" si="1"/>
        <v>0</v>
      </c>
      <c r="R14" s="3">
        <f t="shared" ca="1" si="1"/>
        <v>0</v>
      </c>
      <c r="S14" s="3">
        <f t="shared" ca="1" si="1"/>
        <v>0</v>
      </c>
      <c r="T14" s="3">
        <f t="shared" ca="1" si="1"/>
        <v>0</v>
      </c>
      <c r="U14" s="3">
        <f t="shared" ca="1" si="1"/>
        <v>0</v>
      </c>
      <c r="V14" s="3">
        <f t="shared" ca="1" si="1"/>
        <v>0</v>
      </c>
      <c r="W14" s="3">
        <f t="shared" ca="1" si="1"/>
        <v>0</v>
      </c>
      <c r="X14" s="3">
        <f t="shared" ca="1" si="1"/>
        <v>0</v>
      </c>
    </row>
    <row r="15" spans="1:29" ht="30" customHeight="1" thickTop="1" thickBot="1" x14ac:dyDescent="0.3">
      <c r="B15" s="3">
        <v>9</v>
      </c>
      <c r="C15" s="112" t="str">
        <f>IF(CAD!C16="","-",CAD!C16)</f>
        <v>-</v>
      </c>
      <c r="D15" s="112" t="str">
        <f>IF(CAD!D16="","-",CAD!D16)</f>
        <v>-</v>
      </c>
      <c r="E15" s="112" t="str">
        <f>IF(CAD!E16="","-",CAD!E16)</f>
        <v>-</v>
      </c>
      <c r="F15" s="112" t="str">
        <f>IF(CAD!F16="","-",CAD!F16)</f>
        <v>-</v>
      </c>
      <c r="G15" s="112">
        <f t="shared" ca="1" si="2"/>
        <v>0</v>
      </c>
      <c r="H15" s="141"/>
      <c r="I15" s="141"/>
      <c r="J15" s="112">
        <f t="shared" ca="1" si="3"/>
        <v>0</v>
      </c>
      <c r="K15" s="112" t="str">
        <f t="shared" ca="1" si="4"/>
        <v>-</v>
      </c>
      <c r="L15" s="3" t="str">
        <f>CAD!P16</f>
        <v xml:space="preserve"> - </v>
      </c>
      <c r="M15" s="3">
        <f t="shared" ca="1" si="5"/>
        <v>0</v>
      </c>
      <c r="N15" s="3">
        <f t="shared" ca="1" si="1"/>
        <v>0</v>
      </c>
      <c r="O15" s="3">
        <f t="shared" ca="1" si="1"/>
        <v>0</v>
      </c>
      <c r="P15" s="3">
        <f t="shared" ca="1" si="1"/>
        <v>0</v>
      </c>
      <c r="Q15" s="3">
        <f t="shared" ca="1" si="1"/>
        <v>0</v>
      </c>
      <c r="R15" s="3">
        <f t="shared" ca="1" si="1"/>
        <v>0</v>
      </c>
      <c r="S15" s="3">
        <f t="shared" ca="1" si="1"/>
        <v>0</v>
      </c>
      <c r="T15" s="3">
        <f t="shared" ca="1" si="1"/>
        <v>0</v>
      </c>
      <c r="U15" s="3">
        <f t="shared" ca="1" si="1"/>
        <v>0</v>
      </c>
      <c r="V15" s="3">
        <f t="shared" ca="1" si="1"/>
        <v>0</v>
      </c>
      <c r="W15" s="3">
        <f t="shared" ca="1" si="1"/>
        <v>0</v>
      </c>
      <c r="X15" s="3">
        <f t="shared" ca="1" si="1"/>
        <v>0</v>
      </c>
    </row>
    <row r="16" spans="1:29" ht="30" customHeight="1" thickTop="1" thickBot="1" x14ac:dyDescent="0.3">
      <c r="B16" s="3">
        <v>10</v>
      </c>
      <c r="C16" s="112" t="str">
        <f>IF(CAD!C17="","-",CAD!C17)</f>
        <v>-</v>
      </c>
      <c r="D16" s="112" t="str">
        <f>IF(CAD!D17="","-",CAD!D17)</f>
        <v>-</v>
      </c>
      <c r="E16" s="112" t="str">
        <f>IF(CAD!E17="","-",CAD!E17)</f>
        <v>-</v>
      </c>
      <c r="F16" s="112" t="str">
        <f>IF(CAD!F17="","-",CAD!F17)</f>
        <v>-</v>
      </c>
      <c r="G16" s="112">
        <f t="shared" ca="1" si="2"/>
        <v>0</v>
      </c>
      <c r="H16" s="141"/>
      <c r="I16" s="141"/>
      <c r="J16" s="112">
        <f t="shared" ca="1" si="3"/>
        <v>0</v>
      </c>
      <c r="K16" s="112" t="str">
        <f t="shared" ca="1" si="4"/>
        <v>-</v>
      </c>
      <c r="L16" s="3" t="str">
        <f>CAD!P17</f>
        <v xml:space="preserve"> - </v>
      </c>
      <c r="M16" s="3">
        <f t="shared" ca="1" si="5"/>
        <v>0</v>
      </c>
      <c r="N16" s="3">
        <f t="shared" ca="1" si="1"/>
        <v>0</v>
      </c>
      <c r="O16" s="3">
        <f t="shared" ca="1" si="1"/>
        <v>0</v>
      </c>
      <c r="P16" s="3">
        <f t="shared" ca="1" si="1"/>
        <v>0</v>
      </c>
      <c r="Q16" s="3">
        <f t="shared" ca="1" si="1"/>
        <v>0</v>
      </c>
      <c r="R16" s="3">
        <f t="shared" ca="1" si="1"/>
        <v>0</v>
      </c>
      <c r="S16" s="3">
        <f t="shared" ca="1" si="1"/>
        <v>0</v>
      </c>
      <c r="T16" s="3">
        <f t="shared" ca="1" si="1"/>
        <v>0</v>
      </c>
      <c r="U16" s="3">
        <f t="shared" ca="1" si="1"/>
        <v>0</v>
      </c>
      <c r="V16" s="3">
        <f t="shared" ca="1" si="1"/>
        <v>0</v>
      </c>
      <c r="W16" s="3">
        <f t="shared" ca="1" si="1"/>
        <v>0</v>
      </c>
      <c r="X16" s="3">
        <f t="shared" ca="1" si="1"/>
        <v>0</v>
      </c>
    </row>
    <row r="17" spans="2:24" ht="30" customHeight="1" thickTop="1" thickBot="1" x14ac:dyDescent="0.3">
      <c r="B17" s="3">
        <v>11</v>
      </c>
      <c r="C17" s="112" t="str">
        <f>IF(CAD!C18="","-",CAD!C18)</f>
        <v>-</v>
      </c>
      <c r="D17" s="112" t="str">
        <f>IF(CAD!D18="","-",CAD!D18)</f>
        <v>-</v>
      </c>
      <c r="E17" s="112" t="str">
        <f>IF(CAD!E18="","-",CAD!E18)</f>
        <v>-</v>
      </c>
      <c r="F17" s="112" t="str">
        <f>IF(CAD!F18="","-",CAD!F18)</f>
        <v>-</v>
      </c>
      <c r="G17" s="112">
        <f t="shared" ca="1" si="2"/>
        <v>0</v>
      </c>
      <c r="H17" s="141"/>
      <c r="I17" s="141"/>
      <c r="J17" s="112">
        <f t="shared" ca="1" si="3"/>
        <v>0</v>
      </c>
      <c r="K17" s="112" t="str">
        <f t="shared" ca="1" si="4"/>
        <v>-</v>
      </c>
      <c r="L17" s="3" t="str">
        <f>CAD!P18</f>
        <v xml:space="preserve"> - </v>
      </c>
      <c r="M17" s="3">
        <f t="shared" ca="1" si="5"/>
        <v>0</v>
      </c>
      <c r="N17" s="3">
        <f t="shared" ca="1" si="1"/>
        <v>0</v>
      </c>
      <c r="O17" s="3">
        <f t="shared" ca="1" si="1"/>
        <v>0</v>
      </c>
      <c r="P17" s="3">
        <f t="shared" ca="1" si="1"/>
        <v>0</v>
      </c>
      <c r="Q17" s="3">
        <f t="shared" ca="1" si="1"/>
        <v>0</v>
      </c>
      <c r="R17" s="3">
        <f t="shared" ca="1" si="1"/>
        <v>0</v>
      </c>
      <c r="S17" s="3">
        <f t="shared" ca="1" si="1"/>
        <v>0</v>
      </c>
      <c r="T17" s="3">
        <f t="shared" ca="1" si="1"/>
        <v>0</v>
      </c>
      <c r="U17" s="3">
        <f t="shared" ca="1" si="1"/>
        <v>0</v>
      </c>
      <c r="V17" s="3">
        <f t="shared" ca="1" si="1"/>
        <v>0</v>
      </c>
      <c r="W17" s="3">
        <f t="shared" ca="1" si="1"/>
        <v>0</v>
      </c>
      <c r="X17" s="3">
        <f t="shared" ca="1" si="1"/>
        <v>0</v>
      </c>
    </row>
    <row r="18" spans="2:24" ht="30" customHeight="1" thickTop="1" thickBot="1" x14ac:dyDescent="0.3">
      <c r="B18" s="3">
        <v>12</v>
      </c>
      <c r="C18" s="112" t="str">
        <f>IF(CAD!C19="","-",CAD!C19)</f>
        <v>-</v>
      </c>
      <c r="D18" s="112" t="str">
        <f>IF(CAD!D19="","-",CAD!D19)</f>
        <v>-</v>
      </c>
      <c r="E18" s="112" t="str">
        <f>IF(CAD!E19="","-",CAD!E19)</f>
        <v>-</v>
      </c>
      <c r="F18" s="112" t="str">
        <f>IF(CAD!F19="","-",CAD!F19)</f>
        <v>-</v>
      </c>
      <c r="G18" s="112">
        <f t="shared" ca="1" si="2"/>
        <v>0</v>
      </c>
      <c r="H18" s="141"/>
      <c r="I18" s="141"/>
      <c r="J18" s="112">
        <f t="shared" ca="1" si="3"/>
        <v>0</v>
      </c>
      <c r="K18" s="112" t="str">
        <f t="shared" ca="1" si="4"/>
        <v>-</v>
      </c>
      <c r="L18" s="3" t="str">
        <f>CAD!P19</f>
        <v xml:space="preserve"> - </v>
      </c>
      <c r="M18" s="3">
        <f t="shared" ca="1" si="5"/>
        <v>0</v>
      </c>
      <c r="N18" s="3">
        <f t="shared" ca="1" si="1"/>
        <v>0</v>
      </c>
      <c r="O18" s="3">
        <f t="shared" ca="1" si="1"/>
        <v>0</v>
      </c>
      <c r="P18" s="3">
        <f t="shared" ca="1" si="1"/>
        <v>0</v>
      </c>
      <c r="Q18" s="3">
        <f t="shared" ca="1" si="1"/>
        <v>0</v>
      </c>
      <c r="R18" s="3">
        <f t="shared" ca="1" si="1"/>
        <v>0</v>
      </c>
      <c r="S18" s="3">
        <f t="shared" ca="1" si="1"/>
        <v>0</v>
      </c>
      <c r="T18" s="3">
        <f t="shared" ca="1" si="1"/>
        <v>0</v>
      </c>
      <c r="U18" s="3">
        <f t="shared" ca="1" si="1"/>
        <v>0</v>
      </c>
      <c r="V18" s="3">
        <f t="shared" ca="1" si="1"/>
        <v>0</v>
      </c>
      <c r="W18" s="3">
        <f t="shared" ca="1" si="1"/>
        <v>0</v>
      </c>
      <c r="X18" s="3">
        <f t="shared" ca="1" si="1"/>
        <v>0</v>
      </c>
    </row>
    <row r="19" spans="2:24" ht="30" customHeight="1" thickTop="1" thickBot="1" x14ac:dyDescent="0.3">
      <c r="B19" s="3">
        <v>13</v>
      </c>
      <c r="C19" s="112" t="str">
        <f>IF(CAD!C20="","-",CAD!C20)</f>
        <v>-</v>
      </c>
      <c r="D19" s="112" t="str">
        <f>IF(CAD!D20="","-",CAD!D20)</f>
        <v>-</v>
      </c>
      <c r="E19" s="112" t="str">
        <f>IF(CAD!E20="","-",CAD!E20)</f>
        <v>-</v>
      </c>
      <c r="F19" s="112" t="str">
        <f>IF(CAD!F20="","-",CAD!F20)</f>
        <v>-</v>
      </c>
      <c r="G19" s="112">
        <f t="shared" ca="1" si="2"/>
        <v>0</v>
      </c>
      <c r="H19" s="141"/>
      <c r="I19" s="141"/>
      <c r="J19" s="112">
        <f t="shared" ca="1" si="3"/>
        <v>0</v>
      </c>
      <c r="K19" s="112" t="str">
        <f t="shared" ca="1" si="4"/>
        <v>-</v>
      </c>
      <c r="L19" s="3" t="str">
        <f>CAD!P20</f>
        <v xml:space="preserve"> - </v>
      </c>
      <c r="M19" s="3">
        <f t="shared" ca="1" si="5"/>
        <v>0</v>
      </c>
      <c r="N19" s="3">
        <f t="shared" ca="1" si="1"/>
        <v>0</v>
      </c>
      <c r="O19" s="3">
        <f t="shared" ca="1" si="1"/>
        <v>0</v>
      </c>
      <c r="P19" s="3">
        <f t="shared" ca="1" si="1"/>
        <v>0</v>
      </c>
      <c r="Q19" s="3">
        <f t="shared" ca="1" si="1"/>
        <v>0</v>
      </c>
      <c r="R19" s="3">
        <f t="shared" ca="1" si="1"/>
        <v>0</v>
      </c>
      <c r="S19" s="3">
        <f t="shared" ca="1" si="1"/>
        <v>0</v>
      </c>
      <c r="T19" s="3">
        <f t="shared" ca="1" si="1"/>
        <v>0</v>
      </c>
      <c r="U19" s="3">
        <f t="shared" ca="1" si="1"/>
        <v>0</v>
      </c>
      <c r="V19" s="3">
        <f t="shared" ca="1" si="1"/>
        <v>0</v>
      </c>
      <c r="W19" s="3">
        <f t="shared" ca="1" si="1"/>
        <v>0</v>
      </c>
      <c r="X19" s="3">
        <f t="shared" ca="1" si="1"/>
        <v>0</v>
      </c>
    </row>
    <row r="20" spans="2:24" ht="30" customHeight="1" thickTop="1" thickBot="1" x14ac:dyDescent="0.3">
      <c r="B20" s="3">
        <v>14</v>
      </c>
      <c r="C20" s="112" t="str">
        <f>IF(CAD!C21="","-",CAD!C21)</f>
        <v>-</v>
      </c>
      <c r="D20" s="112" t="str">
        <f>IF(CAD!D21="","-",CAD!D21)</f>
        <v>-</v>
      </c>
      <c r="E20" s="112" t="str">
        <f>IF(CAD!E21="","-",CAD!E21)</f>
        <v>-</v>
      </c>
      <c r="F20" s="112" t="str">
        <f>IF(CAD!F21="","-",CAD!F21)</f>
        <v>-</v>
      </c>
      <c r="G20" s="112">
        <f t="shared" ca="1" si="2"/>
        <v>0</v>
      </c>
      <c r="H20" s="141"/>
      <c r="I20" s="141"/>
      <c r="J20" s="112">
        <f t="shared" ca="1" si="3"/>
        <v>0</v>
      </c>
      <c r="K20" s="112" t="str">
        <f t="shared" ca="1" si="4"/>
        <v>-</v>
      </c>
      <c r="L20" s="3" t="str">
        <f>CAD!P21</f>
        <v xml:space="preserve"> - </v>
      </c>
      <c r="M20" s="3">
        <f t="shared" ca="1" si="5"/>
        <v>0</v>
      </c>
      <c r="N20" s="3">
        <f t="shared" ca="1" si="1"/>
        <v>0</v>
      </c>
      <c r="O20" s="3">
        <f t="shared" ca="1" si="1"/>
        <v>0</v>
      </c>
      <c r="P20" s="3">
        <f t="shared" ca="1" si="1"/>
        <v>0</v>
      </c>
      <c r="Q20" s="3">
        <f t="shared" ca="1" si="1"/>
        <v>0</v>
      </c>
      <c r="R20" s="3">
        <f t="shared" ca="1" si="1"/>
        <v>0</v>
      </c>
      <c r="S20" s="3">
        <f t="shared" ca="1" si="1"/>
        <v>0</v>
      </c>
      <c r="T20" s="3">
        <f t="shared" ca="1" si="1"/>
        <v>0</v>
      </c>
      <c r="U20" s="3">
        <f t="shared" ca="1" si="1"/>
        <v>0</v>
      </c>
      <c r="V20" s="3">
        <f t="shared" ca="1" si="1"/>
        <v>0</v>
      </c>
      <c r="W20" s="3">
        <f t="shared" ca="1" si="1"/>
        <v>0</v>
      </c>
      <c r="X20" s="3">
        <f t="shared" ca="1" si="1"/>
        <v>0</v>
      </c>
    </row>
    <row r="21" spans="2:24" ht="30" customHeight="1" thickTop="1" thickBot="1" x14ac:dyDescent="0.3">
      <c r="B21" s="3">
        <v>15</v>
      </c>
      <c r="C21" s="112" t="str">
        <f>IF(CAD!C22="","-",CAD!C22)</f>
        <v>-</v>
      </c>
      <c r="D21" s="112" t="str">
        <f>IF(CAD!D22="","-",CAD!D22)</f>
        <v>-</v>
      </c>
      <c r="E21" s="112" t="str">
        <f>IF(CAD!E22="","-",CAD!E22)</f>
        <v>-</v>
      </c>
      <c r="F21" s="112" t="str">
        <f>IF(CAD!F22="","-",CAD!F22)</f>
        <v>-</v>
      </c>
      <c r="G21" s="112">
        <f t="shared" ca="1" si="2"/>
        <v>0</v>
      </c>
      <c r="H21" s="141"/>
      <c r="I21" s="141"/>
      <c r="J21" s="112">
        <f t="shared" ca="1" si="3"/>
        <v>0</v>
      </c>
      <c r="K21" s="112" t="str">
        <f t="shared" ca="1" si="4"/>
        <v>-</v>
      </c>
      <c r="L21" s="3" t="str">
        <f>CAD!P22</f>
        <v xml:space="preserve"> - </v>
      </c>
      <c r="M21" s="3">
        <f t="shared" ca="1" si="5"/>
        <v>0</v>
      </c>
      <c r="N21" s="3">
        <f t="shared" ca="1" si="1"/>
        <v>0</v>
      </c>
      <c r="O21" s="3">
        <f t="shared" ca="1" si="1"/>
        <v>0</v>
      </c>
      <c r="P21" s="3">
        <f t="shared" ca="1" si="1"/>
        <v>0</v>
      </c>
      <c r="Q21" s="3">
        <f t="shared" ca="1" si="1"/>
        <v>0</v>
      </c>
      <c r="R21" s="3">
        <f t="shared" ca="1" si="1"/>
        <v>0</v>
      </c>
      <c r="S21" s="3">
        <f t="shared" ca="1" si="1"/>
        <v>0</v>
      </c>
      <c r="T21" s="3">
        <f t="shared" ca="1" si="1"/>
        <v>0</v>
      </c>
      <c r="U21" s="3">
        <f t="shared" ca="1" si="1"/>
        <v>0</v>
      </c>
      <c r="V21" s="3">
        <f t="shared" ca="1" si="1"/>
        <v>0</v>
      </c>
      <c r="W21" s="3">
        <f t="shared" ca="1" si="1"/>
        <v>0</v>
      </c>
      <c r="X21" s="3">
        <f t="shared" ca="1" si="1"/>
        <v>0</v>
      </c>
    </row>
    <row r="22" spans="2:24" ht="30" customHeight="1" thickTop="1" thickBot="1" x14ac:dyDescent="0.3">
      <c r="B22" s="3">
        <v>16</v>
      </c>
      <c r="C22" s="112" t="str">
        <f>IF(CAD!C23="","-",CAD!C23)</f>
        <v>-</v>
      </c>
      <c r="D22" s="112" t="str">
        <f>IF(CAD!D23="","-",CAD!D23)</f>
        <v>-</v>
      </c>
      <c r="E22" s="112" t="str">
        <f>IF(CAD!E23="","-",CAD!E23)</f>
        <v>-</v>
      </c>
      <c r="F22" s="112" t="str">
        <f>IF(CAD!F23="","-",CAD!F23)</f>
        <v>-</v>
      </c>
      <c r="G22" s="112">
        <f t="shared" ca="1" si="2"/>
        <v>0</v>
      </c>
      <c r="H22" s="141"/>
      <c r="I22" s="141"/>
      <c r="J22" s="112">
        <f t="shared" ca="1" si="3"/>
        <v>0</v>
      </c>
      <c r="K22" s="112" t="str">
        <f t="shared" ca="1" si="4"/>
        <v>-</v>
      </c>
      <c r="L22" s="3" t="str">
        <f>CAD!P23</f>
        <v xml:space="preserve"> - </v>
      </c>
      <c r="M22" s="3">
        <f t="shared" ca="1" si="5"/>
        <v>0</v>
      </c>
      <c r="N22" s="3">
        <f t="shared" ca="1" si="1"/>
        <v>0</v>
      </c>
      <c r="O22" s="3">
        <f t="shared" ca="1" si="1"/>
        <v>0</v>
      </c>
      <c r="P22" s="3">
        <f t="shared" ca="1" si="1"/>
        <v>0</v>
      </c>
      <c r="Q22" s="3">
        <f t="shared" ca="1" si="1"/>
        <v>0</v>
      </c>
      <c r="R22" s="3">
        <f t="shared" ca="1" si="1"/>
        <v>0</v>
      </c>
      <c r="S22" s="3">
        <f t="shared" ca="1" si="1"/>
        <v>0</v>
      </c>
      <c r="T22" s="3">
        <f t="shared" ca="1" si="1"/>
        <v>0</v>
      </c>
      <c r="U22" s="3">
        <f t="shared" ca="1" si="1"/>
        <v>0</v>
      </c>
      <c r="V22" s="3">
        <f t="shared" ca="1" si="1"/>
        <v>0</v>
      </c>
      <c r="W22" s="3">
        <f t="shared" ca="1" si="1"/>
        <v>0</v>
      </c>
      <c r="X22" s="3">
        <f t="shared" ca="1" si="1"/>
        <v>0</v>
      </c>
    </row>
    <row r="23" spans="2:24" ht="30" customHeight="1" thickTop="1" thickBot="1" x14ac:dyDescent="0.3">
      <c r="B23" s="3">
        <v>17</v>
      </c>
      <c r="C23" s="112" t="str">
        <f>IF(CAD!C24="","-",CAD!C24)</f>
        <v>-</v>
      </c>
      <c r="D23" s="112" t="str">
        <f>IF(CAD!D24="","-",CAD!D24)</f>
        <v>-</v>
      </c>
      <c r="E23" s="112" t="str">
        <f>IF(CAD!E24="","-",CAD!E24)</f>
        <v>-</v>
      </c>
      <c r="F23" s="112" t="str">
        <f>IF(CAD!F24="","-",CAD!F24)</f>
        <v>-</v>
      </c>
      <c r="G23" s="112">
        <f t="shared" ca="1" si="2"/>
        <v>0</v>
      </c>
      <c r="H23" s="141"/>
      <c r="I23" s="141"/>
      <c r="J23" s="112">
        <f t="shared" ca="1" si="3"/>
        <v>0</v>
      </c>
      <c r="K23" s="112" t="str">
        <f t="shared" ca="1" si="4"/>
        <v>-</v>
      </c>
      <c r="L23" s="3" t="str">
        <f>CAD!P24</f>
        <v xml:space="preserve"> - </v>
      </c>
      <c r="M23" s="3">
        <f t="shared" ca="1" si="5"/>
        <v>0</v>
      </c>
      <c r="N23" s="3">
        <f t="shared" ca="1" si="5"/>
        <v>0</v>
      </c>
      <c r="O23" s="3">
        <f t="shared" ca="1" si="5"/>
        <v>0</v>
      </c>
      <c r="P23" s="3">
        <f t="shared" ca="1" si="5"/>
        <v>0</v>
      </c>
      <c r="Q23" s="3">
        <f t="shared" ca="1" si="5"/>
        <v>0</v>
      </c>
      <c r="R23" s="3">
        <f t="shared" ca="1" si="5"/>
        <v>0</v>
      </c>
      <c r="S23" s="3">
        <f t="shared" ca="1" si="5"/>
        <v>0</v>
      </c>
      <c r="T23" s="3">
        <f t="shared" ca="1" si="5"/>
        <v>0</v>
      </c>
      <c r="U23" s="3">
        <f t="shared" ca="1" si="5"/>
        <v>0</v>
      </c>
      <c r="V23" s="3">
        <f t="shared" ca="1" si="5"/>
        <v>0</v>
      </c>
      <c r="W23" s="3">
        <f t="shared" ca="1" si="5"/>
        <v>0</v>
      </c>
      <c r="X23" s="3">
        <f t="shared" ca="1" si="5"/>
        <v>0</v>
      </c>
    </row>
    <row r="24" spans="2:24" ht="30" customHeight="1" thickTop="1" thickBot="1" x14ac:dyDescent="0.3">
      <c r="B24" s="3">
        <v>18</v>
      </c>
      <c r="C24" s="112" t="str">
        <f>IF(CAD!C25="","-",CAD!C25)</f>
        <v>-</v>
      </c>
      <c r="D24" s="112" t="str">
        <f>IF(CAD!D25="","-",CAD!D25)</f>
        <v>-</v>
      </c>
      <c r="E24" s="112" t="str">
        <f>IF(CAD!E25="","-",CAD!E25)</f>
        <v>-</v>
      </c>
      <c r="F24" s="112" t="str">
        <f>IF(CAD!F25="","-",CAD!F25)</f>
        <v>-</v>
      </c>
      <c r="G24" s="112">
        <f t="shared" ca="1" si="2"/>
        <v>0</v>
      </c>
      <c r="H24" s="141"/>
      <c r="I24" s="141"/>
      <c r="J24" s="112">
        <f t="shared" ca="1" si="3"/>
        <v>0</v>
      </c>
      <c r="K24" s="112" t="str">
        <f t="shared" ca="1" si="4"/>
        <v>-</v>
      </c>
      <c r="L24" s="3" t="str">
        <f>CAD!P25</f>
        <v xml:space="preserve"> - </v>
      </c>
      <c r="M24" s="3">
        <f t="shared" ca="1" si="5"/>
        <v>0</v>
      </c>
      <c r="N24" s="3">
        <f t="shared" ca="1" si="5"/>
        <v>0</v>
      </c>
      <c r="O24" s="3">
        <f t="shared" ca="1" si="5"/>
        <v>0</v>
      </c>
      <c r="P24" s="3">
        <f t="shared" ca="1" si="5"/>
        <v>0</v>
      </c>
      <c r="Q24" s="3">
        <f t="shared" ca="1" si="5"/>
        <v>0</v>
      </c>
      <c r="R24" s="3">
        <f t="shared" ca="1" si="5"/>
        <v>0</v>
      </c>
      <c r="S24" s="3">
        <f t="shared" ca="1" si="5"/>
        <v>0</v>
      </c>
      <c r="T24" s="3">
        <f t="shared" ca="1" si="5"/>
        <v>0</v>
      </c>
      <c r="U24" s="3">
        <f t="shared" ca="1" si="5"/>
        <v>0</v>
      </c>
      <c r="V24" s="3">
        <f t="shared" ca="1" si="5"/>
        <v>0</v>
      </c>
      <c r="W24" s="3">
        <f t="shared" ca="1" si="5"/>
        <v>0</v>
      </c>
      <c r="X24" s="3">
        <f t="shared" ca="1" si="5"/>
        <v>0</v>
      </c>
    </row>
    <row r="25" spans="2:24" ht="30" customHeight="1" thickTop="1" thickBot="1" x14ac:dyDescent="0.3">
      <c r="B25" s="3">
        <v>19</v>
      </c>
      <c r="C25" s="112" t="str">
        <f>IF(CAD!C26="","-",CAD!C26)</f>
        <v>-</v>
      </c>
      <c r="D25" s="112" t="str">
        <f>IF(CAD!D26="","-",CAD!D26)</f>
        <v>-</v>
      </c>
      <c r="E25" s="112" t="str">
        <f>IF(CAD!E26="","-",CAD!E26)</f>
        <v>-</v>
      </c>
      <c r="F25" s="112" t="str">
        <f>IF(CAD!F26="","-",CAD!F26)</f>
        <v>-</v>
      </c>
      <c r="G25" s="112">
        <f t="shared" ca="1" si="2"/>
        <v>0</v>
      </c>
      <c r="H25" s="141"/>
      <c r="I25" s="141"/>
      <c r="J25" s="112">
        <f t="shared" ca="1" si="3"/>
        <v>0</v>
      </c>
      <c r="K25" s="112" t="str">
        <f t="shared" ca="1" si="4"/>
        <v>-</v>
      </c>
      <c r="L25" s="3" t="str">
        <f>CAD!P26</f>
        <v xml:space="preserve"> - </v>
      </c>
      <c r="M25" s="3">
        <f t="shared" ca="1" si="5"/>
        <v>0</v>
      </c>
      <c r="N25" s="3">
        <f t="shared" ca="1" si="5"/>
        <v>0</v>
      </c>
      <c r="O25" s="3">
        <f t="shared" ca="1" si="5"/>
        <v>0</v>
      </c>
      <c r="P25" s="3">
        <f t="shared" ca="1" si="5"/>
        <v>0</v>
      </c>
      <c r="Q25" s="3">
        <f t="shared" ca="1" si="5"/>
        <v>0</v>
      </c>
      <c r="R25" s="3">
        <f t="shared" ca="1" si="5"/>
        <v>0</v>
      </c>
      <c r="S25" s="3">
        <f t="shared" ca="1" si="5"/>
        <v>0</v>
      </c>
      <c r="T25" s="3">
        <f t="shared" ca="1" si="5"/>
        <v>0</v>
      </c>
      <c r="U25" s="3">
        <f t="shared" ca="1" si="5"/>
        <v>0</v>
      </c>
      <c r="V25" s="3">
        <f t="shared" ca="1" si="5"/>
        <v>0</v>
      </c>
      <c r="W25" s="3">
        <f t="shared" ca="1" si="5"/>
        <v>0</v>
      </c>
      <c r="X25" s="3">
        <f t="shared" ca="1" si="5"/>
        <v>0</v>
      </c>
    </row>
    <row r="26" spans="2:24" ht="30" customHeight="1" thickTop="1" thickBot="1" x14ac:dyDescent="0.3">
      <c r="B26" s="3">
        <v>20</v>
      </c>
      <c r="C26" s="112" t="str">
        <f>IF(CAD!C27="","-",CAD!C27)</f>
        <v>-</v>
      </c>
      <c r="D26" s="112" t="str">
        <f>IF(CAD!D27="","-",CAD!D27)</f>
        <v>-</v>
      </c>
      <c r="E26" s="112" t="str">
        <f>IF(CAD!E27="","-",CAD!E27)</f>
        <v>-</v>
      </c>
      <c r="F26" s="112" t="str">
        <f>IF(CAD!F27="","-",CAD!F27)</f>
        <v>-</v>
      </c>
      <c r="G26" s="112">
        <f t="shared" ca="1" si="2"/>
        <v>0</v>
      </c>
      <c r="H26" s="141"/>
      <c r="I26" s="141"/>
      <c r="J26" s="112">
        <f t="shared" ca="1" si="3"/>
        <v>0</v>
      </c>
      <c r="K26" s="112" t="str">
        <f t="shared" ca="1" si="4"/>
        <v>-</v>
      </c>
      <c r="L26" s="3" t="str">
        <f>CAD!P27</f>
        <v xml:space="preserve"> - </v>
      </c>
      <c r="M26" s="3">
        <f t="shared" ca="1" si="5"/>
        <v>0</v>
      </c>
      <c r="N26" s="3">
        <f t="shared" ca="1" si="5"/>
        <v>0</v>
      </c>
      <c r="O26" s="3">
        <f t="shared" ca="1" si="5"/>
        <v>0</v>
      </c>
      <c r="P26" s="3">
        <f t="shared" ca="1" si="5"/>
        <v>0</v>
      </c>
      <c r="Q26" s="3">
        <f t="shared" ca="1" si="5"/>
        <v>0</v>
      </c>
      <c r="R26" s="3">
        <f t="shared" ca="1" si="5"/>
        <v>0</v>
      </c>
      <c r="S26" s="3">
        <f t="shared" ca="1" si="5"/>
        <v>0</v>
      </c>
      <c r="T26" s="3">
        <f t="shared" ca="1" si="5"/>
        <v>0</v>
      </c>
      <c r="U26" s="3">
        <f t="shared" ca="1" si="5"/>
        <v>0</v>
      </c>
      <c r="V26" s="3">
        <f t="shared" ca="1" si="5"/>
        <v>0</v>
      </c>
      <c r="W26" s="3">
        <f t="shared" ca="1" si="5"/>
        <v>0</v>
      </c>
      <c r="X26" s="3">
        <f t="shared" ca="1" si="5"/>
        <v>0</v>
      </c>
    </row>
    <row r="27" spans="2:24" ht="30" customHeight="1" thickTop="1" thickBot="1" x14ac:dyDescent="0.3">
      <c r="B27" s="3">
        <v>21</v>
      </c>
      <c r="C27" s="112" t="str">
        <f>IF(CAD!C28="","-",CAD!C28)</f>
        <v>-</v>
      </c>
      <c r="D27" s="112" t="str">
        <f>IF(CAD!D28="","-",CAD!D28)</f>
        <v>-</v>
      </c>
      <c r="E27" s="112" t="str">
        <f>IF(CAD!E28="","-",CAD!E28)</f>
        <v>-</v>
      </c>
      <c r="F27" s="112" t="str">
        <f>IF(CAD!F28="","-",CAD!F28)</f>
        <v>-</v>
      </c>
      <c r="G27" s="112">
        <f t="shared" ca="1" si="2"/>
        <v>0</v>
      </c>
      <c r="H27" s="141"/>
      <c r="I27" s="141"/>
      <c r="J27" s="112">
        <f t="shared" ca="1" si="3"/>
        <v>0</v>
      </c>
      <c r="K27" s="112" t="str">
        <f t="shared" ca="1" si="4"/>
        <v>-</v>
      </c>
      <c r="L27" s="3" t="str">
        <f>CAD!P28</f>
        <v xml:space="preserve"> - </v>
      </c>
      <c r="M27" s="3">
        <f t="shared" ca="1" si="5"/>
        <v>0</v>
      </c>
      <c r="N27" s="3">
        <f t="shared" ca="1" si="5"/>
        <v>0</v>
      </c>
      <c r="O27" s="3">
        <f t="shared" ca="1" si="5"/>
        <v>0</v>
      </c>
      <c r="P27" s="3">
        <f t="shared" ca="1" si="5"/>
        <v>0</v>
      </c>
      <c r="Q27" s="3">
        <f t="shared" ca="1" si="5"/>
        <v>0</v>
      </c>
      <c r="R27" s="3">
        <f t="shared" ca="1" si="5"/>
        <v>0</v>
      </c>
      <c r="S27" s="3">
        <f t="shared" ca="1" si="5"/>
        <v>0</v>
      </c>
      <c r="T27" s="3">
        <f t="shared" ca="1" si="5"/>
        <v>0</v>
      </c>
      <c r="U27" s="3">
        <f t="shared" ca="1" si="5"/>
        <v>0</v>
      </c>
      <c r="V27" s="3">
        <f t="shared" ca="1" si="5"/>
        <v>0</v>
      </c>
      <c r="W27" s="3">
        <f t="shared" ca="1" si="5"/>
        <v>0</v>
      </c>
      <c r="X27" s="3">
        <f t="shared" ca="1" si="5"/>
        <v>0</v>
      </c>
    </row>
    <row r="28" spans="2:24" ht="30" customHeight="1" thickTop="1" thickBot="1" x14ac:dyDescent="0.3">
      <c r="B28" s="3">
        <v>22</v>
      </c>
      <c r="C28" s="112" t="str">
        <f>IF(CAD!C29="","-",CAD!C29)</f>
        <v>-</v>
      </c>
      <c r="D28" s="112" t="str">
        <f>IF(CAD!D29="","-",CAD!D29)</f>
        <v>-</v>
      </c>
      <c r="E28" s="112" t="str">
        <f>IF(CAD!E29="","-",CAD!E29)</f>
        <v>-</v>
      </c>
      <c r="F28" s="112" t="str">
        <f>IF(CAD!F29="","-",CAD!F29)</f>
        <v>-</v>
      </c>
      <c r="G28" s="112">
        <f t="shared" ca="1" si="2"/>
        <v>0</v>
      </c>
      <c r="H28" s="141"/>
      <c r="I28" s="141"/>
      <c r="J28" s="112">
        <f t="shared" ca="1" si="3"/>
        <v>0</v>
      </c>
      <c r="K28" s="112" t="str">
        <f t="shared" ca="1" si="4"/>
        <v>-</v>
      </c>
      <c r="L28" s="3" t="str">
        <f>CAD!P29</f>
        <v xml:space="preserve"> - </v>
      </c>
      <c r="M28" s="3">
        <f t="shared" ca="1" si="5"/>
        <v>0</v>
      </c>
      <c r="N28" s="3">
        <f t="shared" ca="1" si="5"/>
        <v>0</v>
      </c>
      <c r="O28" s="3">
        <f t="shared" ca="1" si="5"/>
        <v>0</v>
      </c>
      <c r="P28" s="3">
        <f t="shared" ca="1" si="5"/>
        <v>0</v>
      </c>
      <c r="Q28" s="3">
        <f t="shared" ca="1" si="5"/>
        <v>0</v>
      </c>
      <c r="R28" s="3">
        <f t="shared" ca="1" si="5"/>
        <v>0</v>
      </c>
      <c r="S28" s="3">
        <f t="shared" ca="1" si="5"/>
        <v>0</v>
      </c>
      <c r="T28" s="3">
        <f t="shared" ca="1" si="5"/>
        <v>0</v>
      </c>
      <c r="U28" s="3">
        <f t="shared" ca="1" si="5"/>
        <v>0</v>
      </c>
      <c r="V28" s="3">
        <f t="shared" ca="1" si="5"/>
        <v>0</v>
      </c>
      <c r="W28" s="3">
        <f t="shared" ca="1" si="5"/>
        <v>0</v>
      </c>
      <c r="X28" s="3">
        <f t="shared" ca="1" si="5"/>
        <v>0</v>
      </c>
    </row>
    <row r="29" spans="2:24" ht="30" customHeight="1" thickTop="1" thickBot="1" x14ac:dyDescent="0.3">
      <c r="B29" s="3">
        <v>23</v>
      </c>
      <c r="C29" s="112" t="str">
        <f>IF(CAD!C30="","-",CAD!C30)</f>
        <v>-</v>
      </c>
      <c r="D29" s="112" t="str">
        <f>IF(CAD!D30="","-",CAD!D30)</f>
        <v>-</v>
      </c>
      <c r="E29" s="112" t="str">
        <f>IF(CAD!E30="","-",CAD!E30)</f>
        <v>-</v>
      </c>
      <c r="F29" s="112" t="str">
        <f>IF(CAD!F30="","-",CAD!F30)</f>
        <v>-</v>
      </c>
      <c r="G29" s="112">
        <f t="shared" ca="1" si="2"/>
        <v>0</v>
      </c>
      <c r="H29" s="141"/>
      <c r="I29" s="141"/>
      <c r="J29" s="112">
        <f t="shared" ca="1" si="3"/>
        <v>0</v>
      </c>
      <c r="K29" s="112" t="str">
        <f t="shared" ca="1" si="4"/>
        <v>-</v>
      </c>
      <c r="L29" s="3" t="str">
        <f>CAD!P30</f>
        <v xml:space="preserve"> - </v>
      </c>
      <c r="M29" s="3">
        <f t="shared" ca="1" si="5"/>
        <v>0</v>
      </c>
      <c r="N29" s="3">
        <f t="shared" ca="1" si="5"/>
        <v>0</v>
      </c>
      <c r="O29" s="3">
        <f t="shared" ca="1" si="5"/>
        <v>0</v>
      </c>
      <c r="P29" s="3">
        <f t="shared" ca="1" si="5"/>
        <v>0</v>
      </c>
      <c r="Q29" s="3">
        <f t="shared" ca="1" si="5"/>
        <v>0</v>
      </c>
      <c r="R29" s="3">
        <f t="shared" ca="1" si="5"/>
        <v>0</v>
      </c>
      <c r="S29" s="3">
        <f t="shared" ca="1" si="5"/>
        <v>0</v>
      </c>
      <c r="T29" s="3">
        <f t="shared" ca="1" si="5"/>
        <v>0</v>
      </c>
      <c r="U29" s="3">
        <f t="shared" ca="1" si="5"/>
        <v>0</v>
      </c>
      <c r="V29" s="3">
        <f t="shared" ca="1" si="5"/>
        <v>0</v>
      </c>
      <c r="W29" s="3">
        <f t="shared" ca="1" si="5"/>
        <v>0</v>
      </c>
      <c r="X29" s="3">
        <f t="shared" ca="1" si="5"/>
        <v>0</v>
      </c>
    </row>
    <row r="30" spans="2:24" ht="30" customHeight="1" thickTop="1" thickBot="1" x14ac:dyDescent="0.3">
      <c r="B30" s="3">
        <v>24</v>
      </c>
      <c r="C30" s="112" t="str">
        <f>IF(CAD!C31="","-",CAD!C31)</f>
        <v>-</v>
      </c>
      <c r="D30" s="112" t="str">
        <f>IF(CAD!D31="","-",CAD!D31)</f>
        <v>-</v>
      </c>
      <c r="E30" s="112" t="str">
        <f>IF(CAD!E31="","-",CAD!E31)</f>
        <v>-</v>
      </c>
      <c r="F30" s="112" t="str">
        <f>IF(CAD!F31="","-",CAD!F31)</f>
        <v>-</v>
      </c>
      <c r="G30" s="112">
        <f t="shared" ca="1" si="2"/>
        <v>0</v>
      </c>
      <c r="H30" s="141"/>
      <c r="I30" s="141"/>
      <c r="J30" s="112">
        <f t="shared" ca="1" si="3"/>
        <v>0</v>
      </c>
      <c r="K30" s="112" t="str">
        <f t="shared" ca="1" si="4"/>
        <v>-</v>
      </c>
      <c r="L30" s="3" t="str">
        <f>CAD!P31</f>
        <v xml:space="preserve"> - </v>
      </c>
      <c r="M30" s="3">
        <f t="shared" ca="1" si="5"/>
        <v>0</v>
      </c>
      <c r="N30" s="3">
        <f t="shared" ca="1" si="5"/>
        <v>0</v>
      </c>
      <c r="O30" s="3">
        <f t="shared" ca="1" si="5"/>
        <v>0</v>
      </c>
      <c r="P30" s="3">
        <f t="shared" ca="1" si="5"/>
        <v>0</v>
      </c>
      <c r="Q30" s="3">
        <f t="shared" ca="1" si="5"/>
        <v>0</v>
      </c>
      <c r="R30" s="3">
        <f t="shared" ca="1" si="5"/>
        <v>0</v>
      </c>
      <c r="S30" s="3">
        <f t="shared" ca="1" si="5"/>
        <v>0</v>
      </c>
      <c r="T30" s="3">
        <f t="shared" ca="1" si="5"/>
        <v>0</v>
      </c>
      <c r="U30" s="3">
        <f t="shared" ca="1" si="5"/>
        <v>0</v>
      </c>
      <c r="V30" s="3">
        <f t="shared" ca="1" si="5"/>
        <v>0</v>
      </c>
      <c r="W30" s="3">
        <f t="shared" ca="1" si="5"/>
        <v>0</v>
      </c>
      <c r="X30" s="3">
        <f t="shared" ca="1" si="5"/>
        <v>0</v>
      </c>
    </row>
    <row r="31" spans="2:24" ht="30" customHeight="1" thickTop="1" thickBot="1" x14ac:dyDescent="0.3">
      <c r="B31" s="3">
        <v>25</v>
      </c>
      <c r="C31" s="112" t="str">
        <f>IF(CAD!C32="","-",CAD!C32)</f>
        <v>-</v>
      </c>
      <c r="D31" s="112" t="str">
        <f>IF(CAD!D32="","-",CAD!D32)</f>
        <v>-</v>
      </c>
      <c r="E31" s="112" t="str">
        <f>IF(CAD!E32="","-",CAD!E32)</f>
        <v>-</v>
      </c>
      <c r="F31" s="112" t="str">
        <f>IF(CAD!F32="","-",CAD!F32)</f>
        <v>-</v>
      </c>
      <c r="G31" s="112">
        <f t="shared" ca="1" si="2"/>
        <v>0</v>
      </c>
      <c r="H31" s="141"/>
      <c r="I31" s="141"/>
      <c r="J31" s="112">
        <f t="shared" ca="1" si="3"/>
        <v>0</v>
      </c>
      <c r="K31" s="112" t="str">
        <f t="shared" ca="1" si="4"/>
        <v>-</v>
      </c>
      <c r="L31" s="3" t="str">
        <f>CAD!P32</f>
        <v xml:space="preserve"> - </v>
      </c>
      <c r="M31" s="3">
        <f t="shared" ca="1" si="5"/>
        <v>0</v>
      </c>
      <c r="N31" s="3">
        <f t="shared" ca="1" si="5"/>
        <v>0</v>
      </c>
      <c r="O31" s="3">
        <f t="shared" ca="1" si="5"/>
        <v>0</v>
      </c>
      <c r="P31" s="3">
        <f t="shared" ca="1" si="5"/>
        <v>0</v>
      </c>
      <c r="Q31" s="3">
        <f t="shared" ca="1" si="5"/>
        <v>0</v>
      </c>
      <c r="R31" s="3">
        <f t="shared" ca="1" si="5"/>
        <v>0</v>
      </c>
      <c r="S31" s="3">
        <f t="shared" ca="1" si="5"/>
        <v>0</v>
      </c>
      <c r="T31" s="3">
        <f t="shared" ca="1" si="5"/>
        <v>0</v>
      </c>
      <c r="U31" s="3">
        <f t="shared" ca="1" si="5"/>
        <v>0</v>
      </c>
      <c r="V31" s="3">
        <f t="shared" ca="1" si="5"/>
        <v>0</v>
      </c>
      <c r="W31" s="3">
        <f t="shared" ca="1" si="5"/>
        <v>0</v>
      </c>
      <c r="X31" s="3">
        <f t="shared" ca="1" si="5"/>
        <v>0</v>
      </c>
    </row>
    <row r="32" spans="2:24" ht="30" customHeight="1" thickTop="1" thickBot="1" x14ac:dyDescent="0.3">
      <c r="B32" s="3">
        <v>26</v>
      </c>
      <c r="C32" s="112" t="str">
        <f>IF(CAD!C33="","-",CAD!C33)</f>
        <v>-</v>
      </c>
      <c r="D32" s="112" t="str">
        <f>IF(CAD!D33="","-",CAD!D33)</f>
        <v>-</v>
      </c>
      <c r="E32" s="112" t="str">
        <f>IF(CAD!E33="","-",CAD!E33)</f>
        <v>-</v>
      </c>
      <c r="F32" s="112" t="str">
        <f>IF(CAD!F33="","-",CAD!F33)</f>
        <v>-</v>
      </c>
      <c r="G32" s="112">
        <f t="shared" ca="1" si="2"/>
        <v>0</v>
      </c>
      <c r="H32" s="141"/>
      <c r="I32" s="141"/>
      <c r="J32" s="112">
        <f t="shared" ca="1" si="3"/>
        <v>0</v>
      </c>
      <c r="K32" s="112" t="str">
        <f t="shared" ca="1" si="4"/>
        <v>-</v>
      </c>
      <c r="L32" s="3" t="str">
        <f>CAD!P33</f>
        <v xml:space="preserve"> - </v>
      </c>
      <c r="M32" s="3">
        <f t="shared" ca="1" si="5"/>
        <v>0</v>
      </c>
      <c r="N32" s="3">
        <f t="shared" ca="1" si="5"/>
        <v>0</v>
      </c>
      <c r="O32" s="3">
        <f t="shared" ca="1" si="5"/>
        <v>0</v>
      </c>
      <c r="P32" s="3">
        <f t="shared" ca="1" si="5"/>
        <v>0</v>
      </c>
      <c r="Q32" s="3">
        <f t="shared" ca="1" si="5"/>
        <v>0</v>
      </c>
      <c r="R32" s="3">
        <f t="shared" ca="1" si="5"/>
        <v>0</v>
      </c>
      <c r="S32" s="3">
        <f t="shared" ca="1" si="5"/>
        <v>0</v>
      </c>
      <c r="T32" s="3">
        <f t="shared" ca="1" si="5"/>
        <v>0</v>
      </c>
      <c r="U32" s="3">
        <f t="shared" ca="1" si="5"/>
        <v>0</v>
      </c>
      <c r="V32" s="3">
        <f t="shared" ca="1" si="5"/>
        <v>0</v>
      </c>
      <c r="W32" s="3">
        <f t="shared" ca="1" si="5"/>
        <v>0</v>
      </c>
      <c r="X32" s="3">
        <f t="shared" ca="1" si="5"/>
        <v>0</v>
      </c>
    </row>
    <row r="33" spans="2:24" ht="30" customHeight="1" thickTop="1" thickBot="1" x14ac:dyDescent="0.3">
      <c r="B33" s="3">
        <v>27</v>
      </c>
      <c r="C33" s="112" t="str">
        <f>IF(CAD!C34="","-",CAD!C34)</f>
        <v>-</v>
      </c>
      <c r="D33" s="112" t="str">
        <f>IF(CAD!D34="","-",CAD!D34)</f>
        <v>-</v>
      </c>
      <c r="E33" s="112" t="str">
        <f>IF(CAD!E34="","-",CAD!E34)</f>
        <v>-</v>
      </c>
      <c r="F33" s="112" t="str">
        <f>IF(CAD!F34="","-",CAD!F34)</f>
        <v>-</v>
      </c>
      <c r="G33" s="112">
        <f t="shared" ca="1" si="2"/>
        <v>0</v>
      </c>
      <c r="H33" s="141"/>
      <c r="I33" s="141"/>
      <c r="J33" s="112">
        <f t="shared" ca="1" si="3"/>
        <v>0</v>
      </c>
      <c r="K33" s="112" t="str">
        <f t="shared" ca="1" si="4"/>
        <v>-</v>
      </c>
      <c r="L33" s="3" t="str">
        <f>CAD!P34</f>
        <v xml:space="preserve"> - </v>
      </c>
      <c r="M33" s="3">
        <f t="shared" ca="1" si="5"/>
        <v>0</v>
      </c>
      <c r="N33" s="3">
        <f t="shared" ca="1" si="5"/>
        <v>0</v>
      </c>
      <c r="O33" s="3">
        <f t="shared" ca="1" si="5"/>
        <v>0</v>
      </c>
      <c r="P33" s="3">
        <f t="shared" ca="1" si="5"/>
        <v>0</v>
      </c>
      <c r="Q33" s="3">
        <f t="shared" ca="1" si="5"/>
        <v>0</v>
      </c>
      <c r="R33" s="3">
        <f t="shared" ca="1" si="5"/>
        <v>0</v>
      </c>
      <c r="S33" s="3">
        <f t="shared" ca="1" si="5"/>
        <v>0</v>
      </c>
      <c r="T33" s="3">
        <f t="shared" ca="1" si="5"/>
        <v>0</v>
      </c>
      <c r="U33" s="3">
        <f t="shared" ca="1" si="5"/>
        <v>0</v>
      </c>
      <c r="V33" s="3">
        <f t="shared" ca="1" si="5"/>
        <v>0</v>
      </c>
      <c r="W33" s="3">
        <f t="shared" ca="1" si="5"/>
        <v>0</v>
      </c>
      <c r="X33" s="3">
        <f t="shared" ca="1" si="5"/>
        <v>0</v>
      </c>
    </row>
    <row r="34" spans="2:24" ht="30" customHeight="1" thickTop="1" thickBot="1" x14ac:dyDescent="0.3">
      <c r="B34" s="3">
        <v>28</v>
      </c>
      <c r="C34" s="112" t="str">
        <f>IF(CAD!C35="","-",CAD!C35)</f>
        <v>-</v>
      </c>
      <c r="D34" s="112" t="str">
        <f>IF(CAD!D35="","-",CAD!D35)</f>
        <v>-</v>
      </c>
      <c r="E34" s="112" t="str">
        <f>IF(CAD!E35="","-",CAD!E35)</f>
        <v>-</v>
      </c>
      <c r="F34" s="112" t="str">
        <f>IF(CAD!F35="","-",CAD!F35)</f>
        <v>-</v>
      </c>
      <c r="G34" s="112">
        <f t="shared" ca="1" si="2"/>
        <v>0</v>
      </c>
      <c r="H34" s="141"/>
      <c r="I34" s="141"/>
      <c r="J34" s="112">
        <f t="shared" ca="1" si="3"/>
        <v>0</v>
      </c>
      <c r="K34" s="112" t="str">
        <f t="shared" ca="1" si="4"/>
        <v>-</v>
      </c>
      <c r="L34" s="3" t="str">
        <f>CAD!P35</f>
        <v xml:space="preserve"> - </v>
      </c>
      <c r="M34" s="3">
        <f t="shared" ca="1" si="5"/>
        <v>0</v>
      </c>
      <c r="N34" s="3">
        <f t="shared" ca="1" si="5"/>
        <v>0</v>
      </c>
      <c r="O34" s="3">
        <f t="shared" ca="1" si="5"/>
        <v>0</v>
      </c>
      <c r="P34" s="3">
        <f t="shared" ca="1" si="5"/>
        <v>0</v>
      </c>
      <c r="Q34" s="3">
        <f t="shared" ca="1" si="5"/>
        <v>0</v>
      </c>
      <c r="R34" s="3">
        <f t="shared" ca="1" si="5"/>
        <v>0</v>
      </c>
      <c r="S34" s="3">
        <f t="shared" ca="1" si="5"/>
        <v>0</v>
      </c>
      <c r="T34" s="3">
        <f t="shared" ca="1" si="5"/>
        <v>0</v>
      </c>
      <c r="U34" s="3">
        <f t="shared" ca="1" si="5"/>
        <v>0</v>
      </c>
      <c r="V34" s="3">
        <f t="shared" ca="1" si="5"/>
        <v>0</v>
      </c>
      <c r="W34" s="3">
        <f t="shared" ca="1" si="5"/>
        <v>0</v>
      </c>
      <c r="X34" s="3">
        <f t="shared" ca="1" si="5"/>
        <v>0</v>
      </c>
    </row>
    <row r="35" spans="2:24" ht="30" customHeight="1" thickTop="1" thickBot="1" x14ac:dyDescent="0.3">
      <c r="B35" s="3">
        <v>29</v>
      </c>
      <c r="C35" s="112" t="str">
        <f>IF(CAD!C36="","-",CAD!C36)</f>
        <v>-</v>
      </c>
      <c r="D35" s="112" t="str">
        <f>IF(CAD!D36="","-",CAD!D36)</f>
        <v>-</v>
      </c>
      <c r="E35" s="112" t="str">
        <f>IF(CAD!E36="","-",CAD!E36)</f>
        <v>-</v>
      </c>
      <c r="F35" s="112" t="str">
        <f>IF(CAD!F36="","-",CAD!F36)</f>
        <v>-</v>
      </c>
      <c r="G35" s="112">
        <f t="shared" ca="1" si="2"/>
        <v>0</v>
      </c>
      <c r="H35" s="141"/>
      <c r="I35" s="141"/>
      <c r="J35" s="112">
        <f t="shared" ca="1" si="3"/>
        <v>0</v>
      </c>
      <c r="K35" s="112" t="str">
        <f t="shared" ca="1" si="4"/>
        <v>-</v>
      </c>
      <c r="L35" s="3" t="str">
        <f>CAD!P36</f>
        <v xml:space="preserve"> - </v>
      </c>
      <c r="M35" s="3">
        <f t="shared" ca="1" si="5"/>
        <v>0</v>
      </c>
      <c r="N35" s="3">
        <f t="shared" ca="1" si="5"/>
        <v>0</v>
      </c>
      <c r="O35" s="3">
        <f t="shared" ca="1" si="5"/>
        <v>0</v>
      </c>
      <c r="P35" s="3">
        <f t="shared" ca="1" si="5"/>
        <v>0</v>
      </c>
      <c r="Q35" s="3">
        <f t="shared" ca="1" si="5"/>
        <v>0</v>
      </c>
      <c r="R35" s="3">
        <f t="shared" ca="1" si="5"/>
        <v>0</v>
      </c>
      <c r="S35" s="3">
        <f t="shared" ca="1" si="5"/>
        <v>0</v>
      </c>
      <c r="T35" s="3">
        <f t="shared" ca="1" si="5"/>
        <v>0</v>
      </c>
      <c r="U35" s="3">
        <f t="shared" ca="1" si="5"/>
        <v>0</v>
      </c>
      <c r="V35" s="3">
        <f t="shared" ca="1" si="5"/>
        <v>0</v>
      </c>
      <c r="W35" s="3">
        <f t="shared" ca="1" si="5"/>
        <v>0</v>
      </c>
      <c r="X35" s="3">
        <f t="shared" ca="1" si="5"/>
        <v>0</v>
      </c>
    </row>
    <row r="36" spans="2:24" ht="30" customHeight="1" thickTop="1" thickBot="1" x14ac:dyDescent="0.3">
      <c r="B36" s="3">
        <v>30</v>
      </c>
      <c r="C36" s="112" t="str">
        <f>IF(CAD!C37="","-",CAD!C37)</f>
        <v>-</v>
      </c>
      <c r="D36" s="112" t="str">
        <f>IF(CAD!D37="","-",CAD!D37)</f>
        <v>-</v>
      </c>
      <c r="E36" s="112" t="str">
        <f>IF(CAD!E37="","-",CAD!E37)</f>
        <v>-</v>
      </c>
      <c r="F36" s="112" t="str">
        <f>IF(CAD!F37="","-",CAD!F37)</f>
        <v>-</v>
      </c>
      <c r="G36" s="112">
        <f t="shared" ca="1" si="2"/>
        <v>0</v>
      </c>
      <c r="H36" s="141"/>
      <c r="I36" s="141"/>
      <c r="J36" s="112">
        <f t="shared" ca="1" si="3"/>
        <v>0</v>
      </c>
      <c r="K36" s="112" t="str">
        <f t="shared" ca="1" si="4"/>
        <v>-</v>
      </c>
      <c r="L36" s="3" t="str">
        <f>CAD!P37</f>
        <v xml:space="preserve"> - </v>
      </c>
      <c r="M36" s="3">
        <f t="shared" ca="1" si="5"/>
        <v>0</v>
      </c>
      <c r="N36" s="3">
        <f t="shared" ca="1" si="5"/>
        <v>0</v>
      </c>
      <c r="O36" s="3">
        <f t="shared" ca="1" si="5"/>
        <v>0</v>
      </c>
      <c r="P36" s="3">
        <f t="shared" ca="1" si="5"/>
        <v>0</v>
      </c>
      <c r="Q36" s="3">
        <f t="shared" ca="1" si="5"/>
        <v>0</v>
      </c>
      <c r="R36" s="3">
        <f t="shared" ca="1" si="5"/>
        <v>0</v>
      </c>
      <c r="S36" s="3">
        <f t="shared" ca="1" si="5"/>
        <v>0</v>
      </c>
      <c r="T36" s="3">
        <f t="shared" ca="1" si="5"/>
        <v>0</v>
      </c>
      <c r="U36" s="3">
        <f t="shared" ca="1" si="5"/>
        <v>0</v>
      </c>
      <c r="V36" s="3">
        <f t="shared" ca="1" si="5"/>
        <v>0</v>
      </c>
      <c r="W36" s="3">
        <f t="shared" ca="1" si="5"/>
        <v>0</v>
      </c>
      <c r="X36" s="3">
        <f t="shared" ca="1" si="5"/>
        <v>0</v>
      </c>
    </row>
    <row r="37" spans="2:24" ht="30" customHeight="1" thickTop="1" thickBot="1" x14ac:dyDescent="0.3">
      <c r="B37" s="3">
        <v>31</v>
      </c>
      <c r="C37" s="112" t="str">
        <f>IF(CAD!C38="","-",CAD!C38)</f>
        <v>-</v>
      </c>
      <c r="D37" s="112" t="str">
        <f>IF(CAD!D38="","-",CAD!D38)</f>
        <v>-</v>
      </c>
      <c r="E37" s="112" t="str">
        <f>IF(CAD!E38="","-",CAD!E38)</f>
        <v>-</v>
      </c>
      <c r="F37" s="112" t="str">
        <f>IF(CAD!F38="","-",CAD!F38)</f>
        <v>-</v>
      </c>
      <c r="G37" s="112">
        <f t="shared" ca="1" si="2"/>
        <v>0</v>
      </c>
      <c r="H37" s="141"/>
      <c r="I37" s="141"/>
      <c r="J37" s="112">
        <f t="shared" ca="1" si="3"/>
        <v>0</v>
      </c>
      <c r="K37" s="112" t="str">
        <f t="shared" ca="1" si="4"/>
        <v>-</v>
      </c>
      <c r="L37" s="3" t="str">
        <f>CAD!P38</f>
        <v xml:space="preserve"> - </v>
      </c>
      <c r="M37" s="3">
        <f t="shared" ca="1" si="5"/>
        <v>0</v>
      </c>
      <c r="N37" s="3">
        <f t="shared" ca="1" si="5"/>
        <v>0</v>
      </c>
      <c r="O37" s="3">
        <f t="shared" ca="1" si="5"/>
        <v>0</v>
      </c>
      <c r="P37" s="3">
        <f t="shared" ca="1" si="5"/>
        <v>0</v>
      </c>
      <c r="Q37" s="3">
        <f t="shared" ca="1" si="5"/>
        <v>0</v>
      </c>
      <c r="R37" s="3">
        <f t="shared" ca="1" si="5"/>
        <v>0</v>
      </c>
      <c r="S37" s="3">
        <f t="shared" ca="1" si="5"/>
        <v>0</v>
      </c>
      <c r="T37" s="3">
        <f t="shared" ca="1" si="5"/>
        <v>0</v>
      </c>
      <c r="U37" s="3">
        <f t="shared" ca="1" si="5"/>
        <v>0</v>
      </c>
      <c r="V37" s="3">
        <f t="shared" ca="1" si="5"/>
        <v>0</v>
      </c>
      <c r="W37" s="3">
        <f t="shared" ca="1" si="5"/>
        <v>0</v>
      </c>
      <c r="X37" s="3">
        <f t="shared" ca="1" si="5"/>
        <v>0</v>
      </c>
    </row>
    <row r="38" spans="2:24" ht="30" customHeight="1" thickTop="1" thickBot="1" x14ac:dyDescent="0.3">
      <c r="B38" s="3">
        <v>32</v>
      </c>
      <c r="C38" s="112" t="str">
        <f>IF(CAD!C39="","-",CAD!C39)</f>
        <v>-</v>
      </c>
      <c r="D38" s="112" t="str">
        <f>IF(CAD!D39="","-",CAD!D39)</f>
        <v>-</v>
      </c>
      <c r="E38" s="112" t="str">
        <f>IF(CAD!E39="","-",CAD!E39)</f>
        <v>-</v>
      </c>
      <c r="F38" s="112" t="str">
        <f>IF(CAD!F39="","-",CAD!F39)</f>
        <v>-</v>
      </c>
      <c r="G38" s="112">
        <f t="shared" ca="1" si="2"/>
        <v>0</v>
      </c>
      <c r="H38" s="141"/>
      <c r="I38" s="141"/>
      <c r="J38" s="112">
        <f t="shared" ca="1" si="3"/>
        <v>0</v>
      </c>
      <c r="K38" s="112" t="str">
        <f t="shared" ca="1" si="4"/>
        <v>-</v>
      </c>
      <c r="L38" s="3" t="str">
        <f>CAD!P39</f>
        <v xml:space="preserve"> - </v>
      </c>
      <c r="M38" s="3">
        <f t="shared" ca="1" si="5"/>
        <v>0</v>
      </c>
      <c r="N38" s="3">
        <f t="shared" ca="1" si="5"/>
        <v>0</v>
      </c>
      <c r="O38" s="3">
        <f t="shared" ca="1" si="5"/>
        <v>0</v>
      </c>
      <c r="P38" s="3">
        <f t="shared" ca="1" si="5"/>
        <v>0</v>
      </c>
      <c r="Q38" s="3">
        <f t="shared" ca="1" si="5"/>
        <v>0</v>
      </c>
      <c r="R38" s="3">
        <f t="shared" ca="1" si="5"/>
        <v>0</v>
      </c>
      <c r="S38" s="3">
        <f t="shared" ca="1" si="5"/>
        <v>0</v>
      </c>
      <c r="T38" s="3">
        <f t="shared" ca="1" si="5"/>
        <v>0</v>
      </c>
      <c r="U38" s="3">
        <f t="shared" ca="1" si="5"/>
        <v>0</v>
      </c>
      <c r="V38" s="3">
        <f t="shared" ca="1" si="5"/>
        <v>0</v>
      </c>
      <c r="W38" s="3">
        <f t="shared" ca="1" si="5"/>
        <v>0</v>
      </c>
      <c r="X38" s="3">
        <f t="shared" ca="1" si="5"/>
        <v>0</v>
      </c>
    </row>
    <row r="39" spans="2:24" ht="30" customHeight="1" thickTop="1" thickBot="1" x14ac:dyDescent="0.3">
      <c r="B39" s="3">
        <v>33</v>
      </c>
      <c r="C39" s="112" t="str">
        <f>IF(CAD!C40="","-",CAD!C40)</f>
        <v>-</v>
      </c>
      <c r="D39" s="112" t="str">
        <f>IF(CAD!D40="","-",CAD!D40)</f>
        <v>-</v>
      </c>
      <c r="E39" s="112" t="str">
        <f>IF(CAD!E40="","-",CAD!E40)</f>
        <v>-</v>
      </c>
      <c r="F39" s="112" t="str">
        <f>IF(CAD!F40="","-",CAD!F40)</f>
        <v>-</v>
      </c>
      <c r="G39" s="112">
        <f t="shared" ca="1" si="2"/>
        <v>0</v>
      </c>
      <c r="H39" s="141"/>
      <c r="I39" s="141"/>
      <c r="J39" s="112">
        <f t="shared" ca="1" si="3"/>
        <v>0</v>
      </c>
      <c r="K39" s="112" t="str">
        <f t="shared" ca="1" si="4"/>
        <v>-</v>
      </c>
      <c r="L39" s="3" t="str">
        <f>CAD!P40</f>
        <v xml:space="preserve"> - </v>
      </c>
      <c r="M39" s="3">
        <f t="shared" ca="1" si="5"/>
        <v>0</v>
      </c>
      <c r="N39" s="3">
        <f t="shared" ca="1" si="5"/>
        <v>0</v>
      </c>
      <c r="O39" s="3">
        <f t="shared" ca="1" si="5"/>
        <v>0</v>
      </c>
      <c r="P39" s="3">
        <f t="shared" ca="1" si="5"/>
        <v>0</v>
      </c>
      <c r="Q39" s="3">
        <f t="shared" ca="1" si="5"/>
        <v>0</v>
      </c>
      <c r="R39" s="3">
        <f t="shared" ca="1" si="5"/>
        <v>0</v>
      </c>
      <c r="S39" s="3">
        <f t="shared" ca="1" si="5"/>
        <v>0</v>
      </c>
      <c r="T39" s="3">
        <f t="shared" ca="1" si="5"/>
        <v>0</v>
      </c>
      <c r="U39" s="3">
        <f t="shared" ca="1" si="5"/>
        <v>0</v>
      </c>
      <c r="V39" s="3">
        <f t="shared" ca="1" si="5"/>
        <v>0</v>
      </c>
      <c r="W39" s="3">
        <f t="shared" ca="1" si="5"/>
        <v>0</v>
      </c>
      <c r="X39" s="3">
        <f t="shared" ca="1" si="5"/>
        <v>0</v>
      </c>
    </row>
    <row r="40" spans="2:24" ht="30" customHeight="1" thickTop="1" thickBot="1" x14ac:dyDescent="0.3">
      <c r="B40" s="3">
        <v>34</v>
      </c>
      <c r="C40" s="112" t="str">
        <f>IF(CAD!C41="","-",CAD!C41)</f>
        <v>-</v>
      </c>
      <c r="D40" s="112" t="str">
        <f>IF(CAD!D41="","-",CAD!D41)</f>
        <v>-</v>
      </c>
      <c r="E40" s="112" t="str">
        <f>IF(CAD!E41="","-",CAD!E41)</f>
        <v>-</v>
      </c>
      <c r="F40" s="112" t="str">
        <f>IF(CAD!F41="","-",CAD!F41)</f>
        <v>-</v>
      </c>
      <c r="G40" s="112">
        <f t="shared" ca="1" si="2"/>
        <v>0</v>
      </c>
      <c r="H40" s="141"/>
      <c r="I40" s="141"/>
      <c r="J40" s="112">
        <f t="shared" ca="1" si="3"/>
        <v>0</v>
      </c>
      <c r="K40" s="112" t="str">
        <f t="shared" ca="1" si="4"/>
        <v>-</v>
      </c>
      <c r="L40" s="3" t="str">
        <f>CAD!P41</f>
        <v xml:space="preserve"> - </v>
      </c>
      <c r="M40" s="3">
        <f t="shared" ca="1" si="5"/>
        <v>0</v>
      </c>
      <c r="N40" s="3">
        <f t="shared" ca="1" si="5"/>
        <v>0</v>
      </c>
      <c r="O40" s="3">
        <f t="shared" ca="1" si="5"/>
        <v>0</v>
      </c>
      <c r="P40" s="3">
        <f t="shared" ca="1" si="5"/>
        <v>0</v>
      </c>
      <c r="Q40" s="3">
        <f t="shared" ca="1" si="5"/>
        <v>0</v>
      </c>
      <c r="R40" s="3">
        <f t="shared" ca="1" si="5"/>
        <v>0</v>
      </c>
      <c r="S40" s="3">
        <f t="shared" ca="1" si="5"/>
        <v>0</v>
      </c>
      <c r="T40" s="3">
        <f t="shared" ca="1" si="5"/>
        <v>0</v>
      </c>
      <c r="U40" s="3">
        <f t="shared" ca="1" si="5"/>
        <v>0</v>
      </c>
      <c r="V40" s="3">
        <f t="shared" ca="1" si="5"/>
        <v>0</v>
      </c>
      <c r="W40" s="3">
        <f t="shared" ca="1" si="5"/>
        <v>0</v>
      </c>
      <c r="X40" s="3">
        <f t="shared" ca="1" si="5"/>
        <v>0</v>
      </c>
    </row>
    <row r="41" spans="2:24" ht="30" customHeight="1" thickTop="1" thickBot="1" x14ac:dyDescent="0.3">
      <c r="B41" s="3">
        <v>35</v>
      </c>
      <c r="C41" s="112" t="str">
        <f>IF(CAD!C42="","-",CAD!C42)</f>
        <v>-</v>
      </c>
      <c r="D41" s="112" t="str">
        <f>IF(CAD!D42="","-",CAD!D42)</f>
        <v>-</v>
      </c>
      <c r="E41" s="112" t="str">
        <f>IF(CAD!E42="","-",CAD!E42)</f>
        <v>-</v>
      </c>
      <c r="F41" s="112" t="str">
        <f>IF(CAD!F42="","-",CAD!F42)</f>
        <v>-</v>
      </c>
      <c r="G41" s="112">
        <f t="shared" ca="1" si="2"/>
        <v>0</v>
      </c>
      <c r="H41" s="141"/>
      <c r="I41" s="141"/>
      <c r="J41" s="112">
        <f t="shared" ca="1" si="3"/>
        <v>0</v>
      </c>
      <c r="K41" s="112" t="str">
        <f t="shared" ca="1" si="4"/>
        <v>-</v>
      </c>
      <c r="L41" s="3" t="str">
        <f>CAD!P42</f>
        <v xml:space="preserve"> - </v>
      </c>
      <c r="M41" s="3">
        <f t="shared" ca="1" si="5"/>
        <v>0</v>
      </c>
      <c r="N41" s="3">
        <f t="shared" ca="1" si="5"/>
        <v>0</v>
      </c>
      <c r="O41" s="3">
        <f t="shared" ca="1" si="5"/>
        <v>0</v>
      </c>
      <c r="P41" s="3">
        <f t="shared" ca="1" si="5"/>
        <v>0</v>
      </c>
      <c r="Q41" s="3">
        <f t="shared" ca="1" si="5"/>
        <v>0</v>
      </c>
      <c r="R41" s="3">
        <f t="shared" ca="1" si="5"/>
        <v>0</v>
      </c>
      <c r="S41" s="3">
        <f t="shared" ca="1" si="5"/>
        <v>0</v>
      </c>
      <c r="T41" s="3">
        <f t="shared" ca="1" si="5"/>
        <v>0</v>
      </c>
      <c r="U41" s="3">
        <f t="shared" ca="1" si="5"/>
        <v>0</v>
      </c>
      <c r="V41" s="3">
        <f t="shared" ca="1" si="5"/>
        <v>0</v>
      </c>
      <c r="W41" s="3">
        <f t="shared" ca="1" si="5"/>
        <v>0</v>
      </c>
      <c r="X41" s="3">
        <f t="shared" ca="1" si="5"/>
        <v>0</v>
      </c>
    </row>
    <row r="42" spans="2:24" ht="30" customHeight="1" thickTop="1" thickBot="1" x14ac:dyDescent="0.3">
      <c r="B42" s="3">
        <v>36</v>
      </c>
      <c r="C42" s="112" t="str">
        <f>IF(CAD!C43="","-",CAD!C43)</f>
        <v>-</v>
      </c>
      <c r="D42" s="112" t="str">
        <f>IF(CAD!D43="","-",CAD!D43)</f>
        <v>-</v>
      </c>
      <c r="E42" s="112" t="str">
        <f>IF(CAD!E43="","-",CAD!E43)</f>
        <v>-</v>
      </c>
      <c r="F42" s="112" t="str">
        <f>IF(CAD!F43="","-",CAD!F43)</f>
        <v>-</v>
      </c>
      <c r="G42" s="112">
        <f t="shared" ca="1" si="2"/>
        <v>0</v>
      </c>
      <c r="H42" s="141"/>
      <c r="I42" s="141"/>
      <c r="J42" s="112">
        <f t="shared" ca="1" si="3"/>
        <v>0</v>
      </c>
      <c r="K42" s="112" t="str">
        <f t="shared" ca="1" si="4"/>
        <v>-</v>
      </c>
      <c r="L42" s="3" t="str">
        <f>CAD!P43</f>
        <v xml:space="preserve"> - </v>
      </c>
      <c r="M42" s="3">
        <f t="shared" ca="1" si="5"/>
        <v>0</v>
      </c>
      <c r="N42" s="3">
        <f t="shared" ca="1" si="5"/>
        <v>0</v>
      </c>
      <c r="O42" s="3">
        <f t="shared" ca="1" si="5"/>
        <v>0</v>
      </c>
      <c r="P42" s="3">
        <f t="shared" ca="1" si="5"/>
        <v>0</v>
      </c>
      <c r="Q42" s="3">
        <f t="shared" ca="1" si="5"/>
        <v>0</v>
      </c>
      <c r="R42" s="3">
        <f t="shared" ca="1" si="5"/>
        <v>0</v>
      </c>
      <c r="S42" s="3">
        <f t="shared" ca="1" si="5"/>
        <v>0</v>
      </c>
      <c r="T42" s="3">
        <f t="shared" ca="1" si="5"/>
        <v>0</v>
      </c>
      <c r="U42" s="3">
        <f t="shared" ca="1" si="5"/>
        <v>0</v>
      </c>
      <c r="V42" s="3">
        <f t="shared" ca="1" si="5"/>
        <v>0</v>
      </c>
      <c r="W42" s="3">
        <f t="shared" ca="1" si="5"/>
        <v>0</v>
      </c>
      <c r="X42" s="3">
        <f t="shared" ca="1" si="5"/>
        <v>0</v>
      </c>
    </row>
    <row r="43" spans="2:24" ht="30" customHeight="1" thickTop="1" thickBot="1" x14ac:dyDescent="0.3">
      <c r="B43" s="3">
        <v>37</v>
      </c>
      <c r="C43" s="112" t="str">
        <f>IF(CAD!C44="","-",CAD!C44)</f>
        <v>-</v>
      </c>
      <c r="D43" s="112" t="str">
        <f>IF(CAD!D44="","-",CAD!D44)</f>
        <v>-</v>
      </c>
      <c r="E43" s="112" t="str">
        <f>IF(CAD!E44="","-",CAD!E44)</f>
        <v>-</v>
      </c>
      <c r="F43" s="112" t="str">
        <f>IF(CAD!F44="","-",CAD!F44)</f>
        <v>-</v>
      </c>
      <c r="G43" s="112">
        <f t="shared" ca="1" si="2"/>
        <v>0</v>
      </c>
      <c r="H43" s="141"/>
      <c r="I43" s="141"/>
      <c r="J43" s="112">
        <f t="shared" ca="1" si="3"/>
        <v>0</v>
      </c>
      <c r="K43" s="112" t="str">
        <f t="shared" ca="1" si="4"/>
        <v>-</v>
      </c>
      <c r="L43" s="3" t="str">
        <f>CAD!P44</f>
        <v xml:space="preserve"> - </v>
      </c>
      <c r="M43" s="3">
        <f t="shared" ref="M43:X64" ca="1" si="6">SUMIF(INDIRECT(M$6&amp;$Y$5),$L43,INDIRECT(M$6&amp;$Y$6))</f>
        <v>0</v>
      </c>
      <c r="N43" s="3">
        <f t="shared" ca="1" si="6"/>
        <v>0</v>
      </c>
      <c r="O43" s="3">
        <f t="shared" ca="1" si="6"/>
        <v>0</v>
      </c>
      <c r="P43" s="3">
        <f t="shared" ca="1" si="6"/>
        <v>0</v>
      </c>
      <c r="Q43" s="3">
        <f t="shared" ca="1" si="6"/>
        <v>0</v>
      </c>
      <c r="R43" s="3">
        <f t="shared" ca="1" si="6"/>
        <v>0</v>
      </c>
      <c r="S43" s="3">
        <f t="shared" ca="1" si="6"/>
        <v>0</v>
      </c>
      <c r="T43" s="3">
        <f t="shared" ca="1" si="6"/>
        <v>0</v>
      </c>
      <c r="U43" s="3">
        <f t="shared" ca="1" si="6"/>
        <v>0</v>
      </c>
      <c r="V43" s="3">
        <f t="shared" ca="1" si="6"/>
        <v>0</v>
      </c>
      <c r="W43" s="3">
        <f t="shared" ca="1" si="6"/>
        <v>0</v>
      </c>
      <c r="X43" s="3">
        <f t="shared" ca="1" si="6"/>
        <v>0</v>
      </c>
    </row>
    <row r="44" spans="2:24" ht="30" customHeight="1" thickTop="1" thickBot="1" x14ac:dyDescent="0.3">
      <c r="B44" s="3">
        <v>38</v>
      </c>
      <c r="C44" s="112" t="str">
        <f>IF(CAD!C45="","-",CAD!C45)</f>
        <v>-</v>
      </c>
      <c r="D44" s="112" t="str">
        <f>IF(CAD!D45="","-",CAD!D45)</f>
        <v>-</v>
      </c>
      <c r="E44" s="112" t="str">
        <f>IF(CAD!E45="","-",CAD!E45)</f>
        <v>-</v>
      </c>
      <c r="F44" s="112" t="str">
        <f>IF(CAD!F45="","-",CAD!F45)</f>
        <v>-</v>
      </c>
      <c r="G44" s="112">
        <f t="shared" ca="1" si="2"/>
        <v>0</v>
      </c>
      <c r="H44" s="141"/>
      <c r="I44" s="141"/>
      <c r="J44" s="112">
        <f t="shared" ca="1" si="3"/>
        <v>0</v>
      </c>
      <c r="K44" s="112" t="str">
        <f t="shared" ca="1" si="4"/>
        <v>-</v>
      </c>
      <c r="L44" s="3" t="str">
        <f>CAD!P45</f>
        <v xml:space="preserve"> - </v>
      </c>
      <c r="M44" s="3">
        <f t="shared" ca="1" si="6"/>
        <v>0</v>
      </c>
      <c r="N44" s="3">
        <f t="shared" ca="1" si="6"/>
        <v>0</v>
      </c>
      <c r="O44" s="3">
        <f t="shared" ca="1" si="6"/>
        <v>0</v>
      </c>
      <c r="P44" s="3">
        <f t="shared" ca="1" si="6"/>
        <v>0</v>
      </c>
      <c r="Q44" s="3">
        <f t="shared" ca="1" si="6"/>
        <v>0</v>
      </c>
      <c r="R44" s="3">
        <f t="shared" ca="1" si="6"/>
        <v>0</v>
      </c>
      <c r="S44" s="3">
        <f t="shared" ca="1" si="6"/>
        <v>0</v>
      </c>
      <c r="T44" s="3">
        <f t="shared" ca="1" si="6"/>
        <v>0</v>
      </c>
      <c r="U44" s="3">
        <f t="shared" ca="1" si="6"/>
        <v>0</v>
      </c>
      <c r="V44" s="3">
        <f t="shared" ca="1" si="6"/>
        <v>0</v>
      </c>
      <c r="W44" s="3">
        <f t="shared" ca="1" si="6"/>
        <v>0</v>
      </c>
      <c r="X44" s="3">
        <f t="shared" ca="1" si="6"/>
        <v>0</v>
      </c>
    </row>
    <row r="45" spans="2:24" ht="30" customHeight="1" thickTop="1" thickBot="1" x14ac:dyDescent="0.3">
      <c r="B45" s="3">
        <v>39</v>
      </c>
      <c r="C45" s="112" t="str">
        <f>IF(CAD!C46="","-",CAD!C46)</f>
        <v>-</v>
      </c>
      <c r="D45" s="112" t="str">
        <f>IF(CAD!D46="","-",CAD!D46)</f>
        <v>-</v>
      </c>
      <c r="E45" s="112" t="str">
        <f>IF(CAD!E46="","-",CAD!E46)</f>
        <v>-</v>
      </c>
      <c r="F45" s="112" t="str">
        <f>IF(CAD!F46="","-",CAD!F46)</f>
        <v>-</v>
      </c>
      <c r="G45" s="112">
        <f t="shared" ca="1" si="2"/>
        <v>0</v>
      </c>
      <c r="H45" s="141"/>
      <c r="I45" s="141"/>
      <c r="J45" s="112">
        <f t="shared" ca="1" si="3"/>
        <v>0</v>
      </c>
      <c r="K45" s="112" t="str">
        <f t="shared" ca="1" si="4"/>
        <v>-</v>
      </c>
      <c r="L45" s="3" t="str">
        <f>CAD!P46</f>
        <v xml:space="preserve"> - </v>
      </c>
      <c r="M45" s="3">
        <f t="shared" ca="1" si="6"/>
        <v>0</v>
      </c>
      <c r="N45" s="3">
        <f t="shared" ca="1" si="6"/>
        <v>0</v>
      </c>
      <c r="O45" s="3">
        <f t="shared" ca="1" si="6"/>
        <v>0</v>
      </c>
      <c r="P45" s="3">
        <f t="shared" ca="1" si="6"/>
        <v>0</v>
      </c>
      <c r="Q45" s="3">
        <f t="shared" ca="1" si="6"/>
        <v>0</v>
      </c>
      <c r="R45" s="3">
        <f t="shared" ca="1" si="6"/>
        <v>0</v>
      </c>
      <c r="S45" s="3">
        <f t="shared" ca="1" si="6"/>
        <v>0</v>
      </c>
      <c r="T45" s="3">
        <f t="shared" ca="1" si="6"/>
        <v>0</v>
      </c>
      <c r="U45" s="3">
        <f t="shared" ca="1" si="6"/>
        <v>0</v>
      </c>
      <c r="V45" s="3">
        <f t="shared" ca="1" si="6"/>
        <v>0</v>
      </c>
      <c r="W45" s="3">
        <f t="shared" ca="1" si="6"/>
        <v>0</v>
      </c>
      <c r="X45" s="3">
        <f t="shared" ca="1" si="6"/>
        <v>0</v>
      </c>
    </row>
    <row r="46" spans="2:24" ht="30" customHeight="1" thickTop="1" thickBot="1" x14ac:dyDescent="0.3">
      <c r="B46" s="3">
        <v>40</v>
      </c>
      <c r="C46" s="112" t="str">
        <f>IF(CAD!C47="","-",CAD!C47)</f>
        <v>-</v>
      </c>
      <c r="D46" s="112" t="str">
        <f>IF(CAD!D47="","-",CAD!D47)</f>
        <v>-</v>
      </c>
      <c r="E46" s="112" t="str">
        <f>IF(CAD!E47="","-",CAD!E47)</f>
        <v>-</v>
      </c>
      <c r="F46" s="112" t="str">
        <f>IF(CAD!F47="","-",CAD!F47)</f>
        <v>-</v>
      </c>
      <c r="G46" s="112">
        <f t="shared" ca="1" si="2"/>
        <v>0</v>
      </c>
      <c r="H46" s="141"/>
      <c r="I46" s="141"/>
      <c r="J46" s="112">
        <f t="shared" ca="1" si="3"/>
        <v>0</v>
      </c>
      <c r="K46" s="112" t="str">
        <f t="shared" ca="1" si="4"/>
        <v>-</v>
      </c>
      <c r="L46" s="3" t="str">
        <f>CAD!P47</f>
        <v xml:space="preserve"> - </v>
      </c>
      <c r="M46" s="3">
        <f t="shared" ca="1" si="6"/>
        <v>0</v>
      </c>
      <c r="N46" s="3">
        <f t="shared" ca="1" si="6"/>
        <v>0</v>
      </c>
      <c r="O46" s="3">
        <f t="shared" ca="1" si="6"/>
        <v>0</v>
      </c>
      <c r="P46" s="3">
        <f t="shared" ca="1" si="6"/>
        <v>0</v>
      </c>
      <c r="Q46" s="3">
        <f t="shared" ca="1" si="6"/>
        <v>0</v>
      </c>
      <c r="R46" s="3">
        <f t="shared" ca="1" si="6"/>
        <v>0</v>
      </c>
      <c r="S46" s="3">
        <f t="shared" ca="1" si="6"/>
        <v>0</v>
      </c>
      <c r="T46" s="3">
        <f t="shared" ca="1" si="6"/>
        <v>0</v>
      </c>
      <c r="U46" s="3">
        <f t="shared" ca="1" si="6"/>
        <v>0</v>
      </c>
      <c r="V46" s="3">
        <f t="shared" ca="1" si="6"/>
        <v>0</v>
      </c>
      <c r="W46" s="3">
        <f t="shared" ca="1" si="6"/>
        <v>0</v>
      </c>
      <c r="X46" s="3">
        <f t="shared" ca="1" si="6"/>
        <v>0</v>
      </c>
    </row>
    <row r="47" spans="2:24" ht="30" customHeight="1" thickTop="1" thickBot="1" x14ac:dyDescent="0.3">
      <c r="B47" s="3">
        <v>41</v>
      </c>
      <c r="C47" s="112" t="str">
        <f>IF(CAD!C48="","-",CAD!C48)</f>
        <v>-</v>
      </c>
      <c r="D47" s="112" t="str">
        <f>IF(CAD!D48="","-",CAD!D48)</f>
        <v>-</v>
      </c>
      <c r="E47" s="112" t="str">
        <f>IF(CAD!E48="","-",CAD!E48)</f>
        <v>-</v>
      </c>
      <c r="F47" s="112" t="str">
        <f>IF(CAD!F48="","-",CAD!F48)</f>
        <v>-</v>
      </c>
      <c r="G47" s="112">
        <f t="shared" ca="1" si="2"/>
        <v>0</v>
      </c>
      <c r="H47" s="141"/>
      <c r="I47" s="141"/>
      <c r="J47" s="112">
        <f t="shared" ca="1" si="3"/>
        <v>0</v>
      </c>
      <c r="K47" s="112" t="str">
        <f t="shared" ca="1" si="4"/>
        <v>-</v>
      </c>
      <c r="L47" s="3" t="str">
        <f>CAD!P48</f>
        <v xml:space="preserve"> - </v>
      </c>
      <c r="M47" s="3">
        <f t="shared" ca="1" si="6"/>
        <v>0</v>
      </c>
      <c r="N47" s="3">
        <f t="shared" ca="1" si="6"/>
        <v>0</v>
      </c>
      <c r="O47" s="3">
        <f t="shared" ca="1" si="6"/>
        <v>0</v>
      </c>
      <c r="P47" s="3">
        <f t="shared" ca="1" si="6"/>
        <v>0</v>
      </c>
      <c r="Q47" s="3">
        <f t="shared" ca="1" si="6"/>
        <v>0</v>
      </c>
      <c r="R47" s="3">
        <f t="shared" ca="1" si="6"/>
        <v>0</v>
      </c>
      <c r="S47" s="3">
        <f t="shared" ca="1" si="6"/>
        <v>0</v>
      </c>
      <c r="T47" s="3">
        <f t="shared" ca="1" si="6"/>
        <v>0</v>
      </c>
      <c r="U47" s="3">
        <f t="shared" ca="1" si="6"/>
        <v>0</v>
      </c>
      <c r="V47" s="3">
        <f t="shared" ca="1" si="6"/>
        <v>0</v>
      </c>
      <c r="W47" s="3">
        <f t="shared" ca="1" si="6"/>
        <v>0</v>
      </c>
      <c r="X47" s="3">
        <f t="shared" ca="1" si="6"/>
        <v>0</v>
      </c>
    </row>
    <row r="48" spans="2:24" ht="30" customHeight="1" thickTop="1" thickBot="1" x14ac:dyDescent="0.3">
      <c r="B48" s="3">
        <v>42</v>
      </c>
      <c r="C48" s="112" t="str">
        <f>IF(CAD!C49="","-",CAD!C49)</f>
        <v>-</v>
      </c>
      <c r="D48" s="112" t="str">
        <f>IF(CAD!D49="","-",CAD!D49)</f>
        <v>-</v>
      </c>
      <c r="E48" s="112" t="str">
        <f>IF(CAD!E49="","-",CAD!E49)</f>
        <v>-</v>
      </c>
      <c r="F48" s="112" t="str">
        <f>IF(CAD!F49="","-",CAD!F49)</f>
        <v>-</v>
      </c>
      <c r="G48" s="112">
        <f t="shared" ca="1" si="2"/>
        <v>0</v>
      </c>
      <c r="H48" s="141"/>
      <c r="I48" s="141"/>
      <c r="J48" s="112">
        <f t="shared" ca="1" si="3"/>
        <v>0</v>
      </c>
      <c r="K48" s="112" t="str">
        <f t="shared" ca="1" si="4"/>
        <v>-</v>
      </c>
      <c r="L48" s="3" t="str">
        <f>CAD!P49</f>
        <v xml:space="preserve"> - </v>
      </c>
      <c r="M48" s="3">
        <f t="shared" ca="1" si="6"/>
        <v>0</v>
      </c>
      <c r="N48" s="3">
        <f t="shared" ca="1" si="6"/>
        <v>0</v>
      </c>
      <c r="O48" s="3">
        <f t="shared" ca="1" si="6"/>
        <v>0</v>
      </c>
      <c r="P48" s="3">
        <f t="shared" ca="1" si="6"/>
        <v>0</v>
      </c>
      <c r="Q48" s="3">
        <f t="shared" ca="1" si="6"/>
        <v>0</v>
      </c>
      <c r="R48" s="3">
        <f t="shared" ca="1" si="6"/>
        <v>0</v>
      </c>
      <c r="S48" s="3">
        <f t="shared" ca="1" si="6"/>
        <v>0</v>
      </c>
      <c r="T48" s="3">
        <f t="shared" ca="1" si="6"/>
        <v>0</v>
      </c>
      <c r="U48" s="3">
        <f t="shared" ca="1" si="6"/>
        <v>0</v>
      </c>
      <c r="V48" s="3">
        <f t="shared" ca="1" si="6"/>
        <v>0</v>
      </c>
      <c r="W48" s="3">
        <f t="shared" ca="1" si="6"/>
        <v>0</v>
      </c>
      <c r="X48" s="3">
        <f t="shared" ca="1" si="6"/>
        <v>0</v>
      </c>
    </row>
    <row r="49" spans="2:24" ht="30" customHeight="1" thickTop="1" thickBot="1" x14ac:dyDescent="0.3">
      <c r="B49" s="3">
        <v>43</v>
      </c>
      <c r="C49" s="112" t="str">
        <f>IF(CAD!C50="","-",CAD!C50)</f>
        <v>-</v>
      </c>
      <c r="D49" s="112" t="str">
        <f>IF(CAD!D50="","-",CAD!D50)</f>
        <v>-</v>
      </c>
      <c r="E49" s="112" t="str">
        <f>IF(CAD!E50="","-",CAD!E50)</f>
        <v>-</v>
      </c>
      <c r="F49" s="112" t="str">
        <f>IF(CAD!F50="","-",CAD!F50)</f>
        <v>-</v>
      </c>
      <c r="G49" s="112">
        <f t="shared" ca="1" si="2"/>
        <v>0</v>
      </c>
      <c r="H49" s="141"/>
      <c r="I49" s="141"/>
      <c r="J49" s="112">
        <f t="shared" ca="1" si="3"/>
        <v>0</v>
      </c>
      <c r="K49" s="112" t="str">
        <f t="shared" ca="1" si="4"/>
        <v>-</v>
      </c>
      <c r="L49" s="3" t="str">
        <f>CAD!P50</f>
        <v xml:space="preserve"> - </v>
      </c>
      <c r="M49" s="3">
        <f t="shared" ca="1" si="6"/>
        <v>0</v>
      </c>
      <c r="N49" s="3">
        <f t="shared" ca="1" si="6"/>
        <v>0</v>
      </c>
      <c r="O49" s="3">
        <f t="shared" ca="1" si="6"/>
        <v>0</v>
      </c>
      <c r="P49" s="3">
        <f t="shared" ca="1" si="6"/>
        <v>0</v>
      </c>
      <c r="Q49" s="3">
        <f t="shared" ca="1" si="6"/>
        <v>0</v>
      </c>
      <c r="R49" s="3">
        <f t="shared" ca="1" si="6"/>
        <v>0</v>
      </c>
      <c r="S49" s="3">
        <f t="shared" ca="1" si="6"/>
        <v>0</v>
      </c>
      <c r="T49" s="3">
        <f t="shared" ca="1" si="6"/>
        <v>0</v>
      </c>
      <c r="U49" s="3">
        <f t="shared" ca="1" si="6"/>
        <v>0</v>
      </c>
      <c r="V49" s="3">
        <f t="shared" ca="1" si="6"/>
        <v>0</v>
      </c>
      <c r="W49" s="3">
        <f t="shared" ca="1" si="6"/>
        <v>0</v>
      </c>
      <c r="X49" s="3">
        <f t="shared" ca="1" si="6"/>
        <v>0</v>
      </c>
    </row>
    <row r="50" spans="2:24" ht="30" customHeight="1" thickTop="1" thickBot="1" x14ac:dyDescent="0.3">
      <c r="B50" s="3">
        <v>44</v>
      </c>
      <c r="C50" s="112" t="str">
        <f>IF(CAD!C51="","-",CAD!C51)</f>
        <v>-</v>
      </c>
      <c r="D50" s="112" t="str">
        <f>IF(CAD!D51="","-",CAD!D51)</f>
        <v>-</v>
      </c>
      <c r="E50" s="112" t="str">
        <f>IF(CAD!E51="","-",CAD!E51)</f>
        <v>-</v>
      </c>
      <c r="F50" s="112" t="str">
        <f>IF(CAD!F51="","-",CAD!F51)</f>
        <v>-</v>
      </c>
      <c r="G50" s="112">
        <f t="shared" ca="1" si="2"/>
        <v>0</v>
      </c>
      <c r="H50" s="141"/>
      <c r="I50" s="141"/>
      <c r="J50" s="112">
        <f t="shared" ca="1" si="3"/>
        <v>0</v>
      </c>
      <c r="K50" s="112" t="str">
        <f t="shared" ca="1" si="4"/>
        <v>-</v>
      </c>
      <c r="L50" s="3" t="str">
        <f>CAD!P51</f>
        <v xml:space="preserve"> - </v>
      </c>
      <c r="M50" s="3">
        <f t="shared" ca="1" si="6"/>
        <v>0</v>
      </c>
      <c r="N50" s="3">
        <f t="shared" ca="1" si="6"/>
        <v>0</v>
      </c>
      <c r="O50" s="3">
        <f t="shared" ca="1" si="6"/>
        <v>0</v>
      </c>
      <c r="P50" s="3">
        <f t="shared" ca="1" si="6"/>
        <v>0</v>
      </c>
      <c r="Q50" s="3">
        <f t="shared" ca="1" si="6"/>
        <v>0</v>
      </c>
      <c r="R50" s="3">
        <f t="shared" ca="1" si="6"/>
        <v>0</v>
      </c>
      <c r="S50" s="3">
        <f t="shared" ca="1" si="6"/>
        <v>0</v>
      </c>
      <c r="T50" s="3">
        <f t="shared" ca="1" si="6"/>
        <v>0</v>
      </c>
      <c r="U50" s="3">
        <f t="shared" ca="1" si="6"/>
        <v>0</v>
      </c>
      <c r="V50" s="3">
        <f t="shared" ca="1" si="6"/>
        <v>0</v>
      </c>
      <c r="W50" s="3">
        <f t="shared" ca="1" si="6"/>
        <v>0</v>
      </c>
      <c r="X50" s="3">
        <f t="shared" ca="1" si="6"/>
        <v>0</v>
      </c>
    </row>
    <row r="51" spans="2:24" ht="30" customHeight="1" thickTop="1" thickBot="1" x14ac:dyDescent="0.3">
      <c r="B51" s="3">
        <v>45</v>
      </c>
      <c r="C51" s="112" t="str">
        <f>IF(CAD!C52="","-",CAD!C52)</f>
        <v>-</v>
      </c>
      <c r="D51" s="112" t="str">
        <f>IF(CAD!D52="","-",CAD!D52)</f>
        <v>-</v>
      </c>
      <c r="E51" s="112" t="str">
        <f>IF(CAD!E52="","-",CAD!E52)</f>
        <v>-</v>
      </c>
      <c r="F51" s="112" t="str">
        <f>IF(CAD!F52="","-",CAD!F52)</f>
        <v>-</v>
      </c>
      <c r="G51" s="112">
        <f t="shared" ca="1" si="2"/>
        <v>0</v>
      </c>
      <c r="H51" s="141"/>
      <c r="I51" s="141"/>
      <c r="J51" s="112">
        <f t="shared" ca="1" si="3"/>
        <v>0</v>
      </c>
      <c r="K51" s="112" t="str">
        <f t="shared" ca="1" si="4"/>
        <v>-</v>
      </c>
      <c r="L51" s="3" t="str">
        <f>CAD!P52</f>
        <v xml:space="preserve"> - </v>
      </c>
      <c r="M51" s="3">
        <f t="shared" ca="1" si="6"/>
        <v>0</v>
      </c>
      <c r="N51" s="3">
        <f t="shared" ca="1" si="6"/>
        <v>0</v>
      </c>
      <c r="O51" s="3">
        <f t="shared" ca="1" si="6"/>
        <v>0</v>
      </c>
      <c r="P51" s="3">
        <f t="shared" ca="1" si="6"/>
        <v>0</v>
      </c>
      <c r="Q51" s="3">
        <f t="shared" ca="1" si="6"/>
        <v>0</v>
      </c>
      <c r="R51" s="3">
        <f t="shared" ca="1" si="6"/>
        <v>0</v>
      </c>
      <c r="S51" s="3">
        <f t="shared" ca="1" si="6"/>
        <v>0</v>
      </c>
      <c r="T51" s="3">
        <f t="shared" ca="1" si="6"/>
        <v>0</v>
      </c>
      <c r="U51" s="3">
        <f t="shared" ca="1" si="6"/>
        <v>0</v>
      </c>
      <c r="V51" s="3">
        <f t="shared" ca="1" si="6"/>
        <v>0</v>
      </c>
      <c r="W51" s="3">
        <f t="shared" ca="1" si="6"/>
        <v>0</v>
      </c>
      <c r="X51" s="3">
        <f t="shared" ca="1" si="6"/>
        <v>0</v>
      </c>
    </row>
    <row r="52" spans="2:24" ht="30" customHeight="1" thickTop="1" thickBot="1" x14ac:dyDescent="0.3">
      <c r="B52" s="3">
        <v>46</v>
      </c>
      <c r="C52" s="112" t="str">
        <f>IF(CAD!C53="","-",CAD!C53)</f>
        <v>-</v>
      </c>
      <c r="D52" s="112" t="str">
        <f>IF(CAD!D53="","-",CAD!D53)</f>
        <v>-</v>
      </c>
      <c r="E52" s="112" t="str">
        <f>IF(CAD!E53="","-",CAD!E53)</f>
        <v>-</v>
      </c>
      <c r="F52" s="112" t="str">
        <f>IF(CAD!F53="","-",CAD!F53)</f>
        <v>-</v>
      </c>
      <c r="G52" s="112">
        <f t="shared" ca="1" si="2"/>
        <v>0</v>
      </c>
      <c r="H52" s="141"/>
      <c r="I52" s="141"/>
      <c r="J52" s="112">
        <f t="shared" ca="1" si="3"/>
        <v>0</v>
      </c>
      <c r="K52" s="112" t="str">
        <f t="shared" ca="1" si="4"/>
        <v>-</v>
      </c>
      <c r="L52" s="3" t="str">
        <f>CAD!P53</f>
        <v xml:space="preserve"> - </v>
      </c>
      <c r="M52" s="3">
        <f t="shared" ca="1" si="6"/>
        <v>0</v>
      </c>
      <c r="N52" s="3">
        <f t="shared" ca="1" si="6"/>
        <v>0</v>
      </c>
      <c r="O52" s="3">
        <f t="shared" ca="1" si="6"/>
        <v>0</v>
      </c>
      <c r="P52" s="3">
        <f t="shared" ca="1" si="6"/>
        <v>0</v>
      </c>
      <c r="Q52" s="3">
        <f t="shared" ca="1" si="6"/>
        <v>0</v>
      </c>
      <c r="R52" s="3">
        <f t="shared" ca="1" si="6"/>
        <v>0</v>
      </c>
      <c r="S52" s="3">
        <f t="shared" ca="1" si="6"/>
        <v>0</v>
      </c>
      <c r="T52" s="3">
        <f t="shared" ca="1" si="6"/>
        <v>0</v>
      </c>
      <c r="U52" s="3">
        <f t="shared" ca="1" si="6"/>
        <v>0</v>
      </c>
      <c r="V52" s="3">
        <f t="shared" ca="1" si="6"/>
        <v>0</v>
      </c>
      <c r="W52" s="3">
        <f t="shared" ca="1" si="6"/>
        <v>0</v>
      </c>
      <c r="X52" s="3">
        <f t="shared" ca="1" si="6"/>
        <v>0</v>
      </c>
    </row>
    <row r="53" spans="2:24" ht="30" customHeight="1" thickTop="1" thickBot="1" x14ac:dyDescent="0.3">
      <c r="B53" s="3">
        <v>47</v>
      </c>
      <c r="C53" s="112" t="str">
        <f>IF(CAD!C54="","-",CAD!C54)</f>
        <v>-</v>
      </c>
      <c r="D53" s="112" t="str">
        <f>IF(CAD!D54="","-",CAD!D54)</f>
        <v>-</v>
      </c>
      <c r="E53" s="112" t="str">
        <f>IF(CAD!E54="","-",CAD!E54)</f>
        <v>-</v>
      </c>
      <c r="F53" s="112" t="str">
        <f>IF(CAD!F54="","-",CAD!F54)</f>
        <v>-</v>
      </c>
      <c r="G53" s="112">
        <f t="shared" ca="1" si="2"/>
        <v>0</v>
      </c>
      <c r="H53" s="141"/>
      <c r="I53" s="141"/>
      <c r="J53" s="112">
        <f t="shared" ca="1" si="3"/>
        <v>0</v>
      </c>
      <c r="K53" s="112" t="str">
        <f t="shared" ca="1" si="4"/>
        <v>-</v>
      </c>
      <c r="L53" s="3" t="str">
        <f>CAD!P54</f>
        <v xml:space="preserve"> - </v>
      </c>
      <c r="M53" s="3">
        <f t="shared" ca="1" si="6"/>
        <v>0</v>
      </c>
      <c r="N53" s="3">
        <f t="shared" ca="1" si="6"/>
        <v>0</v>
      </c>
      <c r="O53" s="3">
        <f t="shared" ca="1" si="6"/>
        <v>0</v>
      </c>
      <c r="P53" s="3">
        <f t="shared" ca="1" si="6"/>
        <v>0</v>
      </c>
      <c r="Q53" s="3">
        <f t="shared" ca="1" si="6"/>
        <v>0</v>
      </c>
      <c r="R53" s="3">
        <f t="shared" ca="1" si="6"/>
        <v>0</v>
      </c>
      <c r="S53" s="3">
        <f t="shared" ca="1" si="6"/>
        <v>0</v>
      </c>
      <c r="T53" s="3">
        <f t="shared" ca="1" si="6"/>
        <v>0</v>
      </c>
      <c r="U53" s="3">
        <f t="shared" ca="1" si="6"/>
        <v>0</v>
      </c>
      <c r="V53" s="3">
        <f t="shared" ca="1" si="6"/>
        <v>0</v>
      </c>
      <c r="W53" s="3">
        <f t="shared" ca="1" si="6"/>
        <v>0</v>
      </c>
      <c r="X53" s="3">
        <f t="shared" ca="1" si="6"/>
        <v>0</v>
      </c>
    </row>
    <row r="54" spans="2:24" ht="30" customHeight="1" thickTop="1" thickBot="1" x14ac:dyDescent="0.3">
      <c r="B54" s="3">
        <v>48</v>
      </c>
      <c r="C54" s="112" t="str">
        <f>IF(CAD!C55="","-",CAD!C55)</f>
        <v>-</v>
      </c>
      <c r="D54" s="112" t="str">
        <f>IF(CAD!D55="","-",CAD!D55)</f>
        <v>-</v>
      </c>
      <c r="E54" s="112" t="str">
        <f>IF(CAD!E55="","-",CAD!E55)</f>
        <v>-</v>
      </c>
      <c r="F54" s="112" t="str">
        <f>IF(CAD!F55="","-",CAD!F55)</f>
        <v>-</v>
      </c>
      <c r="G54" s="112">
        <f t="shared" ca="1" si="2"/>
        <v>0</v>
      </c>
      <c r="H54" s="141"/>
      <c r="I54" s="141"/>
      <c r="J54" s="112">
        <f t="shared" ca="1" si="3"/>
        <v>0</v>
      </c>
      <c r="K54" s="112" t="str">
        <f t="shared" ca="1" si="4"/>
        <v>-</v>
      </c>
      <c r="L54" s="3" t="str">
        <f>CAD!P55</f>
        <v xml:space="preserve"> - </v>
      </c>
      <c r="M54" s="3">
        <f t="shared" ca="1" si="6"/>
        <v>0</v>
      </c>
      <c r="N54" s="3">
        <f t="shared" ca="1" si="6"/>
        <v>0</v>
      </c>
      <c r="O54" s="3">
        <f t="shared" ca="1" si="6"/>
        <v>0</v>
      </c>
      <c r="P54" s="3">
        <f t="shared" ca="1" si="6"/>
        <v>0</v>
      </c>
      <c r="Q54" s="3">
        <f t="shared" ca="1" si="6"/>
        <v>0</v>
      </c>
      <c r="R54" s="3">
        <f t="shared" ca="1" si="6"/>
        <v>0</v>
      </c>
      <c r="S54" s="3">
        <f t="shared" ca="1" si="6"/>
        <v>0</v>
      </c>
      <c r="T54" s="3">
        <f t="shared" ca="1" si="6"/>
        <v>0</v>
      </c>
      <c r="U54" s="3">
        <f t="shared" ca="1" si="6"/>
        <v>0</v>
      </c>
      <c r="V54" s="3">
        <f t="shared" ca="1" si="6"/>
        <v>0</v>
      </c>
      <c r="W54" s="3">
        <f t="shared" ca="1" si="6"/>
        <v>0</v>
      </c>
      <c r="X54" s="3">
        <f t="shared" ca="1" si="6"/>
        <v>0</v>
      </c>
    </row>
    <row r="55" spans="2:24" ht="30" customHeight="1" thickTop="1" thickBot="1" x14ac:dyDescent="0.3">
      <c r="B55" s="3">
        <v>49</v>
      </c>
      <c r="C55" s="112" t="str">
        <f>IF(CAD!C56="","-",CAD!C56)</f>
        <v>-</v>
      </c>
      <c r="D55" s="112" t="str">
        <f>IF(CAD!D56="","-",CAD!D56)</f>
        <v>-</v>
      </c>
      <c r="E55" s="112" t="str">
        <f>IF(CAD!E56="","-",CAD!E56)</f>
        <v>-</v>
      </c>
      <c r="F55" s="112" t="str">
        <f>IF(CAD!F56="","-",CAD!F56)</f>
        <v>-</v>
      </c>
      <c r="G55" s="112">
        <f t="shared" ca="1" si="2"/>
        <v>0</v>
      </c>
      <c r="H55" s="141"/>
      <c r="I55" s="141"/>
      <c r="J55" s="112">
        <f t="shared" ca="1" si="3"/>
        <v>0</v>
      </c>
      <c r="K55" s="112" t="str">
        <f t="shared" ca="1" si="4"/>
        <v>-</v>
      </c>
      <c r="L55" s="3" t="str">
        <f>CAD!P56</f>
        <v xml:space="preserve"> - </v>
      </c>
      <c r="M55" s="3">
        <f t="shared" ca="1" si="6"/>
        <v>0</v>
      </c>
      <c r="N55" s="3">
        <f t="shared" ca="1" si="6"/>
        <v>0</v>
      </c>
      <c r="O55" s="3">
        <f t="shared" ca="1" si="6"/>
        <v>0</v>
      </c>
      <c r="P55" s="3">
        <f t="shared" ca="1" si="6"/>
        <v>0</v>
      </c>
      <c r="Q55" s="3">
        <f t="shared" ca="1" si="6"/>
        <v>0</v>
      </c>
      <c r="R55" s="3">
        <f t="shared" ca="1" si="6"/>
        <v>0</v>
      </c>
      <c r="S55" s="3">
        <f t="shared" ca="1" si="6"/>
        <v>0</v>
      </c>
      <c r="T55" s="3">
        <f t="shared" ca="1" si="6"/>
        <v>0</v>
      </c>
      <c r="U55" s="3">
        <f t="shared" ca="1" si="6"/>
        <v>0</v>
      </c>
      <c r="V55" s="3">
        <f t="shared" ca="1" si="6"/>
        <v>0</v>
      </c>
      <c r="W55" s="3">
        <f t="shared" ca="1" si="6"/>
        <v>0</v>
      </c>
      <c r="X55" s="3">
        <f t="shared" ca="1" si="6"/>
        <v>0</v>
      </c>
    </row>
    <row r="56" spans="2:24" ht="30" customHeight="1" thickTop="1" thickBot="1" x14ac:dyDescent="0.3">
      <c r="B56" s="3">
        <v>50</v>
      </c>
      <c r="C56" s="112" t="str">
        <f>IF(CAD!C57="","-",CAD!C57)</f>
        <v>-</v>
      </c>
      <c r="D56" s="112" t="str">
        <f>IF(CAD!D57="","-",CAD!D57)</f>
        <v>-</v>
      </c>
      <c r="E56" s="112" t="str">
        <f>IF(CAD!E57="","-",CAD!E57)</f>
        <v>-</v>
      </c>
      <c r="F56" s="112" t="str">
        <f>IF(CAD!F57="","-",CAD!F57)</f>
        <v>-</v>
      </c>
      <c r="G56" s="112">
        <f t="shared" ca="1" si="2"/>
        <v>0</v>
      </c>
      <c r="H56" s="141"/>
      <c r="I56" s="141"/>
      <c r="J56" s="112">
        <f t="shared" ca="1" si="3"/>
        <v>0</v>
      </c>
      <c r="K56" s="112" t="str">
        <f t="shared" ca="1" si="4"/>
        <v>-</v>
      </c>
      <c r="L56" s="3" t="str">
        <f>CAD!P57</f>
        <v xml:space="preserve"> - </v>
      </c>
      <c r="M56" s="3">
        <f t="shared" ca="1" si="6"/>
        <v>0</v>
      </c>
      <c r="N56" s="3">
        <f t="shared" ca="1" si="6"/>
        <v>0</v>
      </c>
      <c r="O56" s="3">
        <f t="shared" ca="1" si="6"/>
        <v>0</v>
      </c>
      <c r="P56" s="3">
        <f t="shared" ca="1" si="6"/>
        <v>0</v>
      </c>
      <c r="Q56" s="3">
        <f t="shared" ca="1" si="6"/>
        <v>0</v>
      </c>
      <c r="R56" s="3">
        <f t="shared" ca="1" si="6"/>
        <v>0</v>
      </c>
      <c r="S56" s="3">
        <f t="shared" ca="1" si="6"/>
        <v>0</v>
      </c>
      <c r="T56" s="3">
        <f t="shared" ca="1" si="6"/>
        <v>0</v>
      </c>
      <c r="U56" s="3">
        <f t="shared" ca="1" si="6"/>
        <v>0</v>
      </c>
      <c r="V56" s="3">
        <f t="shared" ca="1" si="6"/>
        <v>0</v>
      </c>
      <c r="W56" s="3">
        <f t="shared" ca="1" si="6"/>
        <v>0</v>
      </c>
      <c r="X56" s="3">
        <f t="shared" ca="1" si="6"/>
        <v>0</v>
      </c>
    </row>
    <row r="57" spans="2:24" ht="30" customHeight="1" thickTop="1" thickBot="1" x14ac:dyDescent="0.3">
      <c r="B57" s="3">
        <v>51</v>
      </c>
      <c r="C57" s="112" t="str">
        <f>IF(CAD!C58="","-",CAD!C58)</f>
        <v>-</v>
      </c>
      <c r="D57" s="112" t="str">
        <f>IF(CAD!D58="","-",CAD!D58)</f>
        <v>-</v>
      </c>
      <c r="E57" s="112" t="str">
        <f>IF(CAD!E58="","-",CAD!E58)</f>
        <v>-</v>
      </c>
      <c r="F57" s="112" t="str">
        <f>IF(CAD!F58="","-",CAD!F58)</f>
        <v>-</v>
      </c>
      <c r="G57" s="112">
        <f t="shared" ca="1" si="2"/>
        <v>0</v>
      </c>
      <c r="H57" s="141"/>
      <c r="I57" s="141"/>
      <c r="J57" s="112">
        <f t="shared" ca="1" si="3"/>
        <v>0</v>
      </c>
      <c r="K57" s="112" t="str">
        <f t="shared" ca="1" si="4"/>
        <v>-</v>
      </c>
      <c r="L57" s="3" t="str">
        <f>CAD!P58</f>
        <v xml:space="preserve"> - </v>
      </c>
      <c r="M57" s="3">
        <f t="shared" ca="1" si="6"/>
        <v>0</v>
      </c>
      <c r="N57" s="3">
        <f t="shared" ca="1" si="6"/>
        <v>0</v>
      </c>
      <c r="O57" s="3">
        <f t="shared" ca="1" si="6"/>
        <v>0</v>
      </c>
      <c r="P57" s="3">
        <f t="shared" ca="1" si="6"/>
        <v>0</v>
      </c>
      <c r="Q57" s="3">
        <f t="shared" ca="1" si="6"/>
        <v>0</v>
      </c>
      <c r="R57" s="3">
        <f t="shared" ca="1" si="6"/>
        <v>0</v>
      </c>
      <c r="S57" s="3">
        <f t="shared" ca="1" si="6"/>
        <v>0</v>
      </c>
      <c r="T57" s="3">
        <f t="shared" ca="1" si="6"/>
        <v>0</v>
      </c>
      <c r="U57" s="3">
        <f t="shared" ca="1" si="6"/>
        <v>0</v>
      </c>
      <c r="V57" s="3">
        <f t="shared" ca="1" si="6"/>
        <v>0</v>
      </c>
      <c r="W57" s="3">
        <f t="shared" ca="1" si="6"/>
        <v>0</v>
      </c>
      <c r="X57" s="3">
        <f t="shared" ca="1" si="6"/>
        <v>0</v>
      </c>
    </row>
    <row r="58" spans="2:24" ht="30" customHeight="1" thickTop="1" thickBot="1" x14ac:dyDescent="0.3">
      <c r="B58" s="3">
        <v>52</v>
      </c>
      <c r="C58" s="112" t="str">
        <f>IF(CAD!C59="","-",CAD!C59)</f>
        <v>-</v>
      </c>
      <c r="D58" s="112" t="str">
        <f>IF(CAD!D59="","-",CAD!D59)</f>
        <v>-</v>
      </c>
      <c r="E58" s="112" t="str">
        <f>IF(CAD!E59="","-",CAD!E59)</f>
        <v>-</v>
      </c>
      <c r="F58" s="112" t="str">
        <f>IF(CAD!F59="","-",CAD!F59)</f>
        <v>-</v>
      </c>
      <c r="G58" s="112">
        <f t="shared" ca="1" si="2"/>
        <v>0</v>
      </c>
      <c r="H58" s="141"/>
      <c r="I58" s="141"/>
      <c r="J58" s="112">
        <f t="shared" ca="1" si="3"/>
        <v>0</v>
      </c>
      <c r="K58" s="112" t="str">
        <f t="shared" ca="1" si="4"/>
        <v>-</v>
      </c>
      <c r="L58" s="3" t="str">
        <f>CAD!P59</f>
        <v xml:space="preserve"> - </v>
      </c>
      <c r="M58" s="3">
        <f t="shared" ca="1" si="6"/>
        <v>0</v>
      </c>
      <c r="N58" s="3">
        <f t="shared" ca="1" si="6"/>
        <v>0</v>
      </c>
      <c r="O58" s="3">
        <f t="shared" ca="1" si="6"/>
        <v>0</v>
      </c>
      <c r="P58" s="3">
        <f t="shared" ca="1" si="6"/>
        <v>0</v>
      </c>
      <c r="Q58" s="3">
        <f t="shared" ca="1" si="6"/>
        <v>0</v>
      </c>
      <c r="R58" s="3">
        <f t="shared" ca="1" si="6"/>
        <v>0</v>
      </c>
      <c r="S58" s="3">
        <f t="shared" ca="1" si="6"/>
        <v>0</v>
      </c>
      <c r="T58" s="3">
        <f t="shared" ca="1" si="6"/>
        <v>0</v>
      </c>
      <c r="U58" s="3">
        <f t="shared" ca="1" si="6"/>
        <v>0</v>
      </c>
      <c r="V58" s="3">
        <f t="shared" ca="1" si="6"/>
        <v>0</v>
      </c>
      <c r="W58" s="3">
        <f t="shared" ca="1" si="6"/>
        <v>0</v>
      </c>
      <c r="X58" s="3">
        <f t="shared" ca="1" si="6"/>
        <v>0</v>
      </c>
    </row>
    <row r="59" spans="2:24" ht="30" customHeight="1" thickTop="1" thickBot="1" x14ac:dyDescent="0.3">
      <c r="B59" s="3">
        <v>53</v>
      </c>
      <c r="C59" s="112" t="str">
        <f>IF(CAD!C60="","-",CAD!C60)</f>
        <v>-</v>
      </c>
      <c r="D59" s="112" t="str">
        <f>IF(CAD!D60="","-",CAD!D60)</f>
        <v>-</v>
      </c>
      <c r="E59" s="112" t="str">
        <f>IF(CAD!E60="","-",CAD!E60)</f>
        <v>-</v>
      </c>
      <c r="F59" s="112" t="str">
        <f>IF(CAD!F60="","-",CAD!F60)</f>
        <v>-</v>
      </c>
      <c r="G59" s="112">
        <f t="shared" ca="1" si="2"/>
        <v>0</v>
      </c>
      <c r="H59" s="141"/>
      <c r="I59" s="141"/>
      <c r="J59" s="112">
        <f t="shared" ca="1" si="3"/>
        <v>0</v>
      </c>
      <c r="K59" s="112" t="str">
        <f t="shared" ca="1" si="4"/>
        <v>-</v>
      </c>
      <c r="L59" s="3" t="str">
        <f>CAD!P60</f>
        <v xml:space="preserve"> - </v>
      </c>
      <c r="M59" s="3">
        <f t="shared" ca="1" si="6"/>
        <v>0</v>
      </c>
      <c r="N59" s="3">
        <f t="shared" ca="1" si="6"/>
        <v>0</v>
      </c>
      <c r="O59" s="3">
        <f t="shared" ca="1" si="6"/>
        <v>0</v>
      </c>
      <c r="P59" s="3">
        <f t="shared" ca="1" si="6"/>
        <v>0</v>
      </c>
      <c r="Q59" s="3">
        <f t="shared" ca="1" si="6"/>
        <v>0</v>
      </c>
      <c r="R59" s="3">
        <f t="shared" ca="1" si="6"/>
        <v>0</v>
      </c>
      <c r="S59" s="3">
        <f t="shared" ca="1" si="6"/>
        <v>0</v>
      </c>
      <c r="T59" s="3">
        <f t="shared" ca="1" si="6"/>
        <v>0</v>
      </c>
      <c r="U59" s="3">
        <f t="shared" ca="1" si="6"/>
        <v>0</v>
      </c>
      <c r="V59" s="3">
        <f t="shared" ca="1" si="6"/>
        <v>0</v>
      </c>
      <c r="W59" s="3">
        <f t="shared" ca="1" si="6"/>
        <v>0</v>
      </c>
      <c r="X59" s="3">
        <f t="shared" ca="1" si="6"/>
        <v>0</v>
      </c>
    </row>
    <row r="60" spans="2:24" ht="30" customHeight="1" thickTop="1" thickBot="1" x14ac:dyDescent="0.3">
      <c r="B60" s="3">
        <v>54</v>
      </c>
      <c r="C60" s="112" t="str">
        <f>IF(CAD!C61="","-",CAD!C61)</f>
        <v>-</v>
      </c>
      <c r="D60" s="112" t="str">
        <f>IF(CAD!D61="","-",CAD!D61)</f>
        <v>-</v>
      </c>
      <c r="E60" s="112" t="str">
        <f>IF(CAD!E61="","-",CAD!E61)</f>
        <v>-</v>
      </c>
      <c r="F60" s="112" t="str">
        <f>IF(CAD!F61="","-",CAD!F61)</f>
        <v>-</v>
      </c>
      <c r="G60" s="112">
        <f t="shared" ca="1" si="2"/>
        <v>0</v>
      </c>
      <c r="H60" s="141"/>
      <c r="I60" s="141"/>
      <c r="J60" s="112">
        <f t="shared" ca="1" si="3"/>
        <v>0</v>
      </c>
      <c r="K60" s="112" t="str">
        <f t="shared" ca="1" si="4"/>
        <v>-</v>
      </c>
      <c r="L60" s="3" t="str">
        <f>CAD!P61</f>
        <v xml:space="preserve"> - </v>
      </c>
      <c r="M60" s="3">
        <f t="shared" ca="1" si="6"/>
        <v>0</v>
      </c>
      <c r="N60" s="3">
        <f t="shared" ca="1" si="6"/>
        <v>0</v>
      </c>
      <c r="O60" s="3">
        <f t="shared" ca="1" si="6"/>
        <v>0</v>
      </c>
      <c r="P60" s="3">
        <f t="shared" ca="1" si="6"/>
        <v>0</v>
      </c>
      <c r="Q60" s="3">
        <f t="shared" ca="1" si="6"/>
        <v>0</v>
      </c>
      <c r="R60" s="3">
        <f t="shared" ca="1" si="6"/>
        <v>0</v>
      </c>
      <c r="S60" s="3">
        <f t="shared" ca="1" si="6"/>
        <v>0</v>
      </c>
      <c r="T60" s="3">
        <f t="shared" ca="1" si="6"/>
        <v>0</v>
      </c>
      <c r="U60" s="3">
        <f t="shared" ca="1" si="6"/>
        <v>0</v>
      </c>
      <c r="V60" s="3">
        <f t="shared" ca="1" si="6"/>
        <v>0</v>
      </c>
      <c r="W60" s="3">
        <f t="shared" ca="1" si="6"/>
        <v>0</v>
      </c>
      <c r="X60" s="3">
        <f t="shared" ca="1" si="6"/>
        <v>0</v>
      </c>
    </row>
    <row r="61" spans="2:24" ht="30" customHeight="1" thickTop="1" thickBot="1" x14ac:dyDescent="0.3">
      <c r="B61" s="3">
        <v>55</v>
      </c>
      <c r="C61" s="112" t="str">
        <f>IF(CAD!C62="","-",CAD!C62)</f>
        <v>-</v>
      </c>
      <c r="D61" s="112" t="str">
        <f>IF(CAD!D62="","-",CAD!D62)</f>
        <v>-</v>
      </c>
      <c r="E61" s="112" t="str">
        <f>IF(CAD!E62="","-",CAD!E62)</f>
        <v>-</v>
      </c>
      <c r="F61" s="112" t="str">
        <f>IF(CAD!F62="","-",CAD!F62)</f>
        <v>-</v>
      </c>
      <c r="G61" s="112">
        <f t="shared" ca="1" si="2"/>
        <v>0</v>
      </c>
      <c r="H61" s="141"/>
      <c r="I61" s="141"/>
      <c r="J61" s="112">
        <f t="shared" ca="1" si="3"/>
        <v>0</v>
      </c>
      <c r="K61" s="112" t="str">
        <f t="shared" ca="1" si="4"/>
        <v>-</v>
      </c>
      <c r="L61" s="3" t="str">
        <f>CAD!P62</f>
        <v xml:space="preserve"> - </v>
      </c>
      <c r="M61" s="3">
        <f t="shared" ca="1" si="6"/>
        <v>0</v>
      </c>
      <c r="N61" s="3">
        <f t="shared" ca="1" si="6"/>
        <v>0</v>
      </c>
      <c r="O61" s="3">
        <f t="shared" ca="1" si="6"/>
        <v>0</v>
      </c>
      <c r="P61" s="3">
        <f t="shared" ca="1" si="6"/>
        <v>0</v>
      </c>
      <c r="Q61" s="3">
        <f t="shared" ca="1" si="6"/>
        <v>0</v>
      </c>
      <c r="R61" s="3">
        <f t="shared" ca="1" si="6"/>
        <v>0</v>
      </c>
      <c r="S61" s="3">
        <f t="shared" ca="1" si="6"/>
        <v>0</v>
      </c>
      <c r="T61" s="3">
        <f t="shared" ca="1" si="6"/>
        <v>0</v>
      </c>
      <c r="U61" s="3">
        <f t="shared" ca="1" si="6"/>
        <v>0</v>
      </c>
      <c r="V61" s="3">
        <f t="shared" ca="1" si="6"/>
        <v>0</v>
      </c>
      <c r="W61" s="3">
        <f t="shared" ca="1" si="6"/>
        <v>0</v>
      </c>
      <c r="X61" s="3">
        <f t="shared" ca="1" si="6"/>
        <v>0</v>
      </c>
    </row>
    <row r="62" spans="2:24" ht="30" customHeight="1" thickTop="1" thickBot="1" x14ac:dyDescent="0.3">
      <c r="B62" s="3">
        <v>56</v>
      </c>
      <c r="C62" s="112" t="str">
        <f>IF(CAD!C63="","-",CAD!C63)</f>
        <v>-</v>
      </c>
      <c r="D62" s="112" t="str">
        <f>IF(CAD!D63="","-",CAD!D63)</f>
        <v>-</v>
      </c>
      <c r="E62" s="112" t="str">
        <f>IF(CAD!E63="","-",CAD!E63)</f>
        <v>-</v>
      </c>
      <c r="F62" s="112" t="str">
        <f>IF(CAD!F63="","-",CAD!F63)</f>
        <v>-</v>
      </c>
      <c r="G62" s="112">
        <f t="shared" ca="1" si="2"/>
        <v>0</v>
      </c>
      <c r="H62" s="141"/>
      <c r="I62" s="141"/>
      <c r="J62" s="112">
        <f t="shared" ca="1" si="3"/>
        <v>0</v>
      </c>
      <c r="K62" s="112" t="str">
        <f t="shared" ca="1" si="4"/>
        <v>-</v>
      </c>
      <c r="L62" s="3" t="str">
        <f>CAD!P63</f>
        <v xml:space="preserve"> - </v>
      </c>
      <c r="M62" s="3">
        <f t="shared" ca="1" si="6"/>
        <v>0</v>
      </c>
      <c r="N62" s="3">
        <f t="shared" ca="1" si="6"/>
        <v>0</v>
      </c>
      <c r="O62" s="3">
        <f t="shared" ca="1" si="6"/>
        <v>0</v>
      </c>
      <c r="P62" s="3">
        <f t="shared" ca="1" si="6"/>
        <v>0</v>
      </c>
      <c r="Q62" s="3">
        <f t="shared" ca="1" si="6"/>
        <v>0</v>
      </c>
      <c r="R62" s="3">
        <f t="shared" ca="1" si="6"/>
        <v>0</v>
      </c>
      <c r="S62" s="3">
        <f t="shared" ca="1" si="6"/>
        <v>0</v>
      </c>
      <c r="T62" s="3">
        <f t="shared" ca="1" si="6"/>
        <v>0</v>
      </c>
      <c r="U62" s="3">
        <f t="shared" ca="1" si="6"/>
        <v>0</v>
      </c>
      <c r="V62" s="3">
        <f t="shared" ca="1" si="6"/>
        <v>0</v>
      </c>
      <c r="W62" s="3">
        <f t="shared" ca="1" si="6"/>
        <v>0</v>
      </c>
      <c r="X62" s="3">
        <f t="shared" ca="1" si="6"/>
        <v>0</v>
      </c>
    </row>
    <row r="63" spans="2:24" ht="30" customHeight="1" thickTop="1" thickBot="1" x14ac:dyDescent="0.3">
      <c r="B63" s="3">
        <v>57</v>
      </c>
      <c r="C63" s="112" t="str">
        <f>IF(CAD!C64="","-",CAD!C64)</f>
        <v>-</v>
      </c>
      <c r="D63" s="112" t="str">
        <f>IF(CAD!D64="","-",CAD!D64)</f>
        <v>-</v>
      </c>
      <c r="E63" s="112" t="str">
        <f>IF(CAD!E64="","-",CAD!E64)</f>
        <v>-</v>
      </c>
      <c r="F63" s="112" t="str">
        <f>IF(CAD!F64="","-",CAD!F64)</f>
        <v>-</v>
      </c>
      <c r="G63" s="112">
        <f t="shared" ca="1" si="2"/>
        <v>0</v>
      </c>
      <c r="H63" s="141"/>
      <c r="I63" s="141"/>
      <c r="J63" s="112">
        <f t="shared" ca="1" si="3"/>
        <v>0</v>
      </c>
      <c r="K63" s="112" t="str">
        <f t="shared" ca="1" si="4"/>
        <v>-</v>
      </c>
      <c r="L63" s="3" t="str">
        <f>CAD!P64</f>
        <v xml:space="preserve"> - </v>
      </c>
      <c r="M63" s="3">
        <f t="shared" ca="1" si="6"/>
        <v>0</v>
      </c>
      <c r="N63" s="3">
        <f t="shared" ca="1" si="6"/>
        <v>0</v>
      </c>
      <c r="O63" s="3">
        <f t="shared" ca="1" si="6"/>
        <v>0</v>
      </c>
      <c r="P63" s="3">
        <f t="shared" ca="1" si="6"/>
        <v>0</v>
      </c>
      <c r="Q63" s="3">
        <f t="shared" ca="1" si="6"/>
        <v>0</v>
      </c>
      <c r="R63" s="3">
        <f t="shared" ca="1" si="6"/>
        <v>0</v>
      </c>
      <c r="S63" s="3">
        <f t="shared" ca="1" si="6"/>
        <v>0</v>
      </c>
      <c r="T63" s="3">
        <f t="shared" ca="1" si="6"/>
        <v>0</v>
      </c>
      <c r="U63" s="3">
        <f t="shared" ca="1" si="6"/>
        <v>0</v>
      </c>
      <c r="V63" s="3">
        <f t="shared" ca="1" si="6"/>
        <v>0</v>
      </c>
      <c r="W63" s="3">
        <f t="shared" ca="1" si="6"/>
        <v>0</v>
      </c>
      <c r="X63" s="3">
        <f t="shared" ca="1" si="6"/>
        <v>0</v>
      </c>
    </row>
    <row r="64" spans="2:24" ht="30" customHeight="1" thickTop="1" thickBot="1" x14ac:dyDescent="0.3">
      <c r="B64" s="3">
        <v>58</v>
      </c>
      <c r="C64" s="112" t="str">
        <f>IF(CAD!C65="","-",CAD!C65)</f>
        <v>-</v>
      </c>
      <c r="D64" s="112" t="str">
        <f>IF(CAD!D65="","-",CAD!D65)</f>
        <v>-</v>
      </c>
      <c r="E64" s="112" t="str">
        <f>IF(CAD!E65="","-",CAD!E65)</f>
        <v>-</v>
      </c>
      <c r="F64" s="112" t="str">
        <f>IF(CAD!F65="","-",CAD!F65)</f>
        <v>-</v>
      </c>
      <c r="G64" s="112">
        <f t="shared" ca="1" si="2"/>
        <v>0</v>
      </c>
      <c r="H64" s="141"/>
      <c r="I64" s="141"/>
      <c r="J64" s="112">
        <f t="shared" ca="1" si="3"/>
        <v>0</v>
      </c>
      <c r="K64" s="112" t="str">
        <f t="shared" ca="1" si="4"/>
        <v>-</v>
      </c>
      <c r="L64" s="3" t="str">
        <f>CAD!P65</f>
        <v xml:space="preserve"> - </v>
      </c>
      <c r="M64" s="3">
        <f t="shared" ca="1" si="6"/>
        <v>0</v>
      </c>
      <c r="N64" s="3">
        <f t="shared" ca="1" si="6"/>
        <v>0</v>
      </c>
      <c r="O64" s="3">
        <f t="shared" ca="1" si="6"/>
        <v>0</v>
      </c>
      <c r="P64" s="3">
        <f t="shared" ref="N64:X87" ca="1" si="7">SUMIF(INDIRECT(P$6&amp;$Y$5),$L64,INDIRECT(P$6&amp;$Y$6))</f>
        <v>0</v>
      </c>
      <c r="Q64" s="3">
        <f t="shared" ca="1" si="7"/>
        <v>0</v>
      </c>
      <c r="R64" s="3">
        <f t="shared" ca="1" si="7"/>
        <v>0</v>
      </c>
      <c r="S64" s="3">
        <f t="shared" ca="1" si="7"/>
        <v>0</v>
      </c>
      <c r="T64" s="3">
        <f t="shared" ca="1" si="7"/>
        <v>0</v>
      </c>
      <c r="U64" s="3">
        <f t="shared" ca="1" si="7"/>
        <v>0</v>
      </c>
      <c r="V64" s="3">
        <f t="shared" ca="1" si="7"/>
        <v>0</v>
      </c>
      <c r="W64" s="3">
        <f t="shared" ca="1" si="7"/>
        <v>0</v>
      </c>
      <c r="X64" s="3">
        <f t="shared" ca="1" si="7"/>
        <v>0</v>
      </c>
    </row>
    <row r="65" spans="2:24" ht="30" customHeight="1" thickTop="1" thickBot="1" x14ac:dyDescent="0.3">
      <c r="B65" s="3">
        <v>59</v>
      </c>
      <c r="C65" s="112" t="str">
        <f>IF(CAD!C66="","-",CAD!C66)</f>
        <v>-</v>
      </c>
      <c r="D65" s="112" t="str">
        <f>IF(CAD!D66="","-",CAD!D66)</f>
        <v>-</v>
      </c>
      <c r="E65" s="112" t="str">
        <f>IF(CAD!E66="","-",CAD!E66)</f>
        <v>-</v>
      </c>
      <c r="F65" s="112" t="str">
        <f>IF(CAD!F66="","-",CAD!F66)</f>
        <v>-</v>
      </c>
      <c r="G65" s="112">
        <f t="shared" ca="1" si="2"/>
        <v>0</v>
      </c>
      <c r="H65" s="141"/>
      <c r="I65" s="141"/>
      <c r="J65" s="112">
        <f t="shared" ca="1" si="3"/>
        <v>0</v>
      </c>
      <c r="K65" s="112" t="str">
        <f t="shared" ca="1" si="4"/>
        <v>-</v>
      </c>
      <c r="L65" s="3" t="str">
        <f>CAD!P66</f>
        <v xml:space="preserve"> - </v>
      </c>
      <c r="M65" s="3">
        <f t="shared" ref="M65:M128" ca="1" si="8">SUMIF(INDIRECT(M$6&amp;$Y$5),$L65,INDIRECT(M$6&amp;$Y$6))</f>
        <v>0</v>
      </c>
      <c r="N65" s="3">
        <f t="shared" ca="1" si="7"/>
        <v>0</v>
      </c>
      <c r="O65" s="3">
        <f t="shared" ca="1" si="7"/>
        <v>0</v>
      </c>
      <c r="P65" s="3">
        <f t="shared" ca="1" si="7"/>
        <v>0</v>
      </c>
      <c r="Q65" s="3">
        <f t="shared" ca="1" si="7"/>
        <v>0</v>
      </c>
      <c r="R65" s="3">
        <f t="shared" ca="1" si="7"/>
        <v>0</v>
      </c>
      <c r="S65" s="3">
        <f t="shared" ca="1" si="7"/>
        <v>0</v>
      </c>
      <c r="T65" s="3">
        <f t="shared" ca="1" si="7"/>
        <v>0</v>
      </c>
      <c r="U65" s="3">
        <f t="shared" ca="1" si="7"/>
        <v>0</v>
      </c>
      <c r="V65" s="3">
        <f t="shared" ca="1" si="7"/>
        <v>0</v>
      </c>
      <c r="W65" s="3">
        <f t="shared" ca="1" si="7"/>
        <v>0</v>
      </c>
      <c r="X65" s="3">
        <f t="shared" ca="1" si="7"/>
        <v>0</v>
      </c>
    </row>
    <row r="66" spans="2:24" ht="30" customHeight="1" thickTop="1" thickBot="1" x14ac:dyDescent="0.3">
      <c r="B66" s="3">
        <v>60</v>
      </c>
      <c r="C66" s="112" t="str">
        <f>IF(CAD!C67="","-",CAD!C67)</f>
        <v>-</v>
      </c>
      <c r="D66" s="112" t="str">
        <f>IF(CAD!D67="","-",CAD!D67)</f>
        <v>-</v>
      </c>
      <c r="E66" s="112" t="str">
        <f>IF(CAD!E67="","-",CAD!E67)</f>
        <v>-</v>
      </c>
      <c r="F66" s="112" t="str">
        <f>IF(CAD!F67="","-",CAD!F67)</f>
        <v>-</v>
      </c>
      <c r="G66" s="112">
        <f t="shared" ca="1" si="2"/>
        <v>0</v>
      </c>
      <c r="H66" s="141"/>
      <c r="I66" s="141"/>
      <c r="J66" s="112">
        <f t="shared" ca="1" si="3"/>
        <v>0</v>
      </c>
      <c r="K66" s="112" t="str">
        <f t="shared" ca="1" si="4"/>
        <v>-</v>
      </c>
      <c r="L66" s="3" t="str">
        <f>CAD!P67</f>
        <v xml:space="preserve"> - </v>
      </c>
      <c r="M66" s="3">
        <f t="shared" ca="1" si="8"/>
        <v>0</v>
      </c>
      <c r="N66" s="3">
        <f t="shared" ca="1" si="7"/>
        <v>0</v>
      </c>
      <c r="O66" s="3">
        <f t="shared" ca="1" si="7"/>
        <v>0</v>
      </c>
      <c r="P66" s="3">
        <f t="shared" ca="1" si="7"/>
        <v>0</v>
      </c>
      <c r="Q66" s="3">
        <f t="shared" ca="1" si="7"/>
        <v>0</v>
      </c>
      <c r="R66" s="3">
        <f t="shared" ca="1" si="7"/>
        <v>0</v>
      </c>
      <c r="S66" s="3">
        <f t="shared" ca="1" si="7"/>
        <v>0</v>
      </c>
      <c r="T66" s="3">
        <f t="shared" ca="1" si="7"/>
        <v>0</v>
      </c>
      <c r="U66" s="3">
        <f t="shared" ca="1" si="7"/>
        <v>0</v>
      </c>
      <c r="V66" s="3">
        <f t="shared" ca="1" si="7"/>
        <v>0</v>
      </c>
      <c r="W66" s="3">
        <f t="shared" ca="1" si="7"/>
        <v>0</v>
      </c>
      <c r="X66" s="3">
        <f t="shared" ca="1" si="7"/>
        <v>0</v>
      </c>
    </row>
    <row r="67" spans="2:24" ht="30" customHeight="1" thickTop="1" thickBot="1" x14ac:dyDescent="0.3">
      <c r="B67" s="3">
        <v>61</v>
      </c>
      <c r="C67" s="112" t="str">
        <f>IF(CAD!C68="","-",CAD!C68)</f>
        <v>-</v>
      </c>
      <c r="D67" s="112" t="str">
        <f>IF(CAD!D68="","-",CAD!D68)</f>
        <v>-</v>
      </c>
      <c r="E67" s="112" t="str">
        <f>IF(CAD!E68="","-",CAD!E68)</f>
        <v>-</v>
      </c>
      <c r="F67" s="112" t="str">
        <f>IF(CAD!F68="","-",CAD!F68)</f>
        <v>-</v>
      </c>
      <c r="G67" s="112">
        <f t="shared" ca="1" si="2"/>
        <v>0</v>
      </c>
      <c r="H67" s="141"/>
      <c r="I67" s="141"/>
      <c r="J67" s="112">
        <f t="shared" ca="1" si="3"/>
        <v>0</v>
      </c>
      <c r="K67" s="112" t="str">
        <f t="shared" ca="1" si="4"/>
        <v>-</v>
      </c>
      <c r="L67" s="3" t="str">
        <f>CAD!P68</f>
        <v xml:space="preserve"> - </v>
      </c>
      <c r="M67" s="3">
        <f t="shared" ca="1" si="8"/>
        <v>0</v>
      </c>
      <c r="N67" s="3">
        <f t="shared" ca="1" si="7"/>
        <v>0</v>
      </c>
      <c r="O67" s="3">
        <f t="shared" ca="1" si="7"/>
        <v>0</v>
      </c>
      <c r="P67" s="3">
        <f t="shared" ca="1" si="7"/>
        <v>0</v>
      </c>
      <c r="Q67" s="3">
        <f t="shared" ca="1" si="7"/>
        <v>0</v>
      </c>
      <c r="R67" s="3">
        <f t="shared" ca="1" si="7"/>
        <v>0</v>
      </c>
      <c r="S67" s="3">
        <f t="shared" ca="1" si="7"/>
        <v>0</v>
      </c>
      <c r="T67" s="3">
        <f t="shared" ca="1" si="7"/>
        <v>0</v>
      </c>
      <c r="U67" s="3">
        <f t="shared" ca="1" si="7"/>
        <v>0</v>
      </c>
      <c r="V67" s="3">
        <f t="shared" ca="1" si="7"/>
        <v>0</v>
      </c>
      <c r="W67" s="3">
        <f t="shared" ca="1" si="7"/>
        <v>0</v>
      </c>
      <c r="X67" s="3">
        <f t="shared" ca="1" si="7"/>
        <v>0</v>
      </c>
    </row>
    <row r="68" spans="2:24" ht="30" customHeight="1" thickTop="1" thickBot="1" x14ac:dyDescent="0.3">
      <c r="B68" s="3">
        <v>62</v>
      </c>
      <c r="C68" s="112" t="str">
        <f>IF(CAD!C69="","-",CAD!C69)</f>
        <v>-</v>
      </c>
      <c r="D68" s="112" t="str">
        <f>IF(CAD!D69="","-",CAD!D69)</f>
        <v>-</v>
      </c>
      <c r="E68" s="112" t="str">
        <f>IF(CAD!E69="","-",CAD!E69)</f>
        <v>-</v>
      </c>
      <c r="F68" s="112" t="str">
        <f>IF(CAD!F69="","-",CAD!F69)</f>
        <v>-</v>
      </c>
      <c r="G68" s="112">
        <f t="shared" ca="1" si="2"/>
        <v>0</v>
      </c>
      <c r="H68" s="141"/>
      <c r="I68" s="141"/>
      <c r="J68" s="112">
        <f t="shared" ca="1" si="3"/>
        <v>0</v>
      </c>
      <c r="K68" s="112" t="str">
        <f t="shared" ca="1" si="4"/>
        <v>-</v>
      </c>
      <c r="L68" s="3" t="str">
        <f>CAD!P69</f>
        <v xml:space="preserve"> - </v>
      </c>
      <c r="M68" s="3">
        <f t="shared" ca="1" si="8"/>
        <v>0</v>
      </c>
      <c r="N68" s="3">
        <f t="shared" ca="1" si="7"/>
        <v>0</v>
      </c>
      <c r="O68" s="3">
        <f t="shared" ca="1" si="7"/>
        <v>0</v>
      </c>
      <c r="P68" s="3">
        <f t="shared" ca="1" si="7"/>
        <v>0</v>
      </c>
      <c r="Q68" s="3">
        <f t="shared" ca="1" si="7"/>
        <v>0</v>
      </c>
      <c r="R68" s="3">
        <f t="shared" ca="1" si="7"/>
        <v>0</v>
      </c>
      <c r="S68" s="3">
        <f t="shared" ca="1" si="7"/>
        <v>0</v>
      </c>
      <c r="T68" s="3">
        <f t="shared" ca="1" si="7"/>
        <v>0</v>
      </c>
      <c r="U68" s="3">
        <f t="shared" ca="1" si="7"/>
        <v>0</v>
      </c>
      <c r="V68" s="3">
        <f t="shared" ca="1" si="7"/>
        <v>0</v>
      </c>
      <c r="W68" s="3">
        <f t="shared" ca="1" si="7"/>
        <v>0</v>
      </c>
      <c r="X68" s="3">
        <f t="shared" ca="1" si="7"/>
        <v>0</v>
      </c>
    </row>
    <row r="69" spans="2:24" ht="30" customHeight="1" thickTop="1" thickBot="1" x14ac:dyDescent="0.3">
      <c r="B69" s="3">
        <v>63</v>
      </c>
      <c r="C69" s="112" t="str">
        <f>IF(CAD!C70="","-",CAD!C70)</f>
        <v>-</v>
      </c>
      <c r="D69" s="112" t="str">
        <f>IF(CAD!D70="","-",CAD!D70)</f>
        <v>-</v>
      </c>
      <c r="E69" s="112" t="str">
        <f>IF(CAD!E70="","-",CAD!E70)</f>
        <v>-</v>
      </c>
      <c r="F69" s="112" t="str">
        <f>IF(CAD!F70="","-",CAD!F70)</f>
        <v>-</v>
      </c>
      <c r="G69" s="112">
        <f t="shared" ca="1" si="2"/>
        <v>0</v>
      </c>
      <c r="H69" s="141"/>
      <c r="I69" s="141"/>
      <c r="J69" s="112">
        <f t="shared" ca="1" si="3"/>
        <v>0</v>
      </c>
      <c r="K69" s="112" t="str">
        <f t="shared" ca="1" si="4"/>
        <v>-</v>
      </c>
      <c r="L69" s="3" t="str">
        <f>CAD!P70</f>
        <v xml:space="preserve"> - </v>
      </c>
      <c r="M69" s="3">
        <f t="shared" ca="1" si="8"/>
        <v>0</v>
      </c>
      <c r="N69" s="3">
        <f t="shared" ca="1" si="7"/>
        <v>0</v>
      </c>
      <c r="O69" s="3">
        <f t="shared" ca="1" si="7"/>
        <v>0</v>
      </c>
      <c r="P69" s="3">
        <f t="shared" ca="1" si="7"/>
        <v>0</v>
      </c>
      <c r="Q69" s="3">
        <f t="shared" ca="1" si="7"/>
        <v>0</v>
      </c>
      <c r="R69" s="3">
        <f t="shared" ca="1" si="7"/>
        <v>0</v>
      </c>
      <c r="S69" s="3">
        <f t="shared" ca="1" si="7"/>
        <v>0</v>
      </c>
      <c r="T69" s="3">
        <f t="shared" ca="1" si="7"/>
        <v>0</v>
      </c>
      <c r="U69" s="3">
        <f t="shared" ca="1" si="7"/>
        <v>0</v>
      </c>
      <c r="V69" s="3">
        <f t="shared" ca="1" si="7"/>
        <v>0</v>
      </c>
      <c r="W69" s="3">
        <f t="shared" ca="1" si="7"/>
        <v>0</v>
      </c>
      <c r="X69" s="3">
        <f t="shared" ca="1" si="7"/>
        <v>0</v>
      </c>
    </row>
    <row r="70" spans="2:24" ht="30" customHeight="1" thickTop="1" thickBot="1" x14ac:dyDescent="0.3">
      <c r="B70" s="3">
        <v>64</v>
      </c>
      <c r="C70" s="112" t="str">
        <f>IF(CAD!C71="","-",CAD!C71)</f>
        <v>-</v>
      </c>
      <c r="D70" s="112" t="str">
        <f>IF(CAD!D71="","-",CAD!D71)</f>
        <v>-</v>
      </c>
      <c r="E70" s="112" t="str">
        <f>IF(CAD!E71="","-",CAD!E71)</f>
        <v>-</v>
      </c>
      <c r="F70" s="112" t="str">
        <f>IF(CAD!F71="","-",CAD!F71)</f>
        <v>-</v>
      </c>
      <c r="G70" s="112">
        <f t="shared" ca="1" si="2"/>
        <v>0</v>
      </c>
      <c r="H70" s="141"/>
      <c r="I70" s="141"/>
      <c r="J70" s="112">
        <f t="shared" ca="1" si="3"/>
        <v>0</v>
      </c>
      <c r="K70" s="112" t="str">
        <f t="shared" ca="1" si="4"/>
        <v>-</v>
      </c>
      <c r="L70" s="3" t="str">
        <f>CAD!P71</f>
        <v xml:space="preserve"> - </v>
      </c>
      <c r="M70" s="3">
        <f t="shared" ca="1" si="8"/>
        <v>0</v>
      </c>
      <c r="N70" s="3">
        <f t="shared" ca="1" si="7"/>
        <v>0</v>
      </c>
      <c r="O70" s="3">
        <f t="shared" ca="1" si="7"/>
        <v>0</v>
      </c>
      <c r="P70" s="3">
        <f t="shared" ca="1" si="7"/>
        <v>0</v>
      </c>
      <c r="Q70" s="3">
        <f t="shared" ca="1" si="7"/>
        <v>0</v>
      </c>
      <c r="R70" s="3">
        <f t="shared" ca="1" si="7"/>
        <v>0</v>
      </c>
      <c r="S70" s="3">
        <f t="shared" ca="1" si="7"/>
        <v>0</v>
      </c>
      <c r="T70" s="3">
        <f t="shared" ca="1" si="7"/>
        <v>0</v>
      </c>
      <c r="U70" s="3">
        <f t="shared" ca="1" si="7"/>
        <v>0</v>
      </c>
      <c r="V70" s="3">
        <f t="shared" ca="1" si="7"/>
        <v>0</v>
      </c>
      <c r="W70" s="3">
        <f t="shared" ca="1" si="7"/>
        <v>0</v>
      </c>
      <c r="X70" s="3">
        <f t="shared" ca="1" si="7"/>
        <v>0</v>
      </c>
    </row>
    <row r="71" spans="2:24" ht="30" customHeight="1" thickTop="1" thickBot="1" x14ac:dyDescent="0.3">
      <c r="B71" s="3">
        <v>65</v>
      </c>
      <c r="C71" s="112" t="str">
        <f>IF(CAD!C72="","-",CAD!C72)</f>
        <v>-</v>
      </c>
      <c r="D71" s="112" t="str">
        <f>IF(CAD!D72="","-",CAD!D72)</f>
        <v>-</v>
      </c>
      <c r="E71" s="112" t="str">
        <f>IF(CAD!E72="","-",CAD!E72)</f>
        <v>-</v>
      </c>
      <c r="F71" s="112" t="str">
        <f>IF(CAD!F72="","-",CAD!F72)</f>
        <v>-</v>
      </c>
      <c r="G71" s="112">
        <f t="shared" ca="1" si="2"/>
        <v>0</v>
      </c>
      <c r="H71" s="141"/>
      <c r="I71" s="141"/>
      <c r="J71" s="112">
        <f t="shared" ca="1" si="3"/>
        <v>0</v>
      </c>
      <c r="K71" s="112" t="str">
        <f t="shared" ca="1" si="4"/>
        <v>-</v>
      </c>
      <c r="L71" s="3" t="str">
        <f>CAD!P72</f>
        <v xml:space="preserve"> - </v>
      </c>
      <c r="M71" s="3">
        <f t="shared" ca="1" si="8"/>
        <v>0</v>
      </c>
      <c r="N71" s="3">
        <f t="shared" ca="1" si="7"/>
        <v>0</v>
      </c>
      <c r="O71" s="3">
        <f t="shared" ca="1" si="7"/>
        <v>0</v>
      </c>
      <c r="P71" s="3">
        <f t="shared" ca="1" si="7"/>
        <v>0</v>
      </c>
      <c r="Q71" s="3">
        <f t="shared" ca="1" si="7"/>
        <v>0</v>
      </c>
      <c r="R71" s="3">
        <f t="shared" ca="1" si="7"/>
        <v>0</v>
      </c>
      <c r="S71" s="3">
        <f t="shared" ca="1" si="7"/>
        <v>0</v>
      </c>
      <c r="T71" s="3">
        <f t="shared" ca="1" si="7"/>
        <v>0</v>
      </c>
      <c r="U71" s="3">
        <f t="shared" ca="1" si="7"/>
        <v>0</v>
      </c>
      <c r="V71" s="3">
        <f t="shared" ca="1" si="7"/>
        <v>0</v>
      </c>
      <c r="W71" s="3">
        <f t="shared" ca="1" si="7"/>
        <v>0</v>
      </c>
      <c r="X71" s="3">
        <f t="shared" ca="1" si="7"/>
        <v>0</v>
      </c>
    </row>
    <row r="72" spans="2:24" ht="30" customHeight="1" thickTop="1" thickBot="1" x14ac:dyDescent="0.3">
      <c r="B72" s="3">
        <v>66</v>
      </c>
      <c r="C72" s="112" t="str">
        <f>IF(CAD!C73="","-",CAD!C73)</f>
        <v>-</v>
      </c>
      <c r="D72" s="112" t="str">
        <f>IF(CAD!D73="","-",CAD!D73)</f>
        <v>-</v>
      </c>
      <c r="E72" s="112" t="str">
        <f>IF(CAD!E73="","-",CAD!E73)</f>
        <v>-</v>
      </c>
      <c r="F72" s="112" t="str">
        <f>IF(CAD!F73="","-",CAD!F73)</f>
        <v>-</v>
      </c>
      <c r="G72" s="112">
        <f t="shared" ref="G72:G135" ca="1" si="9">SUM(M72:X72)</f>
        <v>0</v>
      </c>
      <c r="H72" s="141"/>
      <c r="I72" s="141"/>
      <c r="J72" s="112">
        <f t="shared" ref="J72:J135" ca="1" si="10">G72-H72</f>
        <v>0</v>
      </c>
      <c r="K72" s="112" t="str">
        <f t="shared" ref="K72:K135" ca="1" si="11">IF(J72=0,"-",IF(J72&gt;=I72,"Está na hora de trocar.","Ainda falta(m) "&amp;I72-J72&amp;"Km para a próxima troca."))</f>
        <v>-</v>
      </c>
      <c r="L72" s="3" t="str">
        <f>CAD!P73</f>
        <v xml:space="preserve"> - </v>
      </c>
      <c r="M72" s="3">
        <f t="shared" ca="1" si="8"/>
        <v>0</v>
      </c>
      <c r="N72" s="3">
        <f t="shared" ca="1" si="7"/>
        <v>0</v>
      </c>
      <c r="O72" s="3">
        <f t="shared" ca="1" si="7"/>
        <v>0</v>
      </c>
      <c r="P72" s="3">
        <f t="shared" ca="1" si="7"/>
        <v>0</v>
      </c>
      <c r="Q72" s="3">
        <f t="shared" ca="1" si="7"/>
        <v>0</v>
      </c>
      <c r="R72" s="3">
        <f t="shared" ca="1" si="7"/>
        <v>0</v>
      </c>
      <c r="S72" s="3">
        <f t="shared" ca="1" si="7"/>
        <v>0</v>
      </c>
      <c r="T72" s="3">
        <f t="shared" ca="1" si="7"/>
        <v>0</v>
      </c>
      <c r="U72" s="3">
        <f t="shared" ca="1" si="7"/>
        <v>0</v>
      </c>
      <c r="V72" s="3">
        <f t="shared" ca="1" si="7"/>
        <v>0</v>
      </c>
      <c r="W72" s="3">
        <f t="shared" ca="1" si="7"/>
        <v>0</v>
      </c>
      <c r="X72" s="3">
        <f t="shared" ca="1" si="7"/>
        <v>0</v>
      </c>
    </row>
    <row r="73" spans="2:24" ht="30" customHeight="1" thickTop="1" thickBot="1" x14ac:dyDescent="0.3">
      <c r="B73" s="3">
        <v>67</v>
      </c>
      <c r="C73" s="112" t="str">
        <f>IF(CAD!C74="","-",CAD!C74)</f>
        <v>-</v>
      </c>
      <c r="D73" s="112" t="str">
        <f>IF(CAD!D74="","-",CAD!D74)</f>
        <v>-</v>
      </c>
      <c r="E73" s="112" t="str">
        <f>IF(CAD!E74="","-",CAD!E74)</f>
        <v>-</v>
      </c>
      <c r="F73" s="112" t="str">
        <f>IF(CAD!F74="","-",CAD!F74)</f>
        <v>-</v>
      </c>
      <c r="G73" s="112">
        <f t="shared" ca="1" si="9"/>
        <v>0</v>
      </c>
      <c r="H73" s="141"/>
      <c r="I73" s="141"/>
      <c r="J73" s="112">
        <f t="shared" ca="1" si="10"/>
        <v>0</v>
      </c>
      <c r="K73" s="112" t="str">
        <f t="shared" ca="1" si="11"/>
        <v>-</v>
      </c>
      <c r="L73" s="3" t="str">
        <f>CAD!P74</f>
        <v xml:space="preserve"> - </v>
      </c>
      <c r="M73" s="3">
        <f t="shared" ca="1" si="8"/>
        <v>0</v>
      </c>
      <c r="N73" s="3">
        <f t="shared" ca="1" si="7"/>
        <v>0</v>
      </c>
      <c r="O73" s="3">
        <f t="shared" ca="1" si="7"/>
        <v>0</v>
      </c>
      <c r="P73" s="3">
        <f t="shared" ca="1" si="7"/>
        <v>0</v>
      </c>
      <c r="Q73" s="3">
        <f t="shared" ca="1" si="7"/>
        <v>0</v>
      </c>
      <c r="R73" s="3">
        <f t="shared" ca="1" si="7"/>
        <v>0</v>
      </c>
      <c r="S73" s="3">
        <f t="shared" ca="1" si="7"/>
        <v>0</v>
      </c>
      <c r="T73" s="3">
        <f t="shared" ca="1" si="7"/>
        <v>0</v>
      </c>
      <c r="U73" s="3">
        <f t="shared" ca="1" si="7"/>
        <v>0</v>
      </c>
      <c r="V73" s="3">
        <f t="shared" ca="1" si="7"/>
        <v>0</v>
      </c>
      <c r="W73" s="3">
        <f t="shared" ca="1" si="7"/>
        <v>0</v>
      </c>
      <c r="X73" s="3">
        <f t="shared" ca="1" si="7"/>
        <v>0</v>
      </c>
    </row>
    <row r="74" spans="2:24" ht="30" customHeight="1" thickTop="1" thickBot="1" x14ac:dyDescent="0.3">
      <c r="B74" s="3">
        <v>68</v>
      </c>
      <c r="C74" s="112" t="str">
        <f>IF(CAD!C75="","-",CAD!C75)</f>
        <v>-</v>
      </c>
      <c r="D74" s="112" t="str">
        <f>IF(CAD!D75="","-",CAD!D75)</f>
        <v>-</v>
      </c>
      <c r="E74" s="112" t="str">
        <f>IF(CAD!E75="","-",CAD!E75)</f>
        <v>-</v>
      </c>
      <c r="F74" s="112" t="str">
        <f>IF(CAD!F75="","-",CAD!F75)</f>
        <v>-</v>
      </c>
      <c r="G74" s="112">
        <f t="shared" ca="1" si="9"/>
        <v>0</v>
      </c>
      <c r="H74" s="141"/>
      <c r="I74" s="141"/>
      <c r="J74" s="112">
        <f t="shared" ca="1" si="10"/>
        <v>0</v>
      </c>
      <c r="K74" s="112" t="str">
        <f t="shared" ca="1" si="11"/>
        <v>-</v>
      </c>
      <c r="L74" s="3" t="str">
        <f>CAD!P75</f>
        <v xml:space="preserve"> - </v>
      </c>
      <c r="M74" s="3">
        <f t="shared" ca="1" si="8"/>
        <v>0</v>
      </c>
      <c r="N74" s="3">
        <f t="shared" ca="1" si="7"/>
        <v>0</v>
      </c>
      <c r="O74" s="3">
        <f t="shared" ca="1" si="7"/>
        <v>0</v>
      </c>
      <c r="P74" s="3">
        <f t="shared" ca="1" si="7"/>
        <v>0</v>
      </c>
      <c r="Q74" s="3">
        <f t="shared" ca="1" si="7"/>
        <v>0</v>
      </c>
      <c r="R74" s="3">
        <f t="shared" ca="1" si="7"/>
        <v>0</v>
      </c>
      <c r="S74" s="3">
        <f t="shared" ca="1" si="7"/>
        <v>0</v>
      </c>
      <c r="T74" s="3">
        <f t="shared" ca="1" si="7"/>
        <v>0</v>
      </c>
      <c r="U74" s="3">
        <f t="shared" ca="1" si="7"/>
        <v>0</v>
      </c>
      <c r="V74" s="3">
        <f t="shared" ca="1" si="7"/>
        <v>0</v>
      </c>
      <c r="W74" s="3">
        <f t="shared" ca="1" si="7"/>
        <v>0</v>
      </c>
      <c r="X74" s="3">
        <f t="shared" ca="1" si="7"/>
        <v>0</v>
      </c>
    </row>
    <row r="75" spans="2:24" ht="30" customHeight="1" thickTop="1" thickBot="1" x14ac:dyDescent="0.3">
      <c r="B75" s="3">
        <v>69</v>
      </c>
      <c r="C75" s="112" t="str">
        <f>IF(CAD!C76="","-",CAD!C76)</f>
        <v>-</v>
      </c>
      <c r="D75" s="112" t="str">
        <f>IF(CAD!D76="","-",CAD!D76)</f>
        <v>-</v>
      </c>
      <c r="E75" s="112" t="str">
        <f>IF(CAD!E76="","-",CAD!E76)</f>
        <v>-</v>
      </c>
      <c r="F75" s="112" t="str">
        <f>IF(CAD!F76="","-",CAD!F76)</f>
        <v>-</v>
      </c>
      <c r="G75" s="112">
        <f t="shared" ca="1" si="9"/>
        <v>0</v>
      </c>
      <c r="H75" s="141"/>
      <c r="I75" s="141"/>
      <c r="J75" s="112">
        <f t="shared" ca="1" si="10"/>
        <v>0</v>
      </c>
      <c r="K75" s="112" t="str">
        <f t="shared" ca="1" si="11"/>
        <v>-</v>
      </c>
      <c r="L75" s="3" t="str">
        <f>CAD!P76</f>
        <v xml:space="preserve"> - </v>
      </c>
      <c r="M75" s="3">
        <f t="shared" ca="1" si="8"/>
        <v>0</v>
      </c>
      <c r="N75" s="3">
        <f t="shared" ca="1" si="7"/>
        <v>0</v>
      </c>
      <c r="O75" s="3">
        <f t="shared" ca="1" si="7"/>
        <v>0</v>
      </c>
      <c r="P75" s="3">
        <f t="shared" ca="1" si="7"/>
        <v>0</v>
      </c>
      <c r="Q75" s="3">
        <f t="shared" ca="1" si="7"/>
        <v>0</v>
      </c>
      <c r="R75" s="3">
        <f t="shared" ca="1" si="7"/>
        <v>0</v>
      </c>
      <c r="S75" s="3">
        <f t="shared" ca="1" si="7"/>
        <v>0</v>
      </c>
      <c r="T75" s="3">
        <f t="shared" ca="1" si="7"/>
        <v>0</v>
      </c>
      <c r="U75" s="3">
        <f t="shared" ca="1" si="7"/>
        <v>0</v>
      </c>
      <c r="V75" s="3">
        <f t="shared" ca="1" si="7"/>
        <v>0</v>
      </c>
      <c r="W75" s="3">
        <f t="shared" ca="1" si="7"/>
        <v>0</v>
      </c>
      <c r="X75" s="3">
        <f t="shared" ca="1" si="7"/>
        <v>0</v>
      </c>
    </row>
    <row r="76" spans="2:24" ht="30" customHeight="1" thickTop="1" thickBot="1" x14ac:dyDescent="0.3">
      <c r="B76" s="3">
        <v>70</v>
      </c>
      <c r="C76" s="112" t="str">
        <f>IF(CAD!C77="","-",CAD!C77)</f>
        <v>-</v>
      </c>
      <c r="D76" s="112" t="str">
        <f>IF(CAD!D77="","-",CAD!D77)</f>
        <v>-</v>
      </c>
      <c r="E76" s="112" t="str">
        <f>IF(CAD!E77="","-",CAD!E77)</f>
        <v>-</v>
      </c>
      <c r="F76" s="112" t="str">
        <f>IF(CAD!F77="","-",CAD!F77)</f>
        <v>-</v>
      </c>
      <c r="G76" s="112">
        <f t="shared" ca="1" si="9"/>
        <v>0</v>
      </c>
      <c r="H76" s="141"/>
      <c r="I76" s="141"/>
      <c r="J76" s="112">
        <f t="shared" ca="1" si="10"/>
        <v>0</v>
      </c>
      <c r="K76" s="112" t="str">
        <f t="shared" ca="1" si="11"/>
        <v>-</v>
      </c>
      <c r="L76" s="3" t="str">
        <f>CAD!P77</f>
        <v xml:space="preserve"> - </v>
      </c>
      <c r="M76" s="3">
        <f t="shared" ca="1" si="8"/>
        <v>0</v>
      </c>
      <c r="N76" s="3">
        <f t="shared" ca="1" si="7"/>
        <v>0</v>
      </c>
      <c r="O76" s="3">
        <f t="shared" ca="1" si="7"/>
        <v>0</v>
      </c>
      <c r="P76" s="3">
        <f t="shared" ca="1" si="7"/>
        <v>0</v>
      </c>
      <c r="Q76" s="3">
        <f t="shared" ca="1" si="7"/>
        <v>0</v>
      </c>
      <c r="R76" s="3">
        <f t="shared" ca="1" si="7"/>
        <v>0</v>
      </c>
      <c r="S76" s="3">
        <f t="shared" ca="1" si="7"/>
        <v>0</v>
      </c>
      <c r="T76" s="3">
        <f t="shared" ca="1" si="7"/>
        <v>0</v>
      </c>
      <c r="U76" s="3">
        <f t="shared" ca="1" si="7"/>
        <v>0</v>
      </c>
      <c r="V76" s="3">
        <f t="shared" ca="1" si="7"/>
        <v>0</v>
      </c>
      <c r="W76" s="3">
        <f t="shared" ca="1" si="7"/>
        <v>0</v>
      </c>
      <c r="X76" s="3">
        <f t="shared" ca="1" si="7"/>
        <v>0</v>
      </c>
    </row>
    <row r="77" spans="2:24" ht="30" customHeight="1" thickTop="1" thickBot="1" x14ac:dyDescent="0.3">
      <c r="B77" s="3">
        <v>71</v>
      </c>
      <c r="C77" s="112" t="str">
        <f>IF(CAD!C78="","-",CAD!C78)</f>
        <v>-</v>
      </c>
      <c r="D77" s="112" t="str">
        <f>IF(CAD!D78="","-",CAD!D78)</f>
        <v>-</v>
      </c>
      <c r="E77" s="112" t="str">
        <f>IF(CAD!E78="","-",CAD!E78)</f>
        <v>-</v>
      </c>
      <c r="F77" s="112" t="str">
        <f>IF(CAD!F78="","-",CAD!F78)</f>
        <v>-</v>
      </c>
      <c r="G77" s="112">
        <f t="shared" ca="1" si="9"/>
        <v>0</v>
      </c>
      <c r="H77" s="141"/>
      <c r="I77" s="141"/>
      <c r="J77" s="112">
        <f t="shared" ca="1" si="10"/>
        <v>0</v>
      </c>
      <c r="K77" s="112" t="str">
        <f t="shared" ca="1" si="11"/>
        <v>-</v>
      </c>
      <c r="L77" s="3" t="str">
        <f>CAD!P78</f>
        <v xml:space="preserve"> - </v>
      </c>
      <c r="M77" s="3">
        <f t="shared" ca="1" si="8"/>
        <v>0</v>
      </c>
      <c r="N77" s="3">
        <f t="shared" ca="1" si="7"/>
        <v>0</v>
      </c>
      <c r="O77" s="3">
        <f t="shared" ca="1" si="7"/>
        <v>0</v>
      </c>
      <c r="P77" s="3">
        <f t="shared" ca="1" si="7"/>
        <v>0</v>
      </c>
      <c r="Q77" s="3">
        <f t="shared" ca="1" si="7"/>
        <v>0</v>
      </c>
      <c r="R77" s="3">
        <f t="shared" ca="1" si="7"/>
        <v>0</v>
      </c>
      <c r="S77" s="3">
        <f t="shared" ca="1" si="7"/>
        <v>0</v>
      </c>
      <c r="T77" s="3">
        <f t="shared" ca="1" si="7"/>
        <v>0</v>
      </c>
      <c r="U77" s="3">
        <f t="shared" ca="1" si="7"/>
        <v>0</v>
      </c>
      <c r="V77" s="3">
        <f t="shared" ca="1" si="7"/>
        <v>0</v>
      </c>
      <c r="W77" s="3">
        <f t="shared" ca="1" si="7"/>
        <v>0</v>
      </c>
      <c r="X77" s="3">
        <f t="shared" ca="1" si="7"/>
        <v>0</v>
      </c>
    </row>
    <row r="78" spans="2:24" ht="30" customHeight="1" thickTop="1" thickBot="1" x14ac:dyDescent="0.3">
      <c r="B78" s="3">
        <v>72</v>
      </c>
      <c r="C78" s="112" t="str">
        <f>IF(CAD!C79="","-",CAD!C79)</f>
        <v>-</v>
      </c>
      <c r="D78" s="112" t="str">
        <f>IF(CAD!D79="","-",CAD!D79)</f>
        <v>-</v>
      </c>
      <c r="E78" s="112" t="str">
        <f>IF(CAD!E79="","-",CAD!E79)</f>
        <v>-</v>
      </c>
      <c r="F78" s="112" t="str">
        <f>IF(CAD!F79="","-",CAD!F79)</f>
        <v>-</v>
      </c>
      <c r="G78" s="112">
        <f t="shared" ca="1" si="9"/>
        <v>0</v>
      </c>
      <c r="H78" s="141"/>
      <c r="I78" s="141"/>
      <c r="J78" s="112">
        <f t="shared" ca="1" si="10"/>
        <v>0</v>
      </c>
      <c r="K78" s="112" t="str">
        <f t="shared" ca="1" si="11"/>
        <v>-</v>
      </c>
      <c r="L78" s="3" t="str">
        <f>CAD!P79</f>
        <v xml:space="preserve"> - </v>
      </c>
      <c r="M78" s="3">
        <f t="shared" ca="1" si="8"/>
        <v>0</v>
      </c>
      <c r="N78" s="3">
        <f t="shared" ca="1" si="7"/>
        <v>0</v>
      </c>
      <c r="O78" s="3">
        <f t="shared" ca="1" si="7"/>
        <v>0</v>
      </c>
      <c r="P78" s="3">
        <f t="shared" ca="1" si="7"/>
        <v>0</v>
      </c>
      <c r="Q78" s="3">
        <f t="shared" ca="1" si="7"/>
        <v>0</v>
      </c>
      <c r="R78" s="3">
        <f t="shared" ca="1" si="7"/>
        <v>0</v>
      </c>
      <c r="S78" s="3">
        <f t="shared" ca="1" si="7"/>
        <v>0</v>
      </c>
      <c r="T78" s="3">
        <f t="shared" ca="1" si="7"/>
        <v>0</v>
      </c>
      <c r="U78" s="3">
        <f t="shared" ca="1" si="7"/>
        <v>0</v>
      </c>
      <c r="V78" s="3">
        <f t="shared" ca="1" si="7"/>
        <v>0</v>
      </c>
      <c r="W78" s="3">
        <f t="shared" ca="1" si="7"/>
        <v>0</v>
      </c>
      <c r="X78" s="3">
        <f t="shared" ca="1" si="7"/>
        <v>0</v>
      </c>
    </row>
    <row r="79" spans="2:24" ht="30" customHeight="1" thickTop="1" thickBot="1" x14ac:dyDescent="0.3">
      <c r="B79" s="3">
        <v>73</v>
      </c>
      <c r="C79" s="112" t="str">
        <f>IF(CAD!C80="","-",CAD!C80)</f>
        <v>-</v>
      </c>
      <c r="D79" s="112" t="str">
        <f>IF(CAD!D80="","-",CAD!D80)</f>
        <v>-</v>
      </c>
      <c r="E79" s="112" t="str">
        <f>IF(CAD!E80="","-",CAD!E80)</f>
        <v>-</v>
      </c>
      <c r="F79" s="112" t="str">
        <f>IF(CAD!F80="","-",CAD!F80)</f>
        <v>-</v>
      </c>
      <c r="G79" s="112">
        <f t="shared" ca="1" si="9"/>
        <v>0</v>
      </c>
      <c r="H79" s="141"/>
      <c r="I79" s="141"/>
      <c r="J79" s="112">
        <f t="shared" ca="1" si="10"/>
        <v>0</v>
      </c>
      <c r="K79" s="112" t="str">
        <f t="shared" ca="1" si="11"/>
        <v>-</v>
      </c>
      <c r="L79" s="3" t="str">
        <f>CAD!P80</f>
        <v xml:space="preserve"> - </v>
      </c>
      <c r="M79" s="3">
        <f t="shared" ca="1" si="8"/>
        <v>0</v>
      </c>
      <c r="N79" s="3">
        <f t="shared" ca="1" si="7"/>
        <v>0</v>
      </c>
      <c r="O79" s="3">
        <f t="shared" ca="1" si="7"/>
        <v>0</v>
      </c>
      <c r="P79" s="3">
        <f t="shared" ca="1" si="7"/>
        <v>0</v>
      </c>
      <c r="Q79" s="3">
        <f t="shared" ca="1" si="7"/>
        <v>0</v>
      </c>
      <c r="R79" s="3">
        <f t="shared" ca="1" si="7"/>
        <v>0</v>
      </c>
      <c r="S79" s="3">
        <f t="shared" ca="1" si="7"/>
        <v>0</v>
      </c>
      <c r="T79" s="3">
        <f t="shared" ca="1" si="7"/>
        <v>0</v>
      </c>
      <c r="U79" s="3">
        <f t="shared" ca="1" si="7"/>
        <v>0</v>
      </c>
      <c r="V79" s="3">
        <f t="shared" ca="1" si="7"/>
        <v>0</v>
      </c>
      <c r="W79" s="3">
        <f t="shared" ca="1" si="7"/>
        <v>0</v>
      </c>
      <c r="X79" s="3">
        <f t="shared" ca="1" si="7"/>
        <v>0</v>
      </c>
    </row>
    <row r="80" spans="2:24" ht="30" customHeight="1" thickTop="1" thickBot="1" x14ac:dyDescent="0.3">
      <c r="B80" s="3">
        <v>74</v>
      </c>
      <c r="C80" s="112" t="str">
        <f>IF(CAD!C81="","-",CAD!C81)</f>
        <v>-</v>
      </c>
      <c r="D80" s="112" t="str">
        <f>IF(CAD!D81="","-",CAD!D81)</f>
        <v>-</v>
      </c>
      <c r="E80" s="112" t="str">
        <f>IF(CAD!E81="","-",CAD!E81)</f>
        <v>-</v>
      </c>
      <c r="F80" s="112" t="str">
        <f>IF(CAD!F81="","-",CAD!F81)</f>
        <v>-</v>
      </c>
      <c r="G80" s="112">
        <f t="shared" ca="1" si="9"/>
        <v>0</v>
      </c>
      <c r="H80" s="141"/>
      <c r="I80" s="141"/>
      <c r="J80" s="112">
        <f t="shared" ca="1" si="10"/>
        <v>0</v>
      </c>
      <c r="K80" s="112" t="str">
        <f t="shared" ca="1" si="11"/>
        <v>-</v>
      </c>
      <c r="L80" s="3" t="str">
        <f>CAD!P81</f>
        <v xml:space="preserve"> - </v>
      </c>
      <c r="M80" s="3">
        <f t="shared" ca="1" si="8"/>
        <v>0</v>
      </c>
      <c r="N80" s="3">
        <f t="shared" ca="1" si="7"/>
        <v>0</v>
      </c>
      <c r="O80" s="3">
        <f t="shared" ca="1" si="7"/>
        <v>0</v>
      </c>
      <c r="P80" s="3">
        <f t="shared" ca="1" si="7"/>
        <v>0</v>
      </c>
      <c r="Q80" s="3">
        <f t="shared" ca="1" si="7"/>
        <v>0</v>
      </c>
      <c r="R80" s="3">
        <f t="shared" ca="1" si="7"/>
        <v>0</v>
      </c>
      <c r="S80" s="3">
        <f t="shared" ca="1" si="7"/>
        <v>0</v>
      </c>
      <c r="T80" s="3">
        <f t="shared" ca="1" si="7"/>
        <v>0</v>
      </c>
      <c r="U80" s="3">
        <f t="shared" ca="1" si="7"/>
        <v>0</v>
      </c>
      <c r="V80" s="3">
        <f t="shared" ca="1" si="7"/>
        <v>0</v>
      </c>
      <c r="W80" s="3">
        <f t="shared" ca="1" si="7"/>
        <v>0</v>
      </c>
      <c r="X80" s="3">
        <f t="shared" ca="1" si="7"/>
        <v>0</v>
      </c>
    </row>
    <row r="81" spans="2:24" ht="30" customHeight="1" thickTop="1" thickBot="1" x14ac:dyDescent="0.3">
      <c r="B81" s="3">
        <v>75</v>
      </c>
      <c r="C81" s="112" t="str">
        <f>IF(CAD!C82="","-",CAD!C82)</f>
        <v>-</v>
      </c>
      <c r="D81" s="112" t="str">
        <f>IF(CAD!D82="","-",CAD!D82)</f>
        <v>-</v>
      </c>
      <c r="E81" s="112" t="str">
        <f>IF(CAD!E82="","-",CAD!E82)</f>
        <v>-</v>
      </c>
      <c r="F81" s="112" t="str">
        <f>IF(CAD!F82="","-",CAD!F82)</f>
        <v>-</v>
      </c>
      <c r="G81" s="112">
        <f t="shared" ca="1" si="9"/>
        <v>0</v>
      </c>
      <c r="H81" s="141"/>
      <c r="I81" s="141"/>
      <c r="J81" s="112">
        <f t="shared" ca="1" si="10"/>
        <v>0</v>
      </c>
      <c r="K81" s="112" t="str">
        <f t="shared" ca="1" si="11"/>
        <v>-</v>
      </c>
      <c r="L81" s="3" t="str">
        <f>CAD!P82</f>
        <v xml:space="preserve"> - </v>
      </c>
      <c r="M81" s="3">
        <f t="shared" ca="1" si="8"/>
        <v>0</v>
      </c>
      <c r="N81" s="3">
        <f t="shared" ca="1" si="7"/>
        <v>0</v>
      </c>
      <c r="O81" s="3">
        <f t="shared" ca="1" si="7"/>
        <v>0</v>
      </c>
      <c r="P81" s="3">
        <f t="shared" ca="1" si="7"/>
        <v>0</v>
      </c>
      <c r="Q81" s="3">
        <f t="shared" ca="1" si="7"/>
        <v>0</v>
      </c>
      <c r="R81" s="3">
        <f t="shared" ca="1" si="7"/>
        <v>0</v>
      </c>
      <c r="S81" s="3">
        <f t="shared" ca="1" si="7"/>
        <v>0</v>
      </c>
      <c r="T81" s="3">
        <f t="shared" ca="1" si="7"/>
        <v>0</v>
      </c>
      <c r="U81" s="3">
        <f t="shared" ca="1" si="7"/>
        <v>0</v>
      </c>
      <c r="V81" s="3">
        <f t="shared" ca="1" si="7"/>
        <v>0</v>
      </c>
      <c r="W81" s="3">
        <f t="shared" ca="1" si="7"/>
        <v>0</v>
      </c>
      <c r="X81" s="3">
        <f t="shared" ca="1" si="7"/>
        <v>0</v>
      </c>
    </row>
    <row r="82" spans="2:24" ht="30" customHeight="1" thickTop="1" thickBot="1" x14ac:dyDescent="0.3">
      <c r="B82" s="3">
        <v>76</v>
      </c>
      <c r="C82" s="112" t="str">
        <f>IF(CAD!C83="","-",CAD!C83)</f>
        <v>-</v>
      </c>
      <c r="D82" s="112" t="str">
        <f>IF(CAD!D83="","-",CAD!D83)</f>
        <v>-</v>
      </c>
      <c r="E82" s="112" t="str">
        <f>IF(CAD!E83="","-",CAD!E83)</f>
        <v>-</v>
      </c>
      <c r="F82" s="112" t="str">
        <f>IF(CAD!F83="","-",CAD!F83)</f>
        <v>-</v>
      </c>
      <c r="G82" s="112">
        <f t="shared" ca="1" si="9"/>
        <v>0</v>
      </c>
      <c r="H82" s="141"/>
      <c r="I82" s="141"/>
      <c r="J82" s="112">
        <f t="shared" ca="1" si="10"/>
        <v>0</v>
      </c>
      <c r="K82" s="112" t="str">
        <f t="shared" ca="1" si="11"/>
        <v>-</v>
      </c>
      <c r="L82" s="3" t="str">
        <f>CAD!P83</f>
        <v xml:space="preserve"> - </v>
      </c>
      <c r="M82" s="3">
        <f t="shared" ca="1" si="8"/>
        <v>0</v>
      </c>
      <c r="N82" s="3">
        <f t="shared" ca="1" si="7"/>
        <v>0</v>
      </c>
      <c r="O82" s="3">
        <f t="shared" ca="1" si="7"/>
        <v>0</v>
      </c>
      <c r="P82" s="3">
        <f t="shared" ca="1" si="7"/>
        <v>0</v>
      </c>
      <c r="Q82" s="3">
        <f t="shared" ca="1" si="7"/>
        <v>0</v>
      </c>
      <c r="R82" s="3">
        <f t="shared" ca="1" si="7"/>
        <v>0</v>
      </c>
      <c r="S82" s="3">
        <f t="shared" ca="1" si="7"/>
        <v>0</v>
      </c>
      <c r="T82" s="3">
        <f t="shared" ca="1" si="7"/>
        <v>0</v>
      </c>
      <c r="U82" s="3">
        <f t="shared" ca="1" si="7"/>
        <v>0</v>
      </c>
      <c r="V82" s="3">
        <f t="shared" ca="1" si="7"/>
        <v>0</v>
      </c>
      <c r="W82" s="3">
        <f t="shared" ca="1" si="7"/>
        <v>0</v>
      </c>
      <c r="X82" s="3">
        <f t="shared" ca="1" si="7"/>
        <v>0</v>
      </c>
    </row>
    <row r="83" spans="2:24" ht="30" customHeight="1" thickTop="1" thickBot="1" x14ac:dyDescent="0.3">
      <c r="B83" s="3">
        <v>77</v>
      </c>
      <c r="C83" s="112" t="str">
        <f>IF(CAD!C84="","-",CAD!C84)</f>
        <v>-</v>
      </c>
      <c r="D83" s="112" t="str">
        <f>IF(CAD!D84="","-",CAD!D84)</f>
        <v>-</v>
      </c>
      <c r="E83" s="112" t="str">
        <f>IF(CAD!E84="","-",CAD!E84)</f>
        <v>-</v>
      </c>
      <c r="F83" s="112" t="str">
        <f>IF(CAD!F84="","-",CAD!F84)</f>
        <v>-</v>
      </c>
      <c r="G83" s="112">
        <f t="shared" ca="1" si="9"/>
        <v>0</v>
      </c>
      <c r="H83" s="141"/>
      <c r="I83" s="141"/>
      <c r="J83" s="112">
        <f t="shared" ca="1" si="10"/>
        <v>0</v>
      </c>
      <c r="K83" s="112" t="str">
        <f t="shared" ca="1" si="11"/>
        <v>-</v>
      </c>
      <c r="L83" s="3" t="str">
        <f>CAD!P84</f>
        <v xml:space="preserve"> - </v>
      </c>
      <c r="M83" s="3">
        <f t="shared" ca="1" si="8"/>
        <v>0</v>
      </c>
      <c r="N83" s="3">
        <f t="shared" ca="1" si="7"/>
        <v>0</v>
      </c>
      <c r="O83" s="3">
        <f t="shared" ca="1" si="7"/>
        <v>0</v>
      </c>
      <c r="P83" s="3">
        <f t="shared" ca="1" si="7"/>
        <v>0</v>
      </c>
      <c r="Q83" s="3">
        <f t="shared" ca="1" si="7"/>
        <v>0</v>
      </c>
      <c r="R83" s="3">
        <f t="shared" ca="1" si="7"/>
        <v>0</v>
      </c>
      <c r="S83" s="3">
        <f t="shared" ca="1" si="7"/>
        <v>0</v>
      </c>
      <c r="T83" s="3">
        <f t="shared" ca="1" si="7"/>
        <v>0</v>
      </c>
      <c r="U83" s="3">
        <f t="shared" ca="1" si="7"/>
        <v>0</v>
      </c>
      <c r="V83" s="3">
        <f t="shared" ca="1" si="7"/>
        <v>0</v>
      </c>
      <c r="W83" s="3">
        <f t="shared" ca="1" si="7"/>
        <v>0</v>
      </c>
      <c r="X83" s="3">
        <f t="shared" ca="1" si="7"/>
        <v>0</v>
      </c>
    </row>
    <row r="84" spans="2:24" ht="30" customHeight="1" thickTop="1" thickBot="1" x14ac:dyDescent="0.3">
      <c r="B84" s="3">
        <v>78</v>
      </c>
      <c r="C84" s="112" t="str">
        <f>IF(CAD!C85="","-",CAD!C85)</f>
        <v>-</v>
      </c>
      <c r="D84" s="112" t="str">
        <f>IF(CAD!D85="","-",CAD!D85)</f>
        <v>-</v>
      </c>
      <c r="E84" s="112" t="str">
        <f>IF(CAD!E85="","-",CAD!E85)</f>
        <v>-</v>
      </c>
      <c r="F84" s="112" t="str">
        <f>IF(CAD!F85="","-",CAD!F85)</f>
        <v>-</v>
      </c>
      <c r="G84" s="112">
        <f t="shared" ca="1" si="9"/>
        <v>0</v>
      </c>
      <c r="H84" s="141"/>
      <c r="I84" s="141"/>
      <c r="J84" s="112">
        <f t="shared" ca="1" si="10"/>
        <v>0</v>
      </c>
      <c r="K84" s="112" t="str">
        <f t="shared" ca="1" si="11"/>
        <v>-</v>
      </c>
      <c r="L84" s="3" t="str">
        <f>CAD!P85</f>
        <v xml:space="preserve"> - </v>
      </c>
      <c r="M84" s="3">
        <f t="shared" ca="1" si="8"/>
        <v>0</v>
      </c>
      <c r="N84" s="3">
        <f t="shared" ca="1" si="7"/>
        <v>0</v>
      </c>
      <c r="O84" s="3">
        <f t="shared" ca="1" si="7"/>
        <v>0</v>
      </c>
      <c r="P84" s="3">
        <f t="shared" ca="1" si="7"/>
        <v>0</v>
      </c>
      <c r="Q84" s="3">
        <f t="shared" ca="1" si="7"/>
        <v>0</v>
      </c>
      <c r="R84" s="3">
        <f t="shared" ca="1" si="7"/>
        <v>0</v>
      </c>
      <c r="S84" s="3">
        <f t="shared" ca="1" si="7"/>
        <v>0</v>
      </c>
      <c r="T84" s="3">
        <f t="shared" ca="1" si="7"/>
        <v>0</v>
      </c>
      <c r="U84" s="3">
        <f t="shared" ca="1" si="7"/>
        <v>0</v>
      </c>
      <c r="V84" s="3">
        <f t="shared" ca="1" si="7"/>
        <v>0</v>
      </c>
      <c r="W84" s="3">
        <f t="shared" ca="1" si="7"/>
        <v>0</v>
      </c>
      <c r="X84" s="3">
        <f t="shared" ca="1" si="7"/>
        <v>0</v>
      </c>
    </row>
    <row r="85" spans="2:24" ht="30" customHeight="1" thickTop="1" thickBot="1" x14ac:dyDescent="0.3">
      <c r="B85" s="3">
        <v>79</v>
      </c>
      <c r="C85" s="112" t="str">
        <f>IF(CAD!C86="","-",CAD!C86)</f>
        <v>-</v>
      </c>
      <c r="D85" s="112" t="str">
        <f>IF(CAD!D86="","-",CAD!D86)</f>
        <v>-</v>
      </c>
      <c r="E85" s="112" t="str">
        <f>IF(CAD!E86="","-",CAD!E86)</f>
        <v>-</v>
      </c>
      <c r="F85" s="112" t="str">
        <f>IF(CAD!F86="","-",CAD!F86)</f>
        <v>-</v>
      </c>
      <c r="G85" s="112">
        <f t="shared" ca="1" si="9"/>
        <v>0</v>
      </c>
      <c r="H85" s="141"/>
      <c r="I85" s="141"/>
      <c r="J85" s="112">
        <f t="shared" ca="1" si="10"/>
        <v>0</v>
      </c>
      <c r="K85" s="112" t="str">
        <f t="shared" ca="1" si="11"/>
        <v>-</v>
      </c>
      <c r="L85" s="3" t="str">
        <f>CAD!P86</f>
        <v xml:space="preserve"> - </v>
      </c>
      <c r="M85" s="3">
        <f t="shared" ca="1" si="8"/>
        <v>0</v>
      </c>
      <c r="N85" s="3">
        <f t="shared" ca="1" si="7"/>
        <v>0</v>
      </c>
      <c r="O85" s="3">
        <f t="shared" ca="1" si="7"/>
        <v>0</v>
      </c>
      <c r="P85" s="3">
        <f t="shared" ca="1" si="7"/>
        <v>0</v>
      </c>
      <c r="Q85" s="3">
        <f t="shared" ca="1" si="7"/>
        <v>0</v>
      </c>
      <c r="R85" s="3">
        <f t="shared" ca="1" si="7"/>
        <v>0</v>
      </c>
      <c r="S85" s="3">
        <f t="shared" ca="1" si="7"/>
        <v>0</v>
      </c>
      <c r="T85" s="3">
        <f t="shared" ca="1" si="7"/>
        <v>0</v>
      </c>
      <c r="U85" s="3">
        <f t="shared" ca="1" si="7"/>
        <v>0</v>
      </c>
      <c r="V85" s="3">
        <f t="shared" ca="1" si="7"/>
        <v>0</v>
      </c>
      <c r="W85" s="3">
        <f t="shared" ca="1" si="7"/>
        <v>0</v>
      </c>
      <c r="X85" s="3">
        <f t="shared" ca="1" si="7"/>
        <v>0</v>
      </c>
    </row>
    <row r="86" spans="2:24" ht="30" customHeight="1" thickTop="1" thickBot="1" x14ac:dyDescent="0.3">
      <c r="B86" s="3">
        <v>80</v>
      </c>
      <c r="C86" s="112" t="str">
        <f>IF(CAD!C87="","-",CAD!C87)</f>
        <v>-</v>
      </c>
      <c r="D86" s="112" t="str">
        <f>IF(CAD!D87="","-",CAD!D87)</f>
        <v>-</v>
      </c>
      <c r="E86" s="112" t="str">
        <f>IF(CAD!E87="","-",CAD!E87)</f>
        <v>-</v>
      </c>
      <c r="F86" s="112" t="str">
        <f>IF(CAD!F87="","-",CAD!F87)</f>
        <v>-</v>
      </c>
      <c r="G86" s="112">
        <f t="shared" ca="1" si="9"/>
        <v>0</v>
      </c>
      <c r="H86" s="141"/>
      <c r="I86" s="141"/>
      <c r="J86" s="112">
        <f t="shared" ca="1" si="10"/>
        <v>0</v>
      </c>
      <c r="K86" s="112" t="str">
        <f t="shared" ca="1" si="11"/>
        <v>-</v>
      </c>
      <c r="L86" s="3" t="str">
        <f>CAD!P87</f>
        <v xml:space="preserve"> - </v>
      </c>
      <c r="M86" s="3">
        <f t="shared" ca="1" si="8"/>
        <v>0</v>
      </c>
      <c r="N86" s="3">
        <f t="shared" ca="1" si="7"/>
        <v>0</v>
      </c>
      <c r="O86" s="3">
        <f t="shared" ca="1" si="7"/>
        <v>0</v>
      </c>
      <c r="P86" s="3">
        <f t="shared" ca="1" si="7"/>
        <v>0</v>
      </c>
      <c r="Q86" s="3">
        <f t="shared" ca="1" si="7"/>
        <v>0</v>
      </c>
      <c r="R86" s="3">
        <f t="shared" ca="1" si="7"/>
        <v>0</v>
      </c>
      <c r="S86" s="3">
        <f t="shared" ca="1" si="7"/>
        <v>0</v>
      </c>
      <c r="T86" s="3">
        <f t="shared" ca="1" si="7"/>
        <v>0</v>
      </c>
      <c r="U86" s="3">
        <f t="shared" ca="1" si="7"/>
        <v>0</v>
      </c>
      <c r="V86" s="3">
        <f t="shared" ca="1" si="7"/>
        <v>0</v>
      </c>
      <c r="W86" s="3">
        <f t="shared" ca="1" si="7"/>
        <v>0</v>
      </c>
      <c r="X86" s="3">
        <f t="shared" ca="1" si="7"/>
        <v>0</v>
      </c>
    </row>
    <row r="87" spans="2:24" ht="30" customHeight="1" thickTop="1" thickBot="1" x14ac:dyDescent="0.3">
      <c r="B87" s="3">
        <v>81</v>
      </c>
      <c r="C87" s="112" t="str">
        <f>IF(CAD!C88="","-",CAD!C88)</f>
        <v>-</v>
      </c>
      <c r="D87" s="112" t="str">
        <f>IF(CAD!D88="","-",CAD!D88)</f>
        <v>-</v>
      </c>
      <c r="E87" s="112" t="str">
        <f>IF(CAD!E88="","-",CAD!E88)</f>
        <v>-</v>
      </c>
      <c r="F87" s="112" t="str">
        <f>IF(CAD!F88="","-",CAD!F88)</f>
        <v>-</v>
      </c>
      <c r="G87" s="112">
        <f t="shared" ca="1" si="9"/>
        <v>0</v>
      </c>
      <c r="H87" s="141"/>
      <c r="I87" s="141"/>
      <c r="J87" s="112">
        <f t="shared" ca="1" si="10"/>
        <v>0</v>
      </c>
      <c r="K87" s="112" t="str">
        <f t="shared" ca="1" si="11"/>
        <v>-</v>
      </c>
      <c r="L87" s="3" t="str">
        <f>CAD!P88</f>
        <v xml:space="preserve"> - </v>
      </c>
      <c r="M87" s="3">
        <f t="shared" ca="1" si="8"/>
        <v>0</v>
      </c>
      <c r="N87" s="3">
        <f t="shared" ca="1" si="7"/>
        <v>0</v>
      </c>
      <c r="O87" s="3">
        <f t="shared" ca="1" si="7"/>
        <v>0</v>
      </c>
      <c r="P87" s="3">
        <f t="shared" ca="1" si="7"/>
        <v>0</v>
      </c>
      <c r="Q87" s="3">
        <f t="shared" ca="1" si="7"/>
        <v>0</v>
      </c>
      <c r="R87" s="3">
        <f t="shared" ref="N87:X110" ca="1" si="12">SUMIF(INDIRECT(R$6&amp;$Y$5),$L87,INDIRECT(R$6&amp;$Y$6))</f>
        <v>0</v>
      </c>
      <c r="S87" s="3">
        <f t="shared" ca="1" si="12"/>
        <v>0</v>
      </c>
      <c r="T87" s="3">
        <f t="shared" ca="1" si="12"/>
        <v>0</v>
      </c>
      <c r="U87" s="3">
        <f t="shared" ca="1" si="12"/>
        <v>0</v>
      </c>
      <c r="V87" s="3">
        <f t="shared" ca="1" si="12"/>
        <v>0</v>
      </c>
      <c r="W87" s="3">
        <f t="shared" ca="1" si="12"/>
        <v>0</v>
      </c>
      <c r="X87" s="3">
        <f t="shared" ca="1" si="12"/>
        <v>0</v>
      </c>
    </row>
    <row r="88" spans="2:24" ht="30" customHeight="1" thickTop="1" thickBot="1" x14ac:dyDescent="0.3">
      <c r="B88" s="3">
        <v>82</v>
      </c>
      <c r="C88" s="112" t="str">
        <f>IF(CAD!C89="","-",CAD!C89)</f>
        <v>-</v>
      </c>
      <c r="D88" s="112" t="str">
        <f>IF(CAD!D89="","-",CAD!D89)</f>
        <v>-</v>
      </c>
      <c r="E88" s="112" t="str">
        <f>IF(CAD!E89="","-",CAD!E89)</f>
        <v>-</v>
      </c>
      <c r="F88" s="112" t="str">
        <f>IF(CAD!F89="","-",CAD!F89)</f>
        <v>-</v>
      </c>
      <c r="G88" s="112">
        <f t="shared" ca="1" si="9"/>
        <v>0</v>
      </c>
      <c r="H88" s="141"/>
      <c r="I88" s="141"/>
      <c r="J88" s="112">
        <f t="shared" ca="1" si="10"/>
        <v>0</v>
      </c>
      <c r="K88" s="112" t="str">
        <f t="shared" ca="1" si="11"/>
        <v>-</v>
      </c>
      <c r="L88" s="3" t="str">
        <f>CAD!P89</f>
        <v xml:space="preserve"> - </v>
      </c>
      <c r="M88" s="3">
        <f t="shared" ca="1" si="8"/>
        <v>0</v>
      </c>
      <c r="N88" s="3">
        <f t="shared" ca="1" si="12"/>
        <v>0</v>
      </c>
      <c r="O88" s="3">
        <f t="shared" ca="1" si="12"/>
        <v>0</v>
      </c>
      <c r="P88" s="3">
        <f t="shared" ca="1" si="12"/>
        <v>0</v>
      </c>
      <c r="Q88" s="3">
        <f t="shared" ca="1" si="12"/>
        <v>0</v>
      </c>
      <c r="R88" s="3">
        <f t="shared" ca="1" si="12"/>
        <v>0</v>
      </c>
      <c r="S88" s="3">
        <f t="shared" ca="1" si="12"/>
        <v>0</v>
      </c>
      <c r="T88" s="3">
        <f t="shared" ca="1" si="12"/>
        <v>0</v>
      </c>
      <c r="U88" s="3">
        <f t="shared" ca="1" si="12"/>
        <v>0</v>
      </c>
      <c r="V88" s="3">
        <f t="shared" ca="1" si="12"/>
        <v>0</v>
      </c>
      <c r="W88" s="3">
        <f t="shared" ca="1" si="12"/>
        <v>0</v>
      </c>
      <c r="X88" s="3">
        <f t="shared" ca="1" si="12"/>
        <v>0</v>
      </c>
    </row>
    <row r="89" spans="2:24" ht="30" customHeight="1" thickTop="1" thickBot="1" x14ac:dyDescent="0.3">
      <c r="B89" s="3">
        <v>83</v>
      </c>
      <c r="C89" s="112" t="str">
        <f>IF(CAD!C90="","-",CAD!C90)</f>
        <v>-</v>
      </c>
      <c r="D89" s="112" t="str">
        <f>IF(CAD!D90="","-",CAD!D90)</f>
        <v>-</v>
      </c>
      <c r="E89" s="112" t="str">
        <f>IF(CAD!E90="","-",CAD!E90)</f>
        <v>-</v>
      </c>
      <c r="F89" s="112" t="str">
        <f>IF(CAD!F90="","-",CAD!F90)</f>
        <v>-</v>
      </c>
      <c r="G89" s="112">
        <f t="shared" ca="1" si="9"/>
        <v>0</v>
      </c>
      <c r="H89" s="141"/>
      <c r="I89" s="141"/>
      <c r="J89" s="112">
        <f t="shared" ca="1" si="10"/>
        <v>0</v>
      </c>
      <c r="K89" s="112" t="str">
        <f t="shared" ca="1" si="11"/>
        <v>-</v>
      </c>
      <c r="L89" s="3" t="str">
        <f>CAD!P90</f>
        <v xml:space="preserve"> - </v>
      </c>
      <c r="M89" s="3">
        <f t="shared" ca="1" si="8"/>
        <v>0</v>
      </c>
      <c r="N89" s="3">
        <f t="shared" ca="1" si="12"/>
        <v>0</v>
      </c>
      <c r="O89" s="3">
        <f t="shared" ca="1" si="12"/>
        <v>0</v>
      </c>
      <c r="P89" s="3">
        <f t="shared" ca="1" si="12"/>
        <v>0</v>
      </c>
      <c r="Q89" s="3">
        <f t="shared" ca="1" si="12"/>
        <v>0</v>
      </c>
      <c r="R89" s="3">
        <f t="shared" ca="1" si="12"/>
        <v>0</v>
      </c>
      <c r="S89" s="3">
        <f t="shared" ca="1" si="12"/>
        <v>0</v>
      </c>
      <c r="T89" s="3">
        <f t="shared" ca="1" si="12"/>
        <v>0</v>
      </c>
      <c r="U89" s="3">
        <f t="shared" ca="1" si="12"/>
        <v>0</v>
      </c>
      <c r="V89" s="3">
        <f t="shared" ca="1" si="12"/>
        <v>0</v>
      </c>
      <c r="W89" s="3">
        <f t="shared" ca="1" si="12"/>
        <v>0</v>
      </c>
      <c r="X89" s="3">
        <f t="shared" ca="1" si="12"/>
        <v>0</v>
      </c>
    </row>
    <row r="90" spans="2:24" ht="30" customHeight="1" thickTop="1" thickBot="1" x14ac:dyDescent="0.3">
      <c r="B90" s="3">
        <v>84</v>
      </c>
      <c r="C90" s="112" t="str">
        <f>IF(CAD!C91="","-",CAD!C91)</f>
        <v>-</v>
      </c>
      <c r="D90" s="112" t="str">
        <f>IF(CAD!D91="","-",CAD!D91)</f>
        <v>-</v>
      </c>
      <c r="E90" s="112" t="str">
        <f>IF(CAD!E91="","-",CAD!E91)</f>
        <v>-</v>
      </c>
      <c r="F90" s="112" t="str">
        <f>IF(CAD!F91="","-",CAD!F91)</f>
        <v>-</v>
      </c>
      <c r="G90" s="112">
        <f t="shared" ca="1" si="9"/>
        <v>0</v>
      </c>
      <c r="H90" s="141"/>
      <c r="I90" s="141"/>
      <c r="J90" s="112">
        <f t="shared" ca="1" si="10"/>
        <v>0</v>
      </c>
      <c r="K90" s="112" t="str">
        <f t="shared" ca="1" si="11"/>
        <v>-</v>
      </c>
      <c r="L90" s="3" t="str">
        <f>CAD!P91</f>
        <v xml:space="preserve"> - </v>
      </c>
      <c r="M90" s="3">
        <f t="shared" ca="1" si="8"/>
        <v>0</v>
      </c>
      <c r="N90" s="3">
        <f t="shared" ca="1" si="12"/>
        <v>0</v>
      </c>
      <c r="O90" s="3">
        <f t="shared" ca="1" si="12"/>
        <v>0</v>
      </c>
      <c r="P90" s="3">
        <f t="shared" ca="1" si="12"/>
        <v>0</v>
      </c>
      <c r="Q90" s="3">
        <f t="shared" ca="1" si="12"/>
        <v>0</v>
      </c>
      <c r="R90" s="3">
        <f t="shared" ca="1" si="12"/>
        <v>0</v>
      </c>
      <c r="S90" s="3">
        <f t="shared" ca="1" si="12"/>
        <v>0</v>
      </c>
      <c r="T90" s="3">
        <f t="shared" ca="1" si="12"/>
        <v>0</v>
      </c>
      <c r="U90" s="3">
        <f t="shared" ca="1" si="12"/>
        <v>0</v>
      </c>
      <c r="V90" s="3">
        <f t="shared" ca="1" si="12"/>
        <v>0</v>
      </c>
      <c r="W90" s="3">
        <f t="shared" ca="1" si="12"/>
        <v>0</v>
      </c>
      <c r="X90" s="3">
        <f t="shared" ca="1" si="12"/>
        <v>0</v>
      </c>
    </row>
    <row r="91" spans="2:24" ht="30" customHeight="1" thickTop="1" thickBot="1" x14ac:dyDescent="0.3">
      <c r="B91" s="3">
        <v>85</v>
      </c>
      <c r="C91" s="112" t="str">
        <f>IF(CAD!C92="","-",CAD!C92)</f>
        <v>-</v>
      </c>
      <c r="D91" s="112" t="str">
        <f>IF(CAD!D92="","-",CAD!D92)</f>
        <v>-</v>
      </c>
      <c r="E91" s="112" t="str">
        <f>IF(CAD!E92="","-",CAD!E92)</f>
        <v>-</v>
      </c>
      <c r="F91" s="112" t="str">
        <f>IF(CAD!F92="","-",CAD!F92)</f>
        <v>-</v>
      </c>
      <c r="G91" s="112">
        <f t="shared" ca="1" si="9"/>
        <v>0</v>
      </c>
      <c r="H91" s="141"/>
      <c r="I91" s="141"/>
      <c r="J91" s="112">
        <f t="shared" ca="1" si="10"/>
        <v>0</v>
      </c>
      <c r="K91" s="112" t="str">
        <f t="shared" ca="1" si="11"/>
        <v>-</v>
      </c>
      <c r="L91" s="3" t="str">
        <f>CAD!P92</f>
        <v xml:space="preserve"> - </v>
      </c>
      <c r="M91" s="3">
        <f t="shared" ca="1" si="8"/>
        <v>0</v>
      </c>
      <c r="N91" s="3">
        <f t="shared" ca="1" si="12"/>
        <v>0</v>
      </c>
      <c r="O91" s="3">
        <f t="shared" ca="1" si="12"/>
        <v>0</v>
      </c>
      <c r="P91" s="3">
        <f t="shared" ca="1" si="12"/>
        <v>0</v>
      </c>
      <c r="Q91" s="3">
        <f t="shared" ca="1" si="12"/>
        <v>0</v>
      </c>
      <c r="R91" s="3">
        <f t="shared" ca="1" si="12"/>
        <v>0</v>
      </c>
      <c r="S91" s="3">
        <f t="shared" ca="1" si="12"/>
        <v>0</v>
      </c>
      <c r="T91" s="3">
        <f t="shared" ca="1" si="12"/>
        <v>0</v>
      </c>
      <c r="U91" s="3">
        <f t="shared" ca="1" si="12"/>
        <v>0</v>
      </c>
      <c r="V91" s="3">
        <f t="shared" ca="1" si="12"/>
        <v>0</v>
      </c>
      <c r="W91" s="3">
        <f t="shared" ca="1" si="12"/>
        <v>0</v>
      </c>
      <c r="X91" s="3">
        <f t="shared" ca="1" si="12"/>
        <v>0</v>
      </c>
    </row>
    <row r="92" spans="2:24" ht="30" customHeight="1" thickTop="1" thickBot="1" x14ac:dyDescent="0.3">
      <c r="B92" s="3">
        <v>86</v>
      </c>
      <c r="C92" s="112" t="str">
        <f>IF(CAD!C93="","-",CAD!C93)</f>
        <v>-</v>
      </c>
      <c r="D92" s="112" t="str">
        <f>IF(CAD!D93="","-",CAD!D93)</f>
        <v>-</v>
      </c>
      <c r="E92" s="112" t="str">
        <f>IF(CAD!E93="","-",CAD!E93)</f>
        <v>-</v>
      </c>
      <c r="F92" s="112" t="str">
        <f>IF(CAD!F93="","-",CAD!F93)</f>
        <v>-</v>
      </c>
      <c r="G92" s="112">
        <f t="shared" ca="1" si="9"/>
        <v>0</v>
      </c>
      <c r="H92" s="141"/>
      <c r="I92" s="141"/>
      <c r="J92" s="112">
        <f t="shared" ca="1" si="10"/>
        <v>0</v>
      </c>
      <c r="K92" s="112" t="str">
        <f t="shared" ca="1" si="11"/>
        <v>-</v>
      </c>
      <c r="L92" s="3" t="str">
        <f>CAD!P93</f>
        <v xml:space="preserve"> - </v>
      </c>
      <c r="M92" s="3">
        <f t="shared" ca="1" si="8"/>
        <v>0</v>
      </c>
      <c r="N92" s="3">
        <f t="shared" ca="1" si="12"/>
        <v>0</v>
      </c>
      <c r="O92" s="3">
        <f t="shared" ca="1" si="12"/>
        <v>0</v>
      </c>
      <c r="P92" s="3">
        <f t="shared" ca="1" si="12"/>
        <v>0</v>
      </c>
      <c r="Q92" s="3">
        <f t="shared" ca="1" si="12"/>
        <v>0</v>
      </c>
      <c r="R92" s="3">
        <f t="shared" ca="1" si="12"/>
        <v>0</v>
      </c>
      <c r="S92" s="3">
        <f t="shared" ca="1" si="12"/>
        <v>0</v>
      </c>
      <c r="T92" s="3">
        <f t="shared" ca="1" si="12"/>
        <v>0</v>
      </c>
      <c r="U92" s="3">
        <f t="shared" ca="1" si="12"/>
        <v>0</v>
      </c>
      <c r="V92" s="3">
        <f t="shared" ca="1" si="12"/>
        <v>0</v>
      </c>
      <c r="W92" s="3">
        <f t="shared" ca="1" si="12"/>
        <v>0</v>
      </c>
      <c r="X92" s="3">
        <f t="shared" ca="1" si="12"/>
        <v>0</v>
      </c>
    </row>
    <row r="93" spans="2:24" ht="30" customHeight="1" thickTop="1" thickBot="1" x14ac:dyDescent="0.3">
      <c r="B93" s="3">
        <v>87</v>
      </c>
      <c r="C93" s="112" t="str">
        <f>IF(CAD!C94="","-",CAD!C94)</f>
        <v>-</v>
      </c>
      <c r="D93" s="112" t="str">
        <f>IF(CAD!D94="","-",CAD!D94)</f>
        <v>-</v>
      </c>
      <c r="E93" s="112" t="str">
        <f>IF(CAD!E94="","-",CAD!E94)</f>
        <v>-</v>
      </c>
      <c r="F93" s="112" t="str">
        <f>IF(CAD!F94="","-",CAD!F94)</f>
        <v>-</v>
      </c>
      <c r="G93" s="112">
        <f t="shared" ca="1" si="9"/>
        <v>0</v>
      </c>
      <c r="H93" s="141"/>
      <c r="I93" s="141"/>
      <c r="J93" s="112">
        <f t="shared" ca="1" si="10"/>
        <v>0</v>
      </c>
      <c r="K93" s="112" t="str">
        <f t="shared" ca="1" si="11"/>
        <v>-</v>
      </c>
      <c r="L93" s="3" t="str">
        <f>CAD!P94</f>
        <v xml:space="preserve"> - </v>
      </c>
      <c r="M93" s="3">
        <f t="shared" ca="1" si="8"/>
        <v>0</v>
      </c>
      <c r="N93" s="3">
        <f t="shared" ca="1" si="12"/>
        <v>0</v>
      </c>
      <c r="O93" s="3">
        <f t="shared" ca="1" si="12"/>
        <v>0</v>
      </c>
      <c r="P93" s="3">
        <f t="shared" ca="1" si="12"/>
        <v>0</v>
      </c>
      <c r="Q93" s="3">
        <f t="shared" ca="1" si="12"/>
        <v>0</v>
      </c>
      <c r="R93" s="3">
        <f t="shared" ca="1" si="12"/>
        <v>0</v>
      </c>
      <c r="S93" s="3">
        <f t="shared" ca="1" si="12"/>
        <v>0</v>
      </c>
      <c r="T93" s="3">
        <f t="shared" ca="1" si="12"/>
        <v>0</v>
      </c>
      <c r="U93" s="3">
        <f t="shared" ca="1" si="12"/>
        <v>0</v>
      </c>
      <c r="V93" s="3">
        <f t="shared" ca="1" si="12"/>
        <v>0</v>
      </c>
      <c r="W93" s="3">
        <f t="shared" ca="1" si="12"/>
        <v>0</v>
      </c>
      <c r="X93" s="3">
        <f t="shared" ca="1" si="12"/>
        <v>0</v>
      </c>
    </row>
    <row r="94" spans="2:24" ht="30" customHeight="1" thickTop="1" thickBot="1" x14ac:dyDescent="0.3">
      <c r="B94" s="3">
        <v>88</v>
      </c>
      <c r="C94" s="112" t="str">
        <f>IF(CAD!C95="","-",CAD!C95)</f>
        <v>-</v>
      </c>
      <c r="D94" s="112" t="str">
        <f>IF(CAD!D95="","-",CAD!D95)</f>
        <v>-</v>
      </c>
      <c r="E94" s="112" t="str">
        <f>IF(CAD!E95="","-",CAD!E95)</f>
        <v>-</v>
      </c>
      <c r="F94" s="112" t="str">
        <f>IF(CAD!F95="","-",CAD!F95)</f>
        <v>-</v>
      </c>
      <c r="G94" s="112">
        <f t="shared" ca="1" si="9"/>
        <v>0</v>
      </c>
      <c r="H94" s="141"/>
      <c r="I94" s="141"/>
      <c r="J94" s="112">
        <f t="shared" ca="1" si="10"/>
        <v>0</v>
      </c>
      <c r="K94" s="112" t="str">
        <f t="shared" ca="1" si="11"/>
        <v>-</v>
      </c>
      <c r="L94" s="3" t="str">
        <f>CAD!P95</f>
        <v xml:space="preserve"> - </v>
      </c>
      <c r="M94" s="3">
        <f t="shared" ca="1" si="8"/>
        <v>0</v>
      </c>
      <c r="N94" s="3">
        <f t="shared" ca="1" si="12"/>
        <v>0</v>
      </c>
      <c r="O94" s="3">
        <f t="shared" ca="1" si="12"/>
        <v>0</v>
      </c>
      <c r="P94" s="3">
        <f t="shared" ca="1" si="12"/>
        <v>0</v>
      </c>
      <c r="Q94" s="3">
        <f t="shared" ca="1" si="12"/>
        <v>0</v>
      </c>
      <c r="R94" s="3">
        <f t="shared" ca="1" si="12"/>
        <v>0</v>
      </c>
      <c r="S94" s="3">
        <f t="shared" ca="1" si="12"/>
        <v>0</v>
      </c>
      <c r="T94" s="3">
        <f t="shared" ca="1" si="12"/>
        <v>0</v>
      </c>
      <c r="U94" s="3">
        <f t="shared" ca="1" si="12"/>
        <v>0</v>
      </c>
      <c r="V94" s="3">
        <f t="shared" ca="1" si="12"/>
        <v>0</v>
      </c>
      <c r="W94" s="3">
        <f t="shared" ca="1" si="12"/>
        <v>0</v>
      </c>
      <c r="X94" s="3">
        <f t="shared" ca="1" si="12"/>
        <v>0</v>
      </c>
    </row>
    <row r="95" spans="2:24" ht="30" customHeight="1" thickTop="1" thickBot="1" x14ac:dyDescent="0.3">
      <c r="B95" s="3">
        <v>89</v>
      </c>
      <c r="C95" s="112" t="str">
        <f>IF(CAD!C96="","-",CAD!C96)</f>
        <v>-</v>
      </c>
      <c r="D95" s="112" t="str">
        <f>IF(CAD!D96="","-",CAD!D96)</f>
        <v>-</v>
      </c>
      <c r="E95" s="112" t="str">
        <f>IF(CAD!E96="","-",CAD!E96)</f>
        <v>-</v>
      </c>
      <c r="F95" s="112" t="str">
        <f>IF(CAD!F96="","-",CAD!F96)</f>
        <v>-</v>
      </c>
      <c r="G95" s="112">
        <f t="shared" ca="1" si="9"/>
        <v>0</v>
      </c>
      <c r="H95" s="141"/>
      <c r="I95" s="141"/>
      <c r="J95" s="112">
        <f t="shared" ca="1" si="10"/>
        <v>0</v>
      </c>
      <c r="K95" s="112" t="str">
        <f t="shared" ca="1" si="11"/>
        <v>-</v>
      </c>
      <c r="L95" s="3" t="str">
        <f>CAD!P96</f>
        <v xml:space="preserve"> - </v>
      </c>
      <c r="M95" s="3">
        <f t="shared" ca="1" si="8"/>
        <v>0</v>
      </c>
      <c r="N95" s="3">
        <f t="shared" ca="1" si="12"/>
        <v>0</v>
      </c>
      <c r="O95" s="3">
        <f t="shared" ca="1" si="12"/>
        <v>0</v>
      </c>
      <c r="P95" s="3">
        <f t="shared" ca="1" si="12"/>
        <v>0</v>
      </c>
      <c r="Q95" s="3">
        <f t="shared" ca="1" si="12"/>
        <v>0</v>
      </c>
      <c r="R95" s="3">
        <f t="shared" ca="1" si="12"/>
        <v>0</v>
      </c>
      <c r="S95" s="3">
        <f t="shared" ca="1" si="12"/>
        <v>0</v>
      </c>
      <c r="T95" s="3">
        <f t="shared" ca="1" si="12"/>
        <v>0</v>
      </c>
      <c r="U95" s="3">
        <f t="shared" ca="1" si="12"/>
        <v>0</v>
      </c>
      <c r="V95" s="3">
        <f t="shared" ca="1" si="12"/>
        <v>0</v>
      </c>
      <c r="W95" s="3">
        <f t="shared" ca="1" si="12"/>
        <v>0</v>
      </c>
      <c r="X95" s="3">
        <f t="shared" ca="1" si="12"/>
        <v>0</v>
      </c>
    </row>
    <row r="96" spans="2:24" ht="30" customHeight="1" thickTop="1" thickBot="1" x14ac:dyDescent="0.3">
      <c r="B96" s="3">
        <v>90</v>
      </c>
      <c r="C96" s="112" t="str">
        <f>IF(CAD!C97="","-",CAD!C97)</f>
        <v>-</v>
      </c>
      <c r="D96" s="112" t="str">
        <f>IF(CAD!D97="","-",CAD!D97)</f>
        <v>-</v>
      </c>
      <c r="E96" s="112" t="str">
        <f>IF(CAD!E97="","-",CAD!E97)</f>
        <v>-</v>
      </c>
      <c r="F96" s="112" t="str">
        <f>IF(CAD!F97="","-",CAD!F97)</f>
        <v>-</v>
      </c>
      <c r="G96" s="112">
        <f t="shared" ca="1" si="9"/>
        <v>0</v>
      </c>
      <c r="H96" s="141"/>
      <c r="I96" s="141"/>
      <c r="J96" s="112">
        <f t="shared" ca="1" si="10"/>
        <v>0</v>
      </c>
      <c r="K96" s="112" t="str">
        <f t="shared" ca="1" si="11"/>
        <v>-</v>
      </c>
      <c r="L96" s="3" t="str">
        <f>CAD!P97</f>
        <v xml:space="preserve"> - </v>
      </c>
      <c r="M96" s="3">
        <f t="shared" ca="1" si="8"/>
        <v>0</v>
      </c>
      <c r="N96" s="3">
        <f t="shared" ca="1" si="12"/>
        <v>0</v>
      </c>
      <c r="O96" s="3">
        <f t="shared" ca="1" si="12"/>
        <v>0</v>
      </c>
      <c r="P96" s="3">
        <f t="shared" ca="1" si="12"/>
        <v>0</v>
      </c>
      <c r="Q96" s="3">
        <f t="shared" ca="1" si="12"/>
        <v>0</v>
      </c>
      <c r="R96" s="3">
        <f t="shared" ca="1" si="12"/>
        <v>0</v>
      </c>
      <c r="S96" s="3">
        <f t="shared" ca="1" si="12"/>
        <v>0</v>
      </c>
      <c r="T96" s="3">
        <f t="shared" ca="1" si="12"/>
        <v>0</v>
      </c>
      <c r="U96" s="3">
        <f t="shared" ca="1" si="12"/>
        <v>0</v>
      </c>
      <c r="V96" s="3">
        <f t="shared" ca="1" si="12"/>
        <v>0</v>
      </c>
      <c r="W96" s="3">
        <f t="shared" ca="1" si="12"/>
        <v>0</v>
      </c>
      <c r="X96" s="3">
        <f t="shared" ca="1" si="12"/>
        <v>0</v>
      </c>
    </row>
    <row r="97" spans="2:24" ht="30" customHeight="1" thickTop="1" thickBot="1" x14ac:dyDescent="0.3">
      <c r="B97" s="3">
        <v>91</v>
      </c>
      <c r="C97" s="112" t="str">
        <f>IF(CAD!C98="","-",CAD!C98)</f>
        <v>-</v>
      </c>
      <c r="D97" s="112" t="str">
        <f>IF(CAD!D98="","-",CAD!D98)</f>
        <v>-</v>
      </c>
      <c r="E97" s="112" t="str">
        <f>IF(CAD!E98="","-",CAD!E98)</f>
        <v>-</v>
      </c>
      <c r="F97" s="112" t="str">
        <f>IF(CAD!F98="","-",CAD!F98)</f>
        <v>-</v>
      </c>
      <c r="G97" s="112">
        <f t="shared" ca="1" si="9"/>
        <v>0</v>
      </c>
      <c r="H97" s="141"/>
      <c r="I97" s="141"/>
      <c r="J97" s="112">
        <f t="shared" ca="1" si="10"/>
        <v>0</v>
      </c>
      <c r="K97" s="112" t="str">
        <f t="shared" ca="1" si="11"/>
        <v>-</v>
      </c>
      <c r="L97" s="3" t="str">
        <f>CAD!P98</f>
        <v xml:space="preserve"> - </v>
      </c>
      <c r="M97" s="3">
        <f t="shared" ca="1" si="8"/>
        <v>0</v>
      </c>
      <c r="N97" s="3">
        <f t="shared" ca="1" si="12"/>
        <v>0</v>
      </c>
      <c r="O97" s="3">
        <f t="shared" ca="1" si="12"/>
        <v>0</v>
      </c>
      <c r="P97" s="3">
        <f t="shared" ca="1" si="12"/>
        <v>0</v>
      </c>
      <c r="Q97" s="3">
        <f t="shared" ca="1" si="12"/>
        <v>0</v>
      </c>
      <c r="R97" s="3">
        <f t="shared" ca="1" si="12"/>
        <v>0</v>
      </c>
      <c r="S97" s="3">
        <f t="shared" ca="1" si="12"/>
        <v>0</v>
      </c>
      <c r="T97" s="3">
        <f t="shared" ca="1" si="12"/>
        <v>0</v>
      </c>
      <c r="U97" s="3">
        <f t="shared" ca="1" si="12"/>
        <v>0</v>
      </c>
      <c r="V97" s="3">
        <f t="shared" ca="1" si="12"/>
        <v>0</v>
      </c>
      <c r="W97" s="3">
        <f t="shared" ca="1" si="12"/>
        <v>0</v>
      </c>
      <c r="X97" s="3">
        <f t="shared" ca="1" si="12"/>
        <v>0</v>
      </c>
    </row>
    <row r="98" spans="2:24" ht="30" customHeight="1" thickTop="1" thickBot="1" x14ac:dyDescent="0.3">
      <c r="B98" s="3">
        <v>92</v>
      </c>
      <c r="C98" s="112" t="str">
        <f>IF(CAD!C99="","-",CAD!C99)</f>
        <v>-</v>
      </c>
      <c r="D98" s="112" t="str">
        <f>IF(CAD!D99="","-",CAD!D99)</f>
        <v>-</v>
      </c>
      <c r="E98" s="112" t="str">
        <f>IF(CAD!E99="","-",CAD!E99)</f>
        <v>-</v>
      </c>
      <c r="F98" s="112" t="str">
        <f>IF(CAD!F99="","-",CAD!F99)</f>
        <v>-</v>
      </c>
      <c r="G98" s="112">
        <f t="shared" ca="1" si="9"/>
        <v>0</v>
      </c>
      <c r="H98" s="141"/>
      <c r="I98" s="141"/>
      <c r="J98" s="112">
        <f t="shared" ca="1" si="10"/>
        <v>0</v>
      </c>
      <c r="K98" s="112" t="str">
        <f t="shared" ca="1" si="11"/>
        <v>-</v>
      </c>
      <c r="L98" s="3" t="str">
        <f>CAD!P99</f>
        <v xml:space="preserve"> - </v>
      </c>
      <c r="M98" s="3">
        <f t="shared" ca="1" si="8"/>
        <v>0</v>
      </c>
      <c r="N98" s="3">
        <f t="shared" ca="1" si="12"/>
        <v>0</v>
      </c>
      <c r="O98" s="3">
        <f t="shared" ca="1" si="12"/>
        <v>0</v>
      </c>
      <c r="P98" s="3">
        <f t="shared" ca="1" si="12"/>
        <v>0</v>
      </c>
      <c r="Q98" s="3">
        <f t="shared" ca="1" si="12"/>
        <v>0</v>
      </c>
      <c r="R98" s="3">
        <f t="shared" ca="1" si="12"/>
        <v>0</v>
      </c>
      <c r="S98" s="3">
        <f t="shared" ca="1" si="12"/>
        <v>0</v>
      </c>
      <c r="T98" s="3">
        <f t="shared" ca="1" si="12"/>
        <v>0</v>
      </c>
      <c r="U98" s="3">
        <f t="shared" ca="1" si="12"/>
        <v>0</v>
      </c>
      <c r="V98" s="3">
        <f t="shared" ca="1" si="12"/>
        <v>0</v>
      </c>
      <c r="W98" s="3">
        <f t="shared" ca="1" si="12"/>
        <v>0</v>
      </c>
      <c r="X98" s="3">
        <f t="shared" ca="1" si="12"/>
        <v>0</v>
      </c>
    </row>
    <row r="99" spans="2:24" ht="30" customHeight="1" thickTop="1" thickBot="1" x14ac:dyDescent="0.3">
      <c r="B99" s="3">
        <v>93</v>
      </c>
      <c r="C99" s="112" t="str">
        <f>IF(CAD!C100="","-",CAD!C100)</f>
        <v>-</v>
      </c>
      <c r="D99" s="112" t="str">
        <f>IF(CAD!D100="","-",CAD!D100)</f>
        <v>-</v>
      </c>
      <c r="E99" s="112" t="str">
        <f>IF(CAD!E100="","-",CAD!E100)</f>
        <v>-</v>
      </c>
      <c r="F99" s="112" t="str">
        <f>IF(CAD!F100="","-",CAD!F100)</f>
        <v>-</v>
      </c>
      <c r="G99" s="112">
        <f t="shared" ca="1" si="9"/>
        <v>0</v>
      </c>
      <c r="H99" s="141"/>
      <c r="I99" s="141"/>
      <c r="J99" s="112">
        <f t="shared" ca="1" si="10"/>
        <v>0</v>
      </c>
      <c r="K99" s="112" t="str">
        <f t="shared" ca="1" si="11"/>
        <v>-</v>
      </c>
      <c r="L99" s="3" t="str">
        <f>CAD!P100</f>
        <v xml:space="preserve"> - </v>
      </c>
      <c r="M99" s="3">
        <f t="shared" ca="1" si="8"/>
        <v>0</v>
      </c>
      <c r="N99" s="3">
        <f t="shared" ca="1" si="12"/>
        <v>0</v>
      </c>
      <c r="O99" s="3">
        <f t="shared" ca="1" si="12"/>
        <v>0</v>
      </c>
      <c r="P99" s="3">
        <f t="shared" ca="1" si="12"/>
        <v>0</v>
      </c>
      <c r="Q99" s="3">
        <f t="shared" ca="1" si="12"/>
        <v>0</v>
      </c>
      <c r="R99" s="3">
        <f t="shared" ca="1" si="12"/>
        <v>0</v>
      </c>
      <c r="S99" s="3">
        <f t="shared" ca="1" si="12"/>
        <v>0</v>
      </c>
      <c r="T99" s="3">
        <f t="shared" ca="1" si="12"/>
        <v>0</v>
      </c>
      <c r="U99" s="3">
        <f t="shared" ca="1" si="12"/>
        <v>0</v>
      </c>
      <c r="V99" s="3">
        <f t="shared" ca="1" si="12"/>
        <v>0</v>
      </c>
      <c r="W99" s="3">
        <f t="shared" ca="1" si="12"/>
        <v>0</v>
      </c>
      <c r="X99" s="3">
        <f t="shared" ca="1" si="12"/>
        <v>0</v>
      </c>
    </row>
    <row r="100" spans="2:24" ht="30" customHeight="1" thickTop="1" thickBot="1" x14ac:dyDescent="0.3">
      <c r="B100" s="3">
        <v>94</v>
      </c>
      <c r="C100" s="112" t="str">
        <f>IF(CAD!C101="","-",CAD!C101)</f>
        <v>-</v>
      </c>
      <c r="D100" s="112" t="str">
        <f>IF(CAD!D101="","-",CAD!D101)</f>
        <v>-</v>
      </c>
      <c r="E100" s="112" t="str">
        <f>IF(CAD!E101="","-",CAD!E101)</f>
        <v>-</v>
      </c>
      <c r="F100" s="112" t="str">
        <f>IF(CAD!F101="","-",CAD!F101)</f>
        <v>-</v>
      </c>
      <c r="G100" s="112">
        <f t="shared" ca="1" si="9"/>
        <v>0</v>
      </c>
      <c r="H100" s="141"/>
      <c r="I100" s="141"/>
      <c r="J100" s="112">
        <f t="shared" ca="1" si="10"/>
        <v>0</v>
      </c>
      <c r="K100" s="112" t="str">
        <f t="shared" ca="1" si="11"/>
        <v>-</v>
      </c>
      <c r="L100" s="3" t="str">
        <f>CAD!P101</f>
        <v xml:space="preserve"> - </v>
      </c>
      <c r="M100" s="3">
        <f t="shared" ca="1" si="8"/>
        <v>0</v>
      </c>
      <c r="N100" s="3">
        <f t="shared" ca="1" si="12"/>
        <v>0</v>
      </c>
      <c r="O100" s="3">
        <f t="shared" ca="1" si="12"/>
        <v>0</v>
      </c>
      <c r="P100" s="3">
        <f t="shared" ca="1" si="12"/>
        <v>0</v>
      </c>
      <c r="Q100" s="3">
        <f t="shared" ca="1" si="12"/>
        <v>0</v>
      </c>
      <c r="R100" s="3">
        <f t="shared" ca="1" si="12"/>
        <v>0</v>
      </c>
      <c r="S100" s="3">
        <f t="shared" ca="1" si="12"/>
        <v>0</v>
      </c>
      <c r="T100" s="3">
        <f t="shared" ca="1" si="12"/>
        <v>0</v>
      </c>
      <c r="U100" s="3">
        <f t="shared" ca="1" si="12"/>
        <v>0</v>
      </c>
      <c r="V100" s="3">
        <f t="shared" ca="1" si="12"/>
        <v>0</v>
      </c>
      <c r="W100" s="3">
        <f t="shared" ca="1" si="12"/>
        <v>0</v>
      </c>
      <c r="X100" s="3">
        <f t="shared" ca="1" si="12"/>
        <v>0</v>
      </c>
    </row>
    <row r="101" spans="2:24" ht="30" customHeight="1" thickTop="1" thickBot="1" x14ac:dyDescent="0.3">
      <c r="B101" s="3">
        <v>95</v>
      </c>
      <c r="C101" s="112" t="str">
        <f>IF(CAD!C102="","-",CAD!C102)</f>
        <v>-</v>
      </c>
      <c r="D101" s="112" t="str">
        <f>IF(CAD!D102="","-",CAD!D102)</f>
        <v>-</v>
      </c>
      <c r="E101" s="112" t="str">
        <f>IF(CAD!E102="","-",CAD!E102)</f>
        <v>-</v>
      </c>
      <c r="F101" s="112" t="str">
        <f>IF(CAD!F102="","-",CAD!F102)</f>
        <v>-</v>
      </c>
      <c r="G101" s="112">
        <f t="shared" ca="1" si="9"/>
        <v>0</v>
      </c>
      <c r="H101" s="141"/>
      <c r="I101" s="141"/>
      <c r="J101" s="112">
        <f t="shared" ca="1" si="10"/>
        <v>0</v>
      </c>
      <c r="K101" s="112" t="str">
        <f t="shared" ca="1" si="11"/>
        <v>-</v>
      </c>
      <c r="L101" s="3" t="str">
        <f>CAD!P102</f>
        <v xml:space="preserve"> - </v>
      </c>
      <c r="M101" s="3">
        <f t="shared" ca="1" si="8"/>
        <v>0</v>
      </c>
      <c r="N101" s="3">
        <f t="shared" ca="1" si="12"/>
        <v>0</v>
      </c>
      <c r="O101" s="3">
        <f t="shared" ca="1" si="12"/>
        <v>0</v>
      </c>
      <c r="P101" s="3">
        <f t="shared" ca="1" si="12"/>
        <v>0</v>
      </c>
      <c r="Q101" s="3">
        <f t="shared" ca="1" si="12"/>
        <v>0</v>
      </c>
      <c r="R101" s="3">
        <f t="shared" ca="1" si="12"/>
        <v>0</v>
      </c>
      <c r="S101" s="3">
        <f t="shared" ca="1" si="12"/>
        <v>0</v>
      </c>
      <c r="T101" s="3">
        <f t="shared" ca="1" si="12"/>
        <v>0</v>
      </c>
      <c r="U101" s="3">
        <f t="shared" ca="1" si="12"/>
        <v>0</v>
      </c>
      <c r="V101" s="3">
        <f t="shared" ca="1" si="12"/>
        <v>0</v>
      </c>
      <c r="W101" s="3">
        <f t="shared" ca="1" si="12"/>
        <v>0</v>
      </c>
      <c r="X101" s="3">
        <f t="shared" ca="1" si="12"/>
        <v>0</v>
      </c>
    </row>
    <row r="102" spans="2:24" ht="30" customHeight="1" thickTop="1" thickBot="1" x14ac:dyDescent="0.3">
      <c r="B102" s="3">
        <v>96</v>
      </c>
      <c r="C102" s="112" t="str">
        <f>IF(CAD!C103="","-",CAD!C103)</f>
        <v>-</v>
      </c>
      <c r="D102" s="112" t="str">
        <f>IF(CAD!D103="","-",CAD!D103)</f>
        <v>-</v>
      </c>
      <c r="E102" s="112" t="str">
        <f>IF(CAD!E103="","-",CAD!E103)</f>
        <v>-</v>
      </c>
      <c r="F102" s="112" t="str">
        <f>IF(CAD!F103="","-",CAD!F103)</f>
        <v>-</v>
      </c>
      <c r="G102" s="112">
        <f t="shared" ca="1" si="9"/>
        <v>0</v>
      </c>
      <c r="H102" s="141"/>
      <c r="I102" s="141"/>
      <c r="J102" s="112">
        <f t="shared" ca="1" si="10"/>
        <v>0</v>
      </c>
      <c r="K102" s="112" t="str">
        <f t="shared" ca="1" si="11"/>
        <v>-</v>
      </c>
      <c r="L102" s="3" t="str">
        <f>CAD!P103</f>
        <v xml:space="preserve"> - </v>
      </c>
      <c r="M102" s="3">
        <f t="shared" ca="1" si="8"/>
        <v>0</v>
      </c>
      <c r="N102" s="3">
        <f t="shared" ca="1" si="12"/>
        <v>0</v>
      </c>
      <c r="O102" s="3">
        <f t="shared" ca="1" si="12"/>
        <v>0</v>
      </c>
      <c r="P102" s="3">
        <f t="shared" ca="1" si="12"/>
        <v>0</v>
      </c>
      <c r="Q102" s="3">
        <f t="shared" ca="1" si="12"/>
        <v>0</v>
      </c>
      <c r="R102" s="3">
        <f t="shared" ca="1" si="12"/>
        <v>0</v>
      </c>
      <c r="S102" s="3">
        <f t="shared" ca="1" si="12"/>
        <v>0</v>
      </c>
      <c r="T102" s="3">
        <f t="shared" ca="1" si="12"/>
        <v>0</v>
      </c>
      <c r="U102" s="3">
        <f t="shared" ca="1" si="12"/>
        <v>0</v>
      </c>
      <c r="V102" s="3">
        <f t="shared" ca="1" si="12"/>
        <v>0</v>
      </c>
      <c r="W102" s="3">
        <f t="shared" ca="1" si="12"/>
        <v>0</v>
      </c>
      <c r="X102" s="3">
        <f t="shared" ca="1" si="12"/>
        <v>0</v>
      </c>
    </row>
    <row r="103" spans="2:24" ht="30" customHeight="1" thickTop="1" thickBot="1" x14ac:dyDescent="0.3">
      <c r="B103" s="3">
        <v>97</v>
      </c>
      <c r="C103" s="112" t="str">
        <f>IF(CAD!C104="","-",CAD!C104)</f>
        <v>-</v>
      </c>
      <c r="D103" s="112" t="str">
        <f>IF(CAD!D104="","-",CAD!D104)</f>
        <v>-</v>
      </c>
      <c r="E103" s="112" t="str">
        <f>IF(CAD!E104="","-",CAD!E104)</f>
        <v>-</v>
      </c>
      <c r="F103" s="112" t="str">
        <f>IF(CAD!F104="","-",CAD!F104)</f>
        <v>-</v>
      </c>
      <c r="G103" s="112">
        <f t="shared" ca="1" si="9"/>
        <v>0</v>
      </c>
      <c r="H103" s="141"/>
      <c r="I103" s="141"/>
      <c r="J103" s="112">
        <f t="shared" ca="1" si="10"/>
        <v>0</v>
      </c>
      <c r="K103" s="112" t="str">
        <f t="shared" ca="1" si="11"/>
        <v>-</v>
      </c>
      <c r="L103" s="3" t="str">
        <f>CAD!P104</f>
        <v xml:space="preserve"> - </v>
      </c>
      <c r="M103" s="3">
        <f t="shared" ca="1" si="8"/>
        <v>0</v>
      </c>
      <c r="N103" s="3">
        <f t="shared" ca="1" si="12"/>
        <v>0</v>
      </c>
      <c r="O103" s="3">
        <f t="shared" ca="1" si="12"/>
        <v>0</v>
      </c>
      <c r="P103" s="3">
        <f t="shared" ca="1" si="12"/>
        <v>0</v>
      </c>
      <c r="Q103" s="3">
        <f t="shared" ca="1" si="12"/>
        <v>0</v>
      </c>
      <c r="R103" s="3">
        <f t="shared" ca="1" si="12"/>
        <v>0</v>
      </c>
      <c r="S103" s="3">
        <f t="shared" ca="1" si="12"/>
        <v>0</v>
      </c>
      <c r="T103" s="3">
        <f t="shared" ca="1" si="12"/>
        <v>0</v>
      </c>
      <c r="U103" s="3">
        <f t="shared" ca="1" si="12"/>
        <v>0</v>
      </c>
      <c r="V103" s="3">
        <f t="shared" ca="1" si="12"/>
        <v>0</v>
      </c>
      <c r="W103" s="3">
        <f t="shared" ca="1" si="12"/>
        <v>0</v>
      </c>
      <c r="X103" s="3">
        <f t="shared" ca="1" si="12"/>
        <v>0</v>
      </c>
    </row>
    <row r="104" spans="2:24" ht="30" customHeight="1" thickTop="1" thickBot="1" x14ac:dyDescent="0.3">
      <c r="B104" s="3">
        <v>98</v>
      </c>
      <c r="C104" s="112" t="str">
        <f>IF(CAD!C105="","-",CAD!C105)</f>
        <v>-</v>
      </c>
      <c r="D104" s="112" t="str">
        <f>IF(CAD!D105="","-",CAD!D105)</f>
        <v>-</v>
      </c>
      <c r="E104" s="112" t="str">
        <f>IF(CAD!E105="","-",CAD!E105)</f>
        <v>-</v>
      </c>
      <c r="F104" s="112" t="str">
        <f>IF(CAD!F105="","-",CAD!F105)</f>
        <v>-</v>
      </c>
      <c r="G104" s="112">
        <f t="shared" ca="1" si="9"/>
        <v>0</v>
      </c>
      <c r="H104" s="141"/>
      <c r="I104" s="141"/>
      <c r="J104" s="112">
        <f t="shared" ca="1" si="10"/>
        <v>0</v>
      </c>
      <c r="K104" s="112" t="str">
        <f t="shared" ca="1" si="11"/>
        <v>-</v>
      </c>
      <c r="L104" s="3" t="str">
        <f>CAD!P105</f>
        <v xml:space="preserve"> - </v>
      </c>
      <c r="M104" s="3">
        <f t="shared" ca="1" si="8"/>
        <v>0</v>
      </c>
      <c r="N104" s="3">
        <f t="shared" ca="1" si="12"/>
        <v>0</v>
      </c>
      <c r="O104" s="3">
        <f t="shared" ca="1" si="12"/>
        <v>0</v>
      </c>
      <c r="P104" s="3">
        <f t="shared" ca="1" si="12"/>
        <v>0</v>
      </c>
      <c r="Q104" s="3">
        <f t="shared" ca="1" si="12"/>
        <v>0</v>
      </c>
      <c r="R104" s="3">
        <f t="shared" ca="1" si="12"/>
        <v>0</v>
      </c>
      <c r="S104" s="3">
        <f t="shared" ca="1" si="12"/>
        <v>0</v>
      </c>
      <c r="T104" s="3">
        <f t="shared" ca="1" si="12"/>
        <v>0</v>
      </c>
      <c r="U104" s="3">
        <f t="shared" ca="1" si="12"/>
        <v>0</v>
      </c>
      <c r="V104" s="3">
        <f t="shared" ca="1" si="12"/>
        <v>0</v>
      </c>
      <c r="W104" s="3">
        <f t="shared" ca="1" si="12"/>
        <v>0</v>
      </c>
      <c r="X104" s="3">
        <f t="shared" ca="1" si="12"/>
        <v>0</v>
      </c>
    </row>
    <row r="105" spans="2:24" ht="30" customHeight="1" thickTop="1" thickBot="1" x14ac:dyDescent="0.3">
      <c r="B105" s="3">
        <v>99</v>
      </c>
      <c r="C105" s="112" t="str">
        <f>IF(CAD!C106="","-",CAD!C106)</f>
        <v>-</v>
      </c>
      <c r="D105" s="112" t="str">
        <f>IF(CAD!D106="","-",CAD!D106)</f>
        <v>-</v>
      </c>
      <c r="E105" s="112" t="str">
        <f>IF(CAD!E106="","-",CAD!E106)</f>
        <v>-</v>
      </c>
      <c r="F105" s="112" t="str">
        <f>IF(CAD!F106="","-",CAD!F106)</f>
        <v>-</v>
      </c>
      <c r="G105" s="112">
        <f t="shared" ca="1" si="9"/>
        <v>0</v>
      </c>
      <c r="H105" s="141"/>
      <c r="I105" s="141"/>
      <c r="J105" s="112">
        <f t="shared" ca="1" si="10"/>
        <v>0</v>
      </c>
      <c r="K105" s="112" t="str">
        <f t="shared" ca="1" si="11"/>
        <v>-</v>
      </c>
      <c r="L105" s="3" t="str">
        <f>CAD!P106</f>
        <v xml:space="preserve"> - </v>
      </c>
      <c r="M105" s="3">
        <f t="shared" ca="1" si="8"/>
        <v>0</v>
      </c>
      <c r="N105" s="3">
        <f t="shared" ca="1" si="12"/>
        <v>0</v>
      </c>
      <c r="O105" s="3">
        <f t="shared" ca="1" si="12"/>
        <v>0</v>
      </c>
      <c r="P105" s="3">
        <f t="shared" ca="1" si="12"/>
        <v>0</v>
      </c>
      <c r="Q105" s="3">
        <f t="shared" ca="1" si="12"/>
        <v>0</v>
      </c>
      <c r="R105" s="3">
        <f t="shared" ca="1" si="12"/>
        <v>0</v>
      </c>
      <c r="S105" s="3">
        <f t="shared" ca="1" si="12"/>
        <v>0</v>
      </c>
      <c r="T105" s="3">
        <f t="shared" ca="1" si="12"/>
        <v>0</v>
      </c>
      <c r="U105" s="3">
        <f t="shared" ca="1" si="12"/>
        <v>0</v>
      </c>
      <c r="V105" s="3">
        <f t="shared" ca="1" si="12"/>
        <v>0</v>
      </c>
      <c r="W105" s="3">
        <f t="shared" ca="1" si="12"/>
        <v>0</v>
      </c>
      <c r="X105" s="3">
        <f t="shared" ca="1" si="12"/>
        <v>0</v>
      </c>
    </row>
    <row r="106" spans="2:24" ht="30" customHeight="1" thickTop="1" thickBot="1" x14ac:dyDescent="0.3">
      <c r="B106" s="3">
        <v>100</v>
      </c>
      <c r="C106" s="112" t="str">
        <f>IF(CAD!C107="","-",CAD!C107)</f>
        <v>-</v>
      </c>
      <c r="D106" s="112" t="str">
        <f>IF(CAD!D107="","-",CAD!D107)</f>
        <v>-</v>
      </c>
      <c r="E106" s="112" t="str">
        <f>IF(CAD!E107="","-",CAD!E107)</f>
        <v>-</v>
      </c>
      <c r="F106" s="112" t="str">
        <f>IF(CAD!F107="","-",CAD!F107)</f>
        <v>-</v>
      </c>
      <c r="G106" s="112">
        <f t="shared" ca="1" si="9"/>
        <v>0</v>
      </c>
      <c r="H106" s="141"/>
      <c r="I106" s="141"/>
      <c r="J106" s="112">
        <f t="shared" ca="1" si="10"/>
        <v>0</v>
      </c>
      <c r="K106" s="112" t="str">
        <f t="shared" ca="1" si="11"/>
        <v>-</v>
      </c>
      <c r="L106" s="3" t="str">
        <f>CAD!P107</f>
        <v xml:space="preserve"> - </v>
      </c>
      <c r="M106" s="3">
        <f t="shared" ca="1" si="8"/>
        <v>0</v>
      </c>
      <c r="N106" s="3">
        <f t="shared" ca="1" si="12"/>
        <v>0</v>
      </c>
      <c r="O106" s="3">
        <f t="shared" ca="1" si="12"/>
        <v>0</v>
      </c>
      <c r="P106" s="3">
        <f t="shared" ca="1" si="12"/>
        <v>0</v>
      </c>
      <c r="Q106" s="3">
        <f t="shared" ca="1" si="12"/>
        <v>0</v>
      </c>
      <c r="R106" s="3">
        <f t="shared" ca="1" si="12"/>
        <v>0</v>
      </c>
      <c r="S106" s="3">
        <f t="shared" ca="1" si="12"/>
        <v>0</v>
      </c>
      <c r="T106" s="3">
        <f t="shared" ca="1" si="12"/>
        <v>0</v>
      </c>
      <c r="U106" s="3">
        <f t="shared" ca="1" si="12"/>
        <v>0</v>
      </c>
      <c r="V106" s="3">
        <f t="shared" ca="1" si="12"/>
        <v>0</v>
      </c>
      <c r="W106" s="3">
        <f t="shared" ca="1" si="12"/>
        <v>0</v>
      </c>
      <c r="X106" s="3">
        <f t="shared" ca="1" si="12"/>
        <v>0</v>
      </c>
    </row>
    <row r="107" spans="2:24" ht="30" customHeight="1" thickTop="1" thickBot="1" x14ac:dyDescent="0.3">
      <c r="B107" s="3">
        <v>101</v>
      </c>
      <c r="C107" s="112" t="str">
        <f>IF(CAD!C108="","-",CAD!C108)</f>
        <v>-</v>
      </c>
      <c r="D107" s="112" t="str">
        <f>IF(CAD!D108="","-",CAD!D108)</f>
        <v>-</v>
      </c>
      <c r="E107" s="112" t="str">
        <f>IF(CAD!E108="","-",CAD!E108)</f>
        <v>-</v>
      </c>
      <c r="F107" s="112" t="str">
        <f>IF(CAD!F108="","-",CAD!F108)</f>
        <v>-</v>
      </c>
      <c r="G107" s="112">
        <f t="shared" ca="1" si="9"/>
        <v>0</v>
      </c>
      <c r="H107" s="141"/>
      <c r="I107" s="141"/>
      <c r="J107" s="112">
        <f t="shared" ca="1" si="10"/>
        <v>0</v>
      </c>
      <c r="K107" s="112" t="str">
        <f t="shared" ca="1" si="11"/>
        <v>-</v>
      </c>
      <c r="L107" s="3" t="str">
        <f>CAD!P108</f>
        <v xml:space="preserve"> - </v>
      </c>
      <c r="M107" s="3">
        <f t="shared" ca="1" si="8"/>
        <v>0</v>
      </c>
      <c r="N107" s="3">
        <f t="shared" ca="1" si="12"/>
        <v>0</v>
      </c>
      <c r="O107" s="3">
        <f t="shared" ca="1" si="12"/>
        <v>0</v>
      </c>
      <c r="P107" s="3">
        <f t="shared" ca="1" si="12"/>
        <v>0</v>
      </c>
      <c r="Q107" s="3">
        <f t="shared" ca="1" si="12"/>
        <v>0</v>
      </c>
      <c r="R107" s="3">
        <f t="shared" ca="1" si="12"/>
        <v>0</v>
      </c>
      <c r="S107" s="3">
        <f t="shared" ca="1" si="12"/>
        <v>0</v>
      </c>
      <c r="T107" s="3">
        <f t="shared" ca="1" si="12"/>
        <v>0</v>
      </c>
      <c r="U107" s="3">
        <f t="shared" ca="1" si="12"/>
        <v>0</v>
      </c>
      <c r="V107" s="3">
        <f t="shared" ca="1" si="12"/>
        <v>0</v>
      </c>
      <c r="W107" s="3">
        <f t="shared" ca="1" si="12"/>
        <v>0</v>
      </c>
      <c r="X107" s="3">
        <f t="shared" ca="1" si="12"/>
        <v>0</v>
      </c>
    </row>
    <row r="108" spans="2:24" ht="30" customHeight="1" thickTop="1" thickBot="1" x14ac:dyDescent="0.3">
      <c r="B108" s="3">
        <v>102</v>
      </c>
      <c r="C108" s="112" t="str">
        <f>IF(CAD!C109="","-",CAD!C109)</f>
        <v>-</v>
      </c>
      <c r="D108" s="112" t="str">
        <f>IF(CAD!D109="","-",CAD!D109)</f>
        <v>-</v>
      </c>
      <c r="E108" s="112" t="str">
        <f>IF(CAD!E109="","-",CAD!E109)</f>
        <v>-</v>
      </c>
      <c r="F108" s="112" t="str">
        <f>IF(CAD!F109="","-",CAD!F109)</f>
        <v>-</v>
      </c>
      <c r="G108" s="112">
        <f t="shared" ca="1" si="9"/>
        <v>0</v>
      </c>
      <c r="H108" s="141"/>
      <c r="I108" s="141"/>
      <c r="J108" s="112">
        <f t="shared" ca="1" si="10"/>
        <v>0</v>
      </c>
      <c r="K108" s="112" t="str">
        <f t="shared" ca="1" si="11"/>
        <v>-</v>
      </c>
      <c r="L108" s="3" t="str">
        <f>CAD!P109</f>
        <v xml:space="preserve"> - </v>
      </c>
      <c r="M108" s="3">
        <f t="shared" ca="1" si="8"/>
        <v>0</v>
      </c>
      <c r="N108" s="3">
        <f t="shared" ca="1" si="12"/>
        <v>0</v>
      </c>
      <c r="O108" s="3">
        <f t="shared" ca="1" si="12"/>
        <v>0</v>
      </c>
      <c r="P108" s="3">
        <f t="shared" ca="1" si="12"/>
        <v>0</v>
      </c>
      <c r="Q108" s="3">
        <f t="shared" ca="1" si="12"/>
        <v>0</v>
      </c>
      <c r="R108" s="3">
        <f t="shared" ca="1" si="12"/>
        <v>0</v>
      </c>
      <c r="S108" s="3">
        <f t="shared" ca="1" si="12"/>
        <v>0</v>
      </c>
      <c r="T108" s="3">
        <f t="shared" ca="1" si="12"/>
        <v>0</v>
      </c>
      <c r="U108" s="3">
        <f t="shared" ca="1" si="12"/>
        <v>0</v>
      </c>
      <c r="V108" s="3">
        <f t="shared" ca="1" si="12"/>
        <v>0</v>
      </c>
      <c r="W108" s="3">
        <f t="shared" ca="1" si="12"/>
        <v>0</v>
      </c>
      <c r="X108" s="3">
        <f t="shared" ca="1" si="12"/>
        <v>0</v>
      </c>
    </row>
    <row r="109" spans="2:24" ht="30" customHeight="1" thickTop="1" thickBot="1" x14ac:dyDescent="0.3">
      <c r="B109" s="3">
        <v>103</v>
      </c>
      <c r="C109" s="112" t="str">
        <f>IF(CAD!C110="","-",CAD!C110)</f>
        <v>-</v>
      </c>
      <c r="D109" s="112" t="str">
        <f>IF(CAD!D110="","-",CAD!D110)</f>
        <v>-</v>
      </c>
      <c r="E109" s="112" t="str">
        <f>IF(CAD!E110="","-",CAD!E110)</f>
        <v>-</v>
      </c>
      <c r="F109" s="112" t="str">
        <f>IF(CAD!F110="","-",CAD!F110)</f>
        <v>-</v>
      </c>
      <c r="G109" s="112">
        <f t="shared" ca="1" si="9"/>
        <v>0</v>
      </c>
      <c r="H109" s="141"/>
      <c r="I109" s="141"/>
      <c r="J109" s="112">
        <f t="shared" ca="1" si="10"/>
        <v>0</v>
      </c>
      <c r="K109" s="112" t="str">
        <f t="shared" ca="1" si="11"/>
        <v>-</v>
      </c>
      <c r="L109" s="3" t="str">
        <f>CAD!P110</f>
        <v xml:space="preserve"> - </v>
      </c>
      <c r="M109" s="3">
        <f t="shared" ca="1" si="8"/>
        <v>0</v>
      </c>
      <c r="N109" s="3">
        <f t="shared" ca="1" si="12"/>
        <v>0</v>
      </c>
      <c r="O109" s="3">
        <f t="shared" ca="1" si="12"/>
        <v>0</v>
      </c>
      <c r="P109" s="3">
        <f t="shared" ca="1" si="12"/>
        <v>0</v>
      </c>
      <c r="Q109" s="3">
        <f t="shared" ca="1" si="12"/>
        <v>0</v>
      </c>
      <c r="R109" s="3">
        <f t="shared" ca="1" si="12"/>
        <v>0</v>
      </c>
      <c r="S109" s="3">
        <f t="shared" ca="1" si="12"/>
        <v>0</v>
      </c>
      <c r="T109" s="3">
        <f t="shared" ca="1" si="12"/>
        <v>0</v>
      </c>
      <c r="U109" s="3">
        <f t="shared" ca="1" si="12"/>
        <v>0</v>
      </c>
      <c r="V109" s="3">
        <f t="shared" ca="1" si="12"/>
        <v>0</v>
      </c>
      <c r="W109" s="3">
        <f t="shared" ca="1" si="12"/>
        <v>0</v>
      </c>
      <c r="X109" s="3">
        <f t="shared" ca="1" si="12"/>
        <v>0</v>
      </c>
    </row>
    <row r="110" spans="2:24" ht="30" customHeight="1" thickTop="1" thickBot="1" x14ac:dyDescent="0.3">
      <c r="B110" s="3">
        <v>104</v>
      </c>
      <c r="C110" s="112" t="str">
        <f>IF(CAD!C111="","-",CAD!C111)</f>
        <v>-</v>
      </c>
      <c r="D110" s="112" t="str">
        <f>IF(CAD!D111="","-",CAD!D111)</f>
        <v>-</v>
      </c>
      <c r="E110" s="112" t="str">
        <f>IF(CAD!E111="","-",CAD!E111)</f>
        <v>-</v>
      </c>
      <c r="F110" s="112" t="str">
        <f>IF(CAD!F111="","-",CAD!F111)</f>
        <v>-</v>
      </c>
      <c r="G110" s="112">
        <f t="shared" ca="1" si="9"/>
        <v>0</v>
      </c>
      <c r="H110" s="141"/>
      <c r="I110" s="141"/>
      <c r="J110" s="112">
        <f t="shared" ca="1" si="10"/>
        <v>0</v>
      </c>
      <c r="K110" s="112" t="str">
        <f t="shared" ca="1" si="11"/>
        <v>-</v>
      </c>
      <c r="L110" s="3" t="str">
        <f>CAD!P111</f>
        <v xml:space="preserve"> - </v>
      </c>
      <c r="M110" s="3">
        <f t="shared" ca="1" si="8"/>
        <v>0</v>
      </c>
      <c r="N110" s="3">
        <f t="shared" ca="1" si="12"/>
        <v>0</v>
      </c>
      <c r="O110" s="3">
        <f t="shared" ca="1" si="12"/>
        <v>0</v>
      </c>
      <c r="P110" s="3">
        <f t="shared" ca="1" si="12"/>
        <v>0</v>
      </c>
      <c r="Q110" s="3">
        <f t="shared" ca="1" si="12"/>
        <v>0</v>
      </c>
      <c r="R110" s="3">
        <f t="shared" ca="1" si="12"/>
        <v>0</v>
      </c>
      <c r="S110" s="3">
        <f t="shared" ca="1" si="12"/>
        <v>0</v>
      </c>
      <c r="T110" s="3">
        <f t="shared" ref="N110:X133" ca="1" si="13">SUMIF(INDIRECT(T$6&amp;$Y$5),$L110,INDIRECT(T$6&amp;$Y$6))</f>
        <v>0</v>
      </c>
      <c r="U110" s="3">
        <f t="shared" ca="1" si="13"/>
        <v>0</v>
      </c>
      <c r="V110" s="3">
        <f t="shared" ca="1" si="13"/>
        <v>0</v>
      </c>
      <c r="W110" s="3">
        <f t="shared" ca="1" si="13"/>
        <v>0</v>
      </c>
      <c r="X110" s="3">
        <f t="shared" ca="1" si="13"/>
        <v>0</v>
      </c>
    </row>
    <row r="111" spans="2:24" ht="30" customHeight="1" thickTop="1" thickBot="1" x14ac:dyDescent="0.3">
      <c r="B111" s="3">
        <v>105</v>
      </c>
      <c r="C111" s="112" t="str">
        <f>IF(CAD!C112="","-",CAD!C112)</f>
        <v>-</v>
      </c>
      <c r="D111" s="112" t="str">
        <f>IF(CAD!D112="","-",CAD!D112)</f>
        <v>-</v>
      </c>
      <c r="E111" s="112" t="str">
        <f>IF(CAD!E112="","-",CAD!E112)</f>
        <v>-</v>
      </c>
      <c r="F111" s="112" t="str">
        <f>IF(CAD!F112="","-",CAD!F112)</f>
        <v>-</v>
      </c>
      <c r="G111" s="112">
        <f t="shared" ca="1" si="9"/>
        <v>0</v>
      </c>
      <c r="H111" s="141"/>
      <c r="I111" s="141"/>
      <c r="J111" s="112">
        <f t="shared" ca="1" si="10"/>
        <v>0</v>
      </c>
      <c r="K111" s="112" t="str">
        <f t="shared" ca="1" si="11"/>
        <v>-</v>
      </c>
      <c r="L111" s="3" t="str">
        <f>CAD!P112</f>
        <v xml:space="preserve"> - </v>
      </c>
      <c r="M111" s="3">
        <f t="shared" ca="1" si="8"/>
        <v>0</v>
      </c>
      <c r="N111" s="3">
        <f t="shared" ca="1" si="13"/>
        <v>0</v>
      </c>
      <c r="O111" s="3">
        <f t="shared" ca="1" si="13"/>
        <v>0</v>
      </c>
      <c r="P111" s="3">
        <f t="shared" ca="1" si="13"/>
        <v>0</v>
      </c>
      <c r="Q111" s="3">
        <f t="shared" ca="1" si="13"/>
        <v>0</v>
      </c>
      <c r="R111" s="3">
        <f t="shared" ca="1" si="13"/>
        <v>0</v>
      </c>
      <c r="S111" s="3">
        <f t="shared" ca="1" si="13"/>
        <v>0</v>
      </c>
      <c r="T111" s="3">
        <f t="shared" ca="1" si="13"/>
        <v>0</v>
      </c>
      <c r="U111" s="3">
        <f t="shared" ca="1" si="13"/>
        <v>0</v>
      </c>
      <c r="V111" s="3">
        <f t="shared" ca="1" si="13"/>
        <v>0</v>
      </c>
      <c r="W111" s="3">
        <f t="shared" ca="1" si="13"/>
        <v>0</v>
      </c>
      <c r="X111" s="3">
        <f t="shared" ca="1" si="13"/>
        <v>0</v>
      </c>
    </row>
    <row r="112" spans="2:24" ht="30" customHeight="1" thickTop="1" thickBot="1" x14ac:dyDescent="0.3">
      <c r="B112" s="3">
        <v>106</v>
      </c>
      <c r="C112" s="112" t="str">
        <f>IF(CAD!C113="","-",CAD!C113)</f>
        <v>-</v>
      </c>
      <c r="D112" s="112" t="str">
        <f>IF(CAD!D113="","-",CAD!D113)</f>
        <v>-</v>
      </c>
      <c r="E112" s="112" t="str">
        <f>IF(CAD!E113="","-",CAD!E113)</f>
        <v>-</v>
      </c>
      <c r="F112" s="112" t="str">
        <f>IF(CAD!F113="","-",CAD!F113)</f>
        <v>-</v>
      </c>
      <c r="G112" s="112">
        <f t="shared" ca="1" si="9"/>
        <v>0</v>
      </c>
      <c r="H112" s="141"/>
      <c r="I112" s="141"/>
      <c r="J112" s="112">
        <f t="shared" ca="1" si="10"/>
        <v>0</v>
      </c>
      <c r="K112" s="112" t="str">
        <f t="shared" ca="1" si="11"/>
        <v>-</v>
      </c>
      <c r="L112" s="3" t="str">
        <f>CAD!P113</f>
        <v xml:space="preserve"> - </v>
      </c>
      <c r="M112" s="3">
        <f t="shared" ca="1" si="8"/>
        <v>0</v>
      </c>
      <c r="N112" s="3">
        <f t="shared" ca="1" si="13"/>
        <v>0</v>
      </c>
      <c r="O112" s="3">
        <f t="shared" ca="1" si="13"/>
        <v>0</v>
      </c>
      <c r="P112" s="3">
        <f t="shared" ca="1" si="13"/>
        <v>0</v>
      </c>
      <c r="Q112" s="3">
        <f t="shared" ca="1" si="13"/>
        <v>0</v>
      </c>
      <c r="R112" s="3">
        <f t="shared" ca="1" si="13"/>
        <v>0</v>
      </c>
      <c r="S112" s="3">
        <f t="shared" ca="1" si="13"/>
        <v>0</v>
      </c>
      <c r="T112" s="3">
        <f t="shared" ca="1" si="13"/>
        <v>0</v>
      </c>
      <c r="U112" s="3">
        <f t="shared" ca="1" si="13"/>
        <v>0</v>
      </c>
      <c r="V112" s="3">
        <f t="shared" ca="1" si="13"/>
        <v>0</v>
      </c>
      <c r="W112" s="3">
        <f t="shared" ca="1" si="13"/>
        <v>0</v>
      </c>
      <c r="X112" s="3">
        <f t="shared" ca="1" si="13"/>
        <v>0</v>
      </c>
    </row>
    <row r="113" spans="2:24" ht="30" customHeight="1" thickTop="1" thickBot="1" x14ac:dyDescent="0.3">
      <c r="B113" s="3">
        <v>107</v>
      </c>
      <c r="C113" s="112" t="str">
        <f>IF(CAD!C114="","-",CAD!C114)</f>
        <v>-</v>
      </c>
      <c r="D113" s="112" t="str">
        <f>IF(CAD!D114="","-",CAD!D114)</f>
        <v>-</v>
      </c>
      <c r="E113" s="112" t="str">
        <f>IF(CAD!E114="","-",CAD!E114)</f>
        <v>-</v>
      </c>
      <c r="F113" s="112" t="str">
        <f>IF(CAD!F114="","-",CAD!F114)</f>
        <v>-</v>
      </c>
      <c r="G113" s="112">
        <f t="shared" ca="1" si="9"/>
        <v>0</v>
      </c>
      <c r="H113" s="141"/>
      <c r="I113" s="141"/>
      <c r="J113" s="112">
        <f t="shared" ca="1" si="10"/>
        <v>0</v>
      </c>
      <c r="K113" s="112" t="str">
        <f t="shared" ca="1" si="11"/>
        <v>-</v>
      </c>
      <c r="L113" s="3" t="str">
        <f>CAD!P114</f>
        <v xml:space="preserve"> - </v>
      </c>
      <c r="M113" s="3">
        <f t="shared" ca="1" si="8"/>
        <v>0</v>
      </c>
      <c r="N113" s="3">
        <f t="shared" ca="1" si="13"/>
        <v>0</v>
      </c>
      <c r="O113" s="3">
        <f t="shared" ca="1" si="13"/>
        <v>0</v>
      </c>
      <c r="P113" s="3">
        <f t="shared" ca="1" si="13"/>
        <v>0</v>
      </c>
      <c r="Q113" s="3">
        <f t="shared" ca="1" si="13"/>
        <v>0</v>
      </c>
      <c r="R113" s="3">
        <f t="shared" ca="1" si="13"/>
        <v>0</v>
      </c>
      <c r="S113" s="3">
        <f t="shared" ca="1" si="13"/>
        <v>0</v>
      </c>
      <c r="T113" s="3">
        <f t="shared" ca="1" si="13"/>
        <v>0</v>
      </c>
      <c r="U113" s="3">
        <f t="shared" ca="1" si="13"/>
        <v>0</v>
      </c>
      <c r="V113" s="3">
        <f t="shared" ca="1" si="13"/>
        <v>0</v>
      </c>
      <c r="W113" s="3">
        <f t="shared" ca="1" si="13"/>
        <v>0</v>
      </c>
      <c r="X113" s="3">
        <f t="shared" ca="1" si="13"/>
        <v>0</v>
      </c>
    </row>
    <row r="114" spans="2:24" ht="30" customHeight="1" thickTop="1" thickBot="1" x14ac:dyDescent="0.3">
      <c r="B114" s="3">
        <v>108</v>
      </c>
      <c r="C114" s="112" t="str">
        <f>IF(CAD!C115="","-",CAD!C115)</f>
        <v>-</v>
      </c>
      <c r="D114" s="112" t="str">
        <f>IF(CAD!D115="","-",CAD!D115)</f>
        <v>-</v>
      </c>
      <c r="E114" s="112" t="str">
        <f>IF(CAD!E115="","-",CAD!E115)</f>
        <v>-</v>
      </c>
      <c r="F114" s="112" t="str">
        <f>IF(CAD!F115="","-",CAD!F115)</f>
        <v>-</v>
      </c>
      <c r="G114" s="112">
        <f t="shared" ca="1" si="9"/>
        <v>0</v>
      </c>
      <c r="H114" s="141"/>
      <c r="I114" s="141"/>
      <c r="J114" s="112">
        <f t="shared" ca="1" si="10"/>
        <v>0</v>
      </c>
      <c r="K114" s="112" t="str">
        <f t="shared" ca="1" si="11"/>
        <v>-</v>
      </c>
      <c r="L114" s="3" t="str">
        <f>CAD!P115</f>
        <v xml:space="preserve"> - </v>
      </c>
      <c r="M114" s="3">
        <f t="shared" ca="1" si="8"/>
        <v>0</v>
      </c>
      <c r="N114" s="3">
        <f t="shared" ca="1" si="13"/>
        <v>0</v>
      </c>
      <c r="O114" s="3">
        <f t="shared" ca="1" si="13"/>
        <v>0</v>
      </c>
      <c r="P114" s="3">
        <f t="shared" ca="1" si="13"/>
        <v>0</v>
      </c>
      <c r="Q114" s="3">
        <f t="shared" ca="1" si="13"/>
        <v>0</v>
      </c>
      <c r="R114" s="3">
        <f t="shared" ca="1" si="13"/>
        <v>0</v>
      </c>
      <c r="S114" s="3">
        <f t="shared" ca="1" si="13"/>
        <v>0</v>
      </c>
      <c r="T114" s="3">
        <f t="shared" ca="1" si="13"/>
        <v>0</v>
      </c>
      <c r="U114" s="3">
        <f t="shared" ca="1" si="13"/>
        <v>0</v>
      </c>
      <c r="V114" s="3">
        <f t="shared" ca="1" si="13"/>
        <v>0</v>
      </c>
      <c r="W114" s="3">
        <f t="shared" ca="1" si="13"/>
        <v>0</v>
      </c>
      <c r="X114" s="3">
        <f t="shared" ca="1" si="13"/>
        <v>0</v>
      </c>
    </row>
    <row r="115" spans="2:24" ht="30" customHeight="1" thickTop="1" thickBot="1" x14ac:dyDescent="0.3">
      <c r="B115" s="3">
        <v>109</v>
      </c>
      <c r="C115" s="112" t="str">
        <f>IF(CAD!C116="","-",CAD!C116)</f>
        <v>-</v>
      </c>
      <c r="D115" s="112" t="str">
        <f>IF(CAD!D116="","-",CAD!D116)</f>
        <v>-</v>
      </c>
      <c r="E115" s="112" t="str">
        <f>IF(CAD!E116="","-",CAD!E116)</f>
        <v>-</v>
      </c>
      <c r="F115" s="112" t="str">
        <f>IF(CAD!F116="","-",CAD!F116)</f>
        <v>-</v>
      </c>
      <c r="G115" s="112">
        <f t="shared" ca="1" si="9"/>
        <v>0</v>
      </c>
      <c r="H115" s="141"/>
      <c r="I115" s="141"/>
      <c r="J115" s="112">
        <f t="shared" ca="1" si="10"/>
        <v>0</v>
      </c>
      <c r="K115" s="112" t="str">
        <f t="shared" ca="1" si="11"/>
        <v>-</v>
      </c>
      <c r="L115" s="3" t="str">
        <f>CAD!P116</f>
        <v xml:space="preserve"> - </v>
      </c>
      <c r="M115" s="3">
        <f t="shared" ca="1" si="8"/>
        <v>0</v>
      </c>
      <c r="N115" s="3">
        <f t="shared" ca="1" si="13"/>
        <v>0</v>
      </c>
      <c r="O115" s="3">
        <f t="shared" ca="1" si="13"/>
        <v>0</v>
      </c>
      <c r="P115" s="3">
        <f t="shared" ca="1" si="13"/>
        <v>0</v>
      </c>
      <c r="Q115" s="3">
        <f t="shared" ca="1" si="13"/>
        <v>0</v>
      </c>
      <c r="R115" s="3">
        <f t="shared" ca="1" si="13"/>
        <v>0</v>
      </c>
      <c r="S115" s="3">
        <f t="shared" ca="1" si="13"/>
        <v>0</v>
      </c>
      <c r="T115" s="3">
        <f t="shared" ca="1" si="13"/>
        <v>0</v>
      </c>
      <c r="U115" s="3">
        <f t="shared" ca="1" si="13"/>
        <v>0</v>
      </c>
      <c r="V115" s="3">
        <f t="shared" ca="1" si="13"/>
        <v>0</v>
      </c>
      <c r="W115" s="3">
        <f t="shared" ca="1" si="13"/>
        <v>0</v>
      </c>
      <c r="X115" s="3">
        <f t="shared" ca="1" si="13"/>
        <v>0</v>
      </c>
    </row>
    <row r="116" spans="2:24" ht="30" customHeight="1" thickTop="1" thickBot="1" x14ac:dyDescent="0.3">
      <c r="B116" s="3">
        <v>110</v>
      </c>
      <c r="C116" s="112" t="str">
        <f>IF(CAD!C117="","-",CAD!C117)</f>
        <v>-</v>
      </c>
      <c r="D116" s="112" t="str">
        <f>IF(CAD!D117="","-",CAD!D117)</f>
        <v>-</v>
      </c>
      <c r="E116" s="112" t="str">
        <f>IF(CAD!E117="","-",CAD!E117)</f>
        <v>-</v>
      </c>
      <c r="F116" s="112" t="str">
        <f>IF(CAD!F117="","-",CAD!F117)</f>
        <v>-</v>
      </c>
      <c r="G116" s="112">
        <f t="shared" ca="1" si="9"/>
        <v>0</v>
      </c>
      <c r="H116" s="141"/>
      <c r="I116" s="141"/>
      <c r="J116" s="112">
        <f t="shared" ca="1" si="10"/>
        <v>0</v>
      </c>
      <c r="K116" s="112" t="str">
        <f t="shared" ca="1" si="11"/>
        <v>-</v>
      </c>
      <c r="L116" s="3" t="str">
        <f>CAD!P117</f>
        <v xml:space="preserve"> - </v>
      </c>
      <c r="M116" s="3">
        <f t="shared" ca="1" si="8"/>
        <v>0</v>
      </c>
      <c r="N116" s="3">
        <f t="shared" ca="1" si="13"/>
        <v>0</v>
      </c>
      <c r="O116" s="3">
        <f t="shared" ca="1" si="13"/>
        <v>0</v>
      </c>
      <c r="P116" s="3">
        <f t="shared" ca="1" si="13"/>
        <v>0</v>
      </c>
      <c r="Q116" s="3">
        <f t="shared" ca="1" si="13"/>
        <v>0</v>
      </c>
      <c r="R116" s="3">
        <f t="shared" ca="1" si="13"/>
        <v>0</v>
      </c>
      <c r="S116" s="3">
        <f t="shared" ca="1" si="13"/>
        <v>0</v>
      </c>
      <c r="T116" s="3">
        <f t="shared" ca="1" si="13"/>
        <v>0</v>
      </c>
      <c r="U116" s="3">
        <f t="shared" ca="1" si="13"/>
        <v>0</v>
      </c>
      <c r="V116" s="3">
        <f t="shared" ca="1" si="13"/>
        <v>0</v>
      </c>
      <c r="W116" s="3">
        <f t="shared" ca="1" si="13"/>
        <v>0</v>
      </c>
      <c r="X116" s="3">
        <f t="shared" ca="1" si="13"/>
        <v>0</v>
      </c>
    </row>
    <row r="117" spans="2:24" ht="30" customHeight="1" thickTop="1" thickBot="1" x14ac:dyDescent="0.3">
      <c r="B117" s="3">
        <v>111</v>
      </c>
      <c r="C117" s="112" t="str">
        <f>IF(CAD!C118="","-",CAD!C118)</f>
        <v>-</v>
      </c>
      <c r="D117" s="112" t="str">
        <f>IF(CAD!D118="","-",CAD!D118)</f>
        <v>-</v>
      </c>
      <c r="E117" s="112" t="str">
        <f>IF(CAD!E118="","-",CAD!E118)</f>
        <v>-</v>
      </c>
      <c r="F117" s="112" t="str">
        <f>IF(CAD!F118="","-",CAD!F118)</f>
        <v>-</v>
      </c>
      <c r="G117" s="112">
        <f t="shared" ca="1" si="9"/>
        <v>0</v>
      </c>
      <c r="H117" s="141"/>
      <c r="I117" s="141"/>
      <c r="J117" s="112">
        <f t="shared" ca="1" si="10"/>
        <v>0</v>
      </c>
      <c r="K117" s="112" t="str">
        <f t="shared" ca="1" si="11"/>
        <v>-</v>
      </c>
      <c r="L117" s="3" t="str">
        <f>CAD!P118</f>
        <v xml:space="preserve"> - </v>
      </c>
      <c r="M117" s="3">
        <f t="shared" ca="1" si="8"/>
        <v>0</v>
      </c>
      <c r="N117" s="3">
        <f t="shared" ca="1" si="13"/>
        <v>0</v>
      </c>
      <c r="O117" s="3">
        <f t="shared" ca="1" si="13"/>
        <v>0</v>
      </c>
      <c r="P117" s="3">
        <f t="shared" ca="1" si="13"/>
        <v>0</v>
      </c>
      <c r="Q117" s="3">
        <f t="shared" ca="1" si="13"/>
        <v>0</v>
      </c>
      <c r="R117" s="3">
        <f t="shared" ca="1" si="13"/>
        <v>0</v>
      </c>
      <c r="S117" s="3">
        <f t="shared" ca="1" si="13"/>
        <v>0</v>
      </c>
      <c r="T117" s="3">
        <f t="shared" ca="1" si="13"/>
        <v>0</v>
      </c>
      <c r="U117" s="3">
        <f t="shared" ca="1" si="13"/>
        <v>0</v>
      </c>
      <c r="V117" s="3">
        <f t="shared" ca="1" si="13"/>
        <v>0</v>
      </c>
      <c r="W117" s="3">
        <f t="shared" ca="1" si="13"/>
        <v>0</v>
      </c>
      <c r="X117" s="3">
        <f t="shared" ca="1" si="13"/>
        <v>0</v>
      </c>
    </row>
    <row r="118" spans="2:24" ht="30" customHeight="1" thickTop="1" thickBot="1" x14ac:dyDescent="0.3">
      <c r="B118" s="3">
        <v>112</v>
      </c>
      <c r="C118" s="112" t="str">
        <f>IF(CAD!C119="","-",CAD!C119)</f>
        <v>-</v>
      </c>
      <c r="D118" s="112" t="str">
        <f>IF(CAD!D119="","-",CAD!D119)</f>
        <v>-</v>
      </c>
      <c r="E118" s="112" t="str">
        <f>IF(CAD!E119="","-",CAD!E119)</f>
        <v>-</v>
      </c>
      <c r="F118" s="112" t="str">
        <f>IF(CAD!F119="","-",CAD!F119)</f>
        <v>-</v>
      </c>
      <c r="G118" s="112">
        <f t="shared" ca="1" si="9"/>
        <v>0</v>
      </c>
      <c r="H118" s="141"/>
      <c r="I118" s="141"/>
      <c r="J118" s="112">
        <f t="shared" ca="1" si="10"/>
        <v>0</v>
      </c>
      <c r="K118" s="112" t="str">
        <f t="shared" ca="1" si="11"/>
        <v>-</v>
      </c>
      <c r="L118" s="3" t="str">
        <f>CAD!P119</f>
        <v xml:space="preserve"> - </v>
      </c>
      <c r="M118" s="3">
        <f t="shared" ca="1" si="8"/>
        <v>0</v>
      </c>
      <c r="N118" s="3">
        <f t="shared" ca="1" si="13"/>
        <v>0</v>
      </c>
      <c r="O118" s="3">
        <f t="shared" ca="1" si="13"/>
        <v>0</v>
      </c>
      <c r="P118" s="3">
        <f t="shared" ca="1" si="13"/>
        <v>0</v>
      </c>
      <c r="Q118" s="3">
        <f t="shared" ca="1" si="13"/>
        <v>0</v>
      </c>
      <c r="R118" s="3">
        <f t="shared" ca="1" si="13"/>
        <v>0</v>
      </c>
      <c r="S118" s="3">
        <f t="shared" ca="1" si="13"/>
        <v>0</v>
      </c>
      <c r="T118" s="3">
        <f t="shared" ca="1" si="13"/>
        <v>0</v>
      </c>
      <c r="U118" s="3">
        <f t="shared" ca="1" si="13"/>
        <v>0</v>
      </c>
      <c r="V118" s="3">
        <f t="shared" ca="1" si="13"/>
        <v>0</v>
      </c>
      <c r="W118" s="3">
        <f t="shared" ca="1" si="13"/>
        <v>0</v>
      </c>
      <c r="X118" s="3">
        <f t="shared" ca="1" si="13"/>
        <v>0</v>
      </c>
    </row>
    <row r="119" spans="2:24" ht="30" customHeight="1" thickTop="1" thickBot="1" x14ac:dyDescent="0.3">
      <c r="B119" s="3">
        <v>113</v>
      </c>
      <c r="C119" s="112" t="str">
        <f>IF(CAD!C120="","-",CAD!C120)</f>
        <v>-</v>
      </c>
      <c r="D119" s="112" t="str">
        <f>IF(CAD!D120="","-",CAD!D120)</f>
        <v>-</v>
      </c>
      <c r="E119" s="112" t="str">
        <f>IF(CAD!E120="","-",CAD!E120)</f>
        <v>-</v>
      </c>
      <c r="F119" s="112" t="str">
        <f>IF(CAD!F120="","-",CAD!F120)</f>
        <v>-</v>
      </c>
      <c r="G119" s="112">
        <f t="shared" ca="1" si="9"/>
        <v>0</v>
      </c>
      <c r="H119" s="141"/>
      <c r="I119" s="141"/>
      <c r="J119" s="112">
        <f t="shared" ca="1" si="10"/>
        <v>0</v>
      </c>
      <c r="K119" s="112" t="str">
        <f t="shared" ca="1" si="11"/>
        <v>-</v>
      </c>
      <c r="L119" s="3" t="str">
        <f>CAD!P120</f>
        <v xml:space="preserve"> - </v>
      </c>
      <c r="M119" s="3">
        <f t="shared" ca="1" si="8"/>
        <v>0</v>
      </c>
      <c r="N119" s="3">
        <f t="shared" ca="1" si="13"/>
        <v>0</v>
      </c>
      <c r="O119" s="3">
        <f t="shared" ca="1" si="13"/>
        <v>0</v>
      </c>
      <c r="P119" s="3">
        <f t="shared" ca="1" si="13"/>
        <v>0</v>
      </c>
      <c r="Q119" s="3">
        <f t="shared" ca="1" si="13"/>
        <v>0</v>
      </c>
      <c r="R119" s="3">
        <f t="shared" ca="1" si="13"/>
        <v>0</v>
      </c>
      <c r="S119" s="3">
        <f t="shared" ca="1" si="13"/>
        <v>0</v>
      </c>
      <c r="T119" s="3">
        <f t="shared" ca="1" si="13"/>
        <v>0</v>
      </c>
      <c r="U119" s="3">
        <f t="shared" ca="1" si="13"/>
        <v>0</v>
      </c>
      <c r="V119" s="3">
        <f t="shared" ca="1" si="13"/>
        <v>0</v>
      </c>
      <c r="W119" s="3">
        <f t="shared" ca="1" si="13"/>
        <v>0</v>
      </c>
      <c r="X119" s="3">
        <f t="shared" ca="1" si="13"/>
        <v>0</v>
      </c>
    </row>
    <row r="120" spans="2:24" ht="30" customHeight="1" thickTop="1" thickBot="1" x14ac:dyDescent="0.3">
      <c r="B120" s="3">
        <v>114</v>
      </c>
      <c r="C120" s="112" t="str">
        <f>IF(CAD!C121="","-",CAD!C121)</f>
        <v>-</v>
      </c>
      <c r="D120" s="112" t="str">
        <f>IF(CAD!D121="","-",CAD!D121)</f>
        <v>-</v>
      </c>
      <c r="E120" s="112" t="str">
        <f>IF(CAD!E121="","-",CAD!E121)</f>
        <v>-</v>
      </c>
      <c r="F120" s="112" t="str">
        <f>IF(CAD!F121="","-",CAD!F121)</f>
        <v>-</v>
      </c>
      <c r="G120" s="112">
        <f t="shared" ca="1" si="9"/>
        <v>0</v>
      </c>
      <c r="H120" s="141"/>
      <c r="I120" s="141"/>
      <c r="J120" s="112">
        <f t="shared" ca="1" si="10"/>
        <v>0</v>
      </c>
      <c r="K120" s="112" t="str">
        <f t="shared" ca="1" si="11"/>
        <v>-</v>
      </c>
      <c r="L120" s="3" t="str">
        <f>CAD!P121</f>
        <v xml:space="preserve"> - </v>
      </c>
      <c r="M120" s="3">
        <f t="shared" ca="1" si="8"/>
        <v>0</v>
      </c>
      <c r="N120" s="3">
        <f t="shared" ca="1" si="13"/>
        <v>0</v>
      </c>
      <c r="O120" s="3">
        <f t="shared" ca="1" si="13"/>
        <v>0</v>
      </c>
      <c r="P120" s="3">
        <f t="shared" ca="1" si="13"/>
        <v>0</v>
      </c>
      <c r="Q120" s="3">
        <f t="shared" ca="1" si="13"/>
        <v>0</v>
      </c>
      <c r="R120" s="3">
        <f t="shared" ca="1" si="13"/>
        <v>0</v>
      </c>
      <c r="S120" s="3">
        <f t="shared" ca="1" si="13"/>
        <v>0</v>
      </c>
      <c r="T120" s="3">
        <f t="shared" ca="1" si="13"/>
        <v>0</v>
      </c>
      <c r="U120" s="3">
        <f t="shared" ca="1" si="13"/>
        <v>0</v>
      </c>
      <c r="V120" s="3">
        <f t="shared" ca="1" si="13"/>
        <v>0</v>
      </c>
      <c r="W120" s="3">
        <f t="shared" ca="1" si="13"/>
        <v>0</v>
      </c>
      <c r="X120" s="3">
        <f t="shared" ca="1" si="13"/>
        <v>0</v>
      </c>
    </row>
    <row r="121" spans="2:24" ht="30" customHeight="1" thickTop="1" thickBot="1" x14ac:dyDescent="0.3">
      <c r="B121" s="3">
        <v>115</v>
      </c>
      <c r="C121" s="112" t="str">
        <f>IF(CAD!C122="","-",CAD!C122)</f>
        <v>-</v>
      </c>
      <c r="D121" s="112" t="str">
        <f>IF(CAD!D122="","-",CAD!D122)</f>
        <v>-</v>
      </c>
      <c r="E121" s="112" t="str">
        <f>IF(CAD!E122="","-",CAD!E122)</f>
        <v>-</v>
      </c>
      <c r="F121" s="112" t="str">
        <f>IF(CAD!F122="","-",CAD!F122)</f>
        <v>-</v>
      </c>
      <c r="G121" s="112">
        <f t="shared" ca="1" si="9"/>
        <v>0</v>
      </c>
      <c r="H121" s="141"/>
      <c r="I121" s="141"/>
      <c r="J121" s="112">
        <f t="shared" ca="1" si="10"/>
        <v>0</v>
      </c>
      <c r="K121" s="112" t="str">
        <f t="shared" ca="1" si="11"/>
        <v>-</v>
      </c>
      <c r="L121" s="3" t="str">
        <f>CAD!P122</f>
        <v xml:space="preserve"> - </v>
      </c>
      <c r="M121" s="3">
        <f t="shared" ca="1" si="8"/>
        <v>0</v>
      </c>
      <c r="N121" s="3">
        <f t="shared" ca="1" si="13"/>
        <v>0</v>
      </c>
      <c r="O121" s="3">
        <f t="shared" ca="1" si="13"/>
        <v>0</v>
      </c>
      <c r="P121" s="3">
        <f t="shared" ca="1" si="13"/>
        <v>0</v>
      </c>
      <c r="Q121" s="3">
        <f t="shared" ca="1" si="13"/>
        <v>0</v>
      </c>
      <c r="R121" s="3">
        <f t="shared" ca="1" si="13"/>
        <v>0</v>
      </c>
      <c r="S121" s="3">
        <f t="shared" ca="1" si="13"/>
        <v>0</v>
      </c>
      <c r="T121" s="3">
        <f t="shared" ca="1" si="13"/>
        <v>0</v>
      </c>
      <c r="U121" s="3">
        <f t="shared" ca="1" si="13"/>
        <v>0</v>
      </c>
      <c r="V121" s="3">
        <f t="shared" ca="1" si="13"/>
        <v>0</v>
      </c>
      <c r="W121" s="3">
        <f t="shared" ca="1" si="13"/>
        <v>0</v>
      </c>
      <c r="X121" s="3">
        <f t="shared" ca="1" si="13"/>
        <v>0</v>
      </c>
    </row>
    <row r="122" spans="2:24" ht="30" customHeight="1" thickTop="1" thickBot="1" x14ac:dyDescent="0.3">
      <c r="B122" s="3">
        <v>116</v>
      </c>
      <c r="C122" s="112" t="str">
        <f>IF(CAD!C123="","-",CAD!C123)</f>
        <v>-</v>
      </c>
      <c r="D122" s="112" t="str">
        <f>IF(CAD!D123="","-",CAD!D123)</f>
        <v>-</v>
      </c>
      <c r="E122" s="112" t="str">
        <f>IF(CAD!E123="","-",CAD!E123)</f>
        <v>-</v>
      </c>
      <c r="F122" s="112" t="str">
        <f>IF(CAD!F123="","-",CAD!F123)</f>
        <v>-</v>
      </c>
      <c r="G122" s="112">
        <f t="shared" ca="1" si="9"/>
        <v>0</v>
      </c>
      <c r="H122" s="141"/>
      <c r="I122" s="141"/>
      <c r="J122" s="112">
        <f t="shared" ca="1" si="10"/>
        <v>0</v>
      </c>
      <c r="K122" s="112" t="str">
        <f t="shared" ca="1" si="11"/>
        <v>-</v>
      </c>
      <c r="L122" s="3" t="str">
        <f>CAD!P123</f>
        <v xml:space="preserve"> - </v>
      </c>
      <c r="M122" s="3">
        <f t="shared" ca="1" si="8"/>
        <v>0</v>
      </c>
      <c r="N122" s="3">
        <f t="shared" ca="1" si="13"/>
        <v>0</v>
      </c>
      <c r="O122" s="3">
        <f t="shared" ca="1" si="13"/>
        <v>0</v>
      </c>
      <c r="P122" s="3">
        <f t="shared" ca="1" si="13"/>
        <v>0</v>
      </c>
      <c r="Q122" s="3">
        <f t="shared" ca="1" si="13"/>
        <v>0</v>
      </c>
      <c r="R122" s="3">
        <f t="shared" ca="1" si="13"/>
        <v>0</v>
      </c>
      <c r="S122" s="3">
        <f t="shared" ca="1" si="13"/>
        <v>0</v>
      </c>
      <c r="T122" s="3">
        <f t="shared" ca="1" si="13"/>
        <v>0</v>
      </c>
      <c r="U122" s="3">
        <f t="shared" ca="1" si="13"/>
        <v>0</v>
      </c>
      <c r="V122" s="3">
        <f t="shared" ca="1" si="13"/>
        <v>0</v>
      </c>
      <c r="W122" s="3">
        <f t="shared" ca="1" si="13"/>
        <v>0</v>
      </c>
      <c r="X122" s="3">
        <f t="shared" ca="1" si="13"/>
        <v>0</v>
      </c>
    </row>
    <row r="123" spans="2:24" ht="30" customHeight="1" thickTop="1" thickBot="1" x14ac:dyDescent="0.3">
      <c r="B123" s="3">
        <v>117</v>
      </c>
      <c r="C123" s="112" t="str">
        <f>IF(CAD!C124="","-",CAD!C124)</f>
        <v>-</v>
      </c>
      <c r="D123" s="112" t="str">
        <f>IF(CAD!D124="","-",CAD!D124)</f>
        <v>-</v>
      </c>
      <c r="E123" s="112" t="str">
        <f>IF(CAD!E124="","-",CAD!E124)</f>
        <v>-</v>
      </c>
      <c r="F123" s="112" t="str">
        <f>IF(CAD!F124="","-",CAD!F124)</f>
        <v>-</v>
      </c>
      <c r="G123" s="112">
        <f t="shared" ca="1" si="9"/>
        <v>0</v>
      </c>
      <c r="H123" s="141"/>
      <c r="I123" s="141"/>
      <c r="J123" s="112">
        <f t="shared" ca="1" si="10"/>
        <v>0</v>
      </c>
      <c r="K123" s="112" t="str">
        <f t="shared" ca="1" si="11"/>
        <v>-</v>
      </c>
      <c r="L123" s="3" t="str">
        <f>CAD!P124</f>
        <v xml:space="preserve"> - </v>
      </c>
      <c r="M123" s="3">
        <f t="shared" ca="1" si="8"/>
        <v>0</v>
      </c>
      <c r="N123" s="3">
        <f t="shared" ca="1" si="13"/>
        <v>0</v>
      </c>
      <c r="O123" s="3">
        <f t="shared" ca="1" si="13"/>
        <v>0</v>
      </c>
      <c r="P123" s="3">
        <f t="shared" ca="1" si="13"/>
        <v>0</v>
      </c>
      <c r="Q123" s="3">
        <f t="shared" ca="1" si="13"/>
        <v>0</v>
      </c>
      <c r="R123" s="3">
        <f t="shared" ca="1" si="13"/>
        <v>0</v>
      </c>
      <c r="S123" s="3">
        <f t="shared" ca="1" si="13"/>
        <v>0</v>
      </c>
      <c r="T123" s="3">
        <f t="shared" ca="1" si="13"/>
        <v>0</v>
      </c>
      <c r="U123" s="3">
        <f t="shared" ca="1" si="13"/>
        <v>0</v>
      </c>
      <c r="V123" s="3">
        <f t="shared" ca="1" si="13"/>
        <v>0</v>
      </c>
      <c r="W123" s="3">
        <f t="shared" ca="1" si="13"/>
        <v>0</v>
      </c>
      <c r="X123" s="3">
        <f t="shared" ca="1" si="13"/>
        <v>0</v>
      </c>
    </row>
    <row r="124" spans="2:24" ht="30" customHeight="1" thickTop="1" thickBot="1" x14ac:dyDescent="0.3">
      <c r="B124" s="3">
        <v>118</v>
      </c>
      <c r="C124" s="112" t="str">
        <f>IF(CAD!C125="","-",CAD!C125)</f>
        <v>-</v>
      </c>
      <c r="D124" s="112" t="str">
        <f>IF(CAD!D125="","-",CAD!D125)</f>
        <v>-</v>
      </c>
      <c r="E124" s="112" t="str">
        <f>IF(CAD!E125="","-",CAD!E125)</f>
        <v>-</v>
      </c>
      <c r="F124" s="112" t="str">
        <f>IF(CAD!F125="","-",CAD!F125)</f>
        <v>-</v>
      </c>
      <c r="G124" s="112">
        <f t="shared" ca="1" si="9"/>
        <v>0</v>
      </c>
      <c r="H124" s="141"/>
      <c r="I124" s="141"/>
      <c r="J124" s="112">
        <f t="shared" ca="1" si="10"/>
        <v>0</v>
      </c>
      <c r="K124" s="112" t="str">
        <f t="shared" ca="1" si="11"/>
        <v>-</v>
      </c>
      <c r="L124" s="3" t="str">
        <f>CAD!P125</f>
        <v xml:space="preserve"> - </v>
      </c>
      <c r="M124" s="3">
        <f t="shared" ca="1" si="8"/>
        <v>0</v>
      </c>
      <c r="N124" s="3">
        <f t="shared" ca="1" si="13"/>
        <v>0</v>
      </c>
      <c r="O124" s="3">
        <f t="shared" ca="1" si="13"/>
        <v>0</v>
      </c>
      <c r="P124" s="3">
        <f t="shared" ca="1" si="13"/>
        <v>0</v>
      </c>
      <c r="Q124" s="3">
        <f t="shared" ca="1" si="13"/>
        <v>0</v>
      </c>
      <c r="R124" s="3">
        <f t="shared" ca="1" si="13"/>
        <v>0</v>
      </c>
      <c r="S124" s="3">
        <f t="shared" ca="1" si="13"/>
        <v>0</v>
      </c>
      <c r="T124" s="3">
        <f t="shared" ca="1" si="13"/>
        <v>0</v>
      </c>
      <c r="U124" s="3">
        <f t="shared" ca="1" si="13"/>
        <v>0</v>
      </c>
      <c r="V124" s="3">
        <f t="shared" ca="1" si="13"/>
        <v>0</v>
      </c>
      <c r="W124" s="3">
        <f t="shared" ca="1" si="13"/>
        <v>0</v>
      </c>
      <c r="X124" s="3">
        <f t="shared" ca="1" si="13"/>
        <v>0</v>
      </c>
    </row>
    <row r="125" spans="2:24" ht="30" customHeight="1" thickTop="1" thickBot="1" x14ac:dyDescent="0.3">
      <c r="B125" s="3">
        <v>119</v>
      </c>
      <c r="C125" s="112" t="str">
        <f>IF(CAD!C126="","-",CAD!C126)</f>
        <v>-</v>
      </c>
      <c r="D125" s="112" t="str">
        <f>IF(CAD!D126="","-",CAD!D126)</f>
        <v>-</v>
      </c>
      <c r="E125" s="112" t="str">
        <f>IF(CAD!E126="","-",CAD!E126)</f>
        <v>-</v>
      </c>
      <c r="F125" s="112" t="str">
        <f>IF(CAD!F126="","-",CAD!F126)</f>
        <v>-</v>
      </c>
      <c r="G125" s="112">
        <f t="shared" ca="1" si="9"/>
        <v>0</v>
      </c>
      <c r="H125" s="141"/>
      <c r="I125" s="141"/>
      <c r="J125" s="112">
        <f t="shared" ca="1" si="10"/>
        <v>0</v>
      </c>
      <c r="K125" s="112" t="str">
        <f t="shared" ca="1" si="11"/>
        <v>-</v>
      </c>
      <c r="L125" s="3" t="str">
        <f>CAD!P126</f>
        <v xml:space="preserve"> - </v>
      </c>
      <c r="M125" s="3">
        <f t="shared" ca="1" si="8"/>
        <v>0</v>
      </c>
      <c r="N125" s="3">
        <f t="shared" ca="1" si="13"/>
        <v>0</v>
      </c>
      <c r="O125" s="3">
        <f t="shared" ca="1" si="13"/>
        <v>0</v>
      </c>
      <c r="P125" s="3">
        <f t="shared" ca="1" si="13"/>
        <v>0</v>
      </c>
      <c r="Q125" s="3">
        <f t="shared" ca="1" si="13"/>
        <v>0</v>
      </c>
      <c r="R125" s="3">
        <f t="shared" ca="1" si="13"/>
        <v>0</v>
      </c>
      <c r="S125" s="3">
        <f t="shared" ca="1" si="13"/>
        <v>0</v>
      </c>
      <c r="T125" s="3">
        <f t="shared" ca="1" si="13"/>
        <v>0</v>
      </c>
      <c r="U125" s="3">
        <f t="shared" ca="1" si="13"/>
        <v>0</v>
      </c>
      <c r="V125" s="3">
        <f t="shared" ca="1" si="13"/>
        <v>0</v>
      </c>
      <c r="W125" s="3">
        <f t="shared" ca="1" si="13"/>
        <v>0</v>
      </c>
      <c r="X125" s="3">
        <f t="shared" ca="1" si="13"/>
        <v>0</v>
      </c>
    </row>
    <row r="126" spans="2:24" ht="30" customHeight="1" thickTop="1" thickBot="1" x14ac:dyDescent="0.3">
      <c r="B126" s="3">
        <v>120</v>
      </c>
      <c r="C126" s="112" t="str">
        <f>IF(CAD!C127="","-",CAD!C127)</f>
        <v>-</v>
      </c>
      <c r="D126" s="112" t="str">
        <f>IF(CAD!D127="","-",CAD!D127)</f>
        <v>-</v>
      </c>
      <c r="E126" s="112" t="str">
        <f>IF(CAD!E127="","-",CAD!E127)</f>
        <v>-</v>
      </c>
      <c r="F126" s="112" t="str">
        <f>IF(CAD!F127="","-",CAD!F127)</f>
        <v>-</v>
      </c>
      <c r="G126" s="112">
        <f t="shared" ca="1" si="9"/>
        <v>0</v>
      </c>
      <c r="H126" s="141"/>
      <c r="I126" s="141"/>
      <c r="J126" s="112">
        <f t="shared" ca="1" si="10"/>
        <v>0</v>
      </c>
      <c r="K126" s="112" t="str">
        <f t="shared" ca="1" si="11"/>
        <v>-</v>
      </c>
      <c r="L126" s="3" t="str">
        <f>CAD!P127</f>
        <v xml:space="preserve"> - </v>
      </c>
      <c r="M126" s="3">
        <f t="shared" ca="1" si="8"/>
        <v>0</v>
      </c>
      <c r="N126" s="3">
        <f t="shared" ca="1" si="13"/>
        <v>0</v>
      </c>
      <c r="O126" s="3">
        <f t="shared" ca="1" si="13"/>
        <v>0</v>
      </c>
      <c r="P126" s="3">
        <f t="shared" ca="1" si="13"/>
        <v>0</v>
      </c>
      <c r="Q126" s="3">
        <f t="shared" ca="1" si="13"/>
        <v>0</v>
      </c>
      <c r="R126" s="3">
        <f t="shared" ca="1" si="13"/>
        <v>0</v>
      </c>
      <c r="S126" s="3">
        <f t="shared" ca="1" si="13"/>
        <v>0</v>
      </c>
      <c r="T126" s="3">
        <f t="shared" ca="1" si="13"/>
        <v>0</v>
      </c>
      <c r="U126" s="3">
        <f t="shared" ca="1" si="13"/>
        <v>0</v>
      </c>
      <c r="V126" s="3">
        <f t="shared" ca="1" si="13"/>
        <v>0</v>
      </c>
      <c r="W126" s="3">
        <f t="shared" ca="1" si="13"/>
        <v>0</v>
      </c>
      <c r="X126" s="3">
        <f t="shared" ca="1" si="13"/>
        <v>0</v>
      </c>
    </row>
    <row r="127" spans="2:24" ht="30" customHeight="1" thickTop="1" thickBot="1" x14ac:dyDescent="0.3">
      <c r="B127" s="3">
        <v>121</v>
      </c>
      <c r="C127" s="112" t="str">
        <f>IF(CAD!C128="","-",CAD!C128)</f>
        <v>-</v>
      </c>
      <c r="D127" s="112" t="str">
        <f>IF(CAD!D128="","-",CAD!D128)</f>
        <v>-</v>
      </c>
      <c r="E127" s="112" t="str">
        <f>IF(CAD!E128="","-",CAD!E128)</f>
        <v>-</v>
      </c>
      <c r="F127" s="112" t="str">
        <f>IF(CAD!F128="","-",CAD!F128)</f>
        <v>-</v>
      </c>
      <c r="G127" s="112">
        <f t="shared" ca="1" si="9"/>
        <v>0</v>
      </c>
      <c r="H127" s="141"/>
      <c r="I127" s="141"/>
      <c r="J127" s="112">
        <f t="shared" ca="1" si="10"/>
        <v>0</v>
      </c>
      <c r="K127" s="112" t="str">
        <f t="shared" ca="1" si="11"/>
        <v>-</v>
      </c>
      <c r="L127" s="3" t="str">
        <f>CAD!P128</f>
        <v xml:space="preserve"> - </v>
      </c>
      <c r="M127" s="3">
        <f t="shared" ca="1" si="8"/>
        <v>0</v>
      </c>
      <c r="N127" s="3">
        <f t="shared" ca="1" si="13"/>
        <v>0</v>
      </c>
      <c r="O127" s="3">
        <f t="shared" ca="1" si="13"/>
        <v>0</v>
      </c>
      <c r="P127" s="3">
        <f t="shared" ca="1" si="13"/>
        <v>0</v>
      </c>
      <c r="Q127" s="3">
        <f t="shared" ca="1" si="13"/>
        <v>0</v>
      </c>
      <c r="R127" s="3">
        <f t="shared" ca="1" si="13"/>
        <v>0</v>
      </c>
      <c r="S127" s="3">
        <f t="shared" ca="1" si="13"/>
        <v>0</v>
      </c>
      <c r="T127" s="3">
        <f t="shared" ca="1" si="13"/>
        <v>0</v>
      </c>
      <c r="U127" s="3">
        <f t="shared" ca="1" si="13"/>
        <v>0</v>
      </c>
      <c r="V127" s="3">
        <f t="shared" ca="1" si="13"/>
        <v>0</v>
      </c>
      <c r="W127" s="3">
        <f t="shared" ca="1" si="13"/>
        <v>0</v>
      </c>
      <c r="X127" s="3">
        <f t="shared" ca="1" si="13"/>
        <v>0</v>
      </c>
    </row>
    <row r="128" spans="2:24" ht="30" customHeight="1" thickTop="1" thickBot="1" x14ac:dyDescent="0.3">
      <c r="B128" s="3">
        <v>122</v>
      </c>
      <c r="C128" s="112" t="str">
        <f>IF(CAD!C129="","-",CAD!C129)</f>
        <v>-</v>
      </c>
      <c r="D128" s="112" t="str">
        <f>IF(CAD!D129="","-",CAD!D129)</f>
        <v>-</v>
      </c>
      <c r="E128" s="112" t="str">
        <f>IF(CAD!E129="","-",CAD!E129)</f>
        <v>-</v>
      </c>
      <c r="F128" s="112" t="str">
        <f>IF(CAD!F129="","-",CAD!F129)</f>
        <v>-</v>
      </c>
      <c r="G128" s="112">
        <f t="shared" ca="1" si="9"/>
        <v>0</v>
      </c>
      <c r="H128" s="141"/>
      <c r="I128" s="141"/>
      <c r="J128" s="112">
        <f t="shared" ca="1" si="10"/>
        <v>0</v>
      </c>
      <c r="K128" s="112" t="str">
        <f t="shared" ca="1" si="11"/>
        <v>-</v>
      </c>
      <c r="L128" s="3" t="str">
        <f>CAD!P129</f>
        <v xml:space="preserve"> - </v>
      </c>
      <c r="M128" s="3">
        <f t="shared" ca="1" si="8"/>
        <v>0</v>
      </c>
      <c r="N128" s="3">
        <f t="shared" ca="1" si="13"/>
        <v>0</v>
      </c>
      <c r="O128" s="3">
        <f t="shared" ca="1" si="13"/>
        <v>0</v>
      </c>
      <c r="P128" s="3">
        <f t="shared" ca="1" si="13"/>
        <v>0</v>
      </c>
      <c r="Q128" s="3">
        <f t="shared" ca="1" si="13"/>
        <v>0</v>
      </c>
      <c r="R128" s="3">
        <f t="shared" ca="1" si="13"/>
        <v>0</v>
      </c>
      <c r="S128" s="3">
        <f t="shared" ca="1" si="13"/>
        <v>0</v>
      </c>
      <c r="T128" s="3">
        <f t="shared" ca="1" si="13"/>
        <v>0</v>
      </c>
      <c r="U128" s="3">
        <f t="shared" ca="1" si="13"/>
        <v>0</v>
      </c>
      <c r="V128" s="3">
        <f t="shared" ca="1" si="13"/>
        <v>0</v>
      </c>
      <c r="W128" s="3">
        <f t="shared" ca="1" si="13"/>
        <v>0</v>
      </c>
      <c r="X128" s="3">
        <f t="shared" ca="1" si="13"/>
        <v>0</v>
      </c>
    </row>
    <row r="129" spans="2:24" ht="30" customHeight="1" thickTop="1" thickBot="1" x14ac:dyDescent="0.3">
      <c r="B129" s="3">
        <v>123</v>
      </c>
      <c r="C129" s="112" t="str">
        <f>IF(CAD!C130="","-",CAD!C130)</f>
        <v>-</v>
      </c>
      <c r="D129" s="112" t="str">
        <f>IF(CAD!D130="","-",CAD!D130)</f>
        <v>-</v>
      </c>
      <c r="E129" s="112" t="str">
        <f>IF(CAD!E130="","-",CAD!E130)</f>
        <v>-</v>
      </c>
      <c r="F129" s="112" t="str">
        <f>IF(CAD!F130="","-",CAD!F130)</f>
        <v>-</v>
      </c>
      <c r="G129" s="112">
        <f t="shared" ca="1" si="9"/>
        <v>0</v>
      </c>
      <c r="H129" s="141"/>
      <c r="I129" s="141"/>
      <c r="J129" s="112">
        <f t="shared" ca="1" si="10"/>
        <v>0</v>
      </c>
      <c r="K129" s="112" t="str">
        <f t="shared" ca="1" si="11"/>
        <v>-</v>
      </c>
      <c r="L129" s="3" t="str">
        <f>CAD!P130</f>
        <v xml:space="preserve"> - </v>
      </c>
      <c r="M129" s="3">
        <f t="shared" ref="M129:M160" ca="1" si="14">SUMIF(INDIRECT(M$6&amp;$Y$5),$L129,INDIRECT(M$6&amp;$Y$6))</f>
        <v>0</v>
      </c>
      <c r="N129" s="3">
        <f t="shared" ca="1" si="13"/>
        <v>0</v>
      </c>
      <c r="O129" s="3">
        <f t="shared" ca="1" si="13"/>
        <v>0</v>
      </c>
      <c r="P129" s="3">
        <f t="shared" ca="1" si="13"/>
        <v>0</v>
      </c>
      <c r="Q129" s="3">
        <f t="shared" ca="1" si="13"/>
        <v>0</v>
      </c>
      <c r="R129" s="3">
        <f t="shared" ca="1" si="13"/>
        <v>0</v>
      </c>
      <c r="S129" s="3">
        <f t="shared" ca="1" si="13"/>
        <v>0</v>
      </c>
      <c r="T129" s="3">
        <f t="shared" ca="1" si="13"/>
        <v>0</v>
      </c>
      <c r="U129" s="3">
        <f t="shared" ca="1" si="13"/>
        <v>0</v>
      </c>
      <c r="V129" s="3">
        <f t="shared" ca="1" si="13"/>
        <v>0</v>
      </c>
      <c r="W129" s="3">
        <f t="shared" ca="1" si="13"/>
        <v>0</v>
      </c>
      <c r="X129" s="3">
        <f t="shared" ca="1" si="13"/>
        <v>0</v>
      </c>
    </row>
    <row r="130" spans="2:24" ht="30" customHeight="1" thickTop="1" thickBot="1" x14ac:dyDescent="0.3">
      <c r="B130" s="3">
        <v>124</v>
      </c>
      <c r="C130" s="112" t="str">
        <f>IF(CAD!C131="","-",CAD!C131)</f>
        <v>-</v>
      </c>
      <c r="D130" s="112" t="str">
        <f>IF(CAD!D131="","-",CAD!D131)</f>
        <v>-</v>
      </c>
      <c r="E130" s="112" t="str">
        <f>IF(CAD!E131="","-",CAD!E131)</f>
        <v>-</v>
      </c>
      <c r="F130" s="112" t="str">
        <f>IF(CAD!F131="","-",CAD!F131)</f>
        <v>-</v>
      </c>
      <c r="G130" s="112">
        <f t="shared" ca="1" si="9"/>
        <v>0</v>
      </c>
      <c r="H130" s="141"/>
      <c r="I130" s="141"/>
      <c r="J130" s="112">
        <f t="shared" ca="1" si="10"/>
        <v>0</v>
      </c>
      <c r="K130" s="112" t="str">
        <f t="shared" ca="1" si="11"/>
        <v>-</v>
      </c>
      <c r="L130" s="3" t="str">
        <f>CAD!P131</f>
        <v xml:space="preserve"> - </v>
      </c>
      <c r="M130" s="3">
        <f t="shared" ca="1" si="14"/>
        <v>0</v>
      </c>
      <c r="N130" s="3">
        <f t="shared" ca="1" si="13"/>
        <v>0</v>
      </c>
      <c r="O130" s="3">
        <f t="shared" ca="1" si="13"/>
        <v>0</v>
      </c>
      <c r="P130" s="3">
        <f t="shared" ca="1" si="13"/>
        <v>0</v>
      </c>
      <c r="Q130" s="3">
        <f t="shared" ca="1" si="13"/>
        <v>0</v>
      </c>
      <c r="R130" s="3">
        <f t="shared" ca="1" si="13"/>
        <v>0</v>
      </c>
      <c r="S130" s="3">
        <f t="shared" ca="1" si="13"/>
        <v>0</v>
      </c>
      <c r="T130" s="3">
        <f t="shared" ca="1" si="13"/>
        <v>0</v>
      </c>
      <c r="U130" s="3">
        <f t="shared" ca="1" si="13"/>
        <v>0</v>
      </c>
      <c r="V130" s="3">
        <f t="shared" ca="1" si="13"/>
        <v>0</v>
      </c>
      <c r="W130" s="3">
        <f t="shared" ca="1" si="13"/>
        <v>0</v>
      </c>
      <c r="X130" s="3">
        <f t="shared" ca="1" si="13"/>
        <v>0</v>
      </c>
    </row>
    <row r="131" spans="2:24" ht="30" customHeight="1" thickTop="1" thickBot="1" x14ac:dyDescent="0.3">
      <c r="B131" s="3">
        <v>125</v>
      </c>
      <c r="C131" s="112" t="str">
        <f>IF(CAD!C132="","-",CAD!C132)</f>
        <v>-</v>
      </c>
      <c r="D131" s="112" t="str">
        <f>IF(CAD!D132="","-",CAD!D132)</f>
        <v>-</v>
      </c>
      <c r="E131" s="112" t="str">
        <f>IF(CAD!E132="","-",CAD!E132)</f>
        <v>-</v>
      </c>
      <c r="F131" s="112" t="str">
        <f>IF(CAD!F132="","-",CAD!F132)</f>
        <v>-</v>
      </c>
      <c r="G131" s="112">
        <f t="shared" ca="1" si="9"/>
        <v>0</v>
      </c>
      <c r="H131" s="141"/>
      <c r="I131" s="141"/>
      <c r="J131" s="112">
        <f t="shared" ca="1" si="10"/>
        <v>0</v>
      </c>
      <c r="K131" s="112" t="str">
        <f t="shared" ca="1" si="11"/>
        <v>-</v>
      </c>
      <c r="L131" s="3" t="str">
        <f>CAD!P132</f>
        <v xml:space="preserve"> - </v>
      </c>
      <c r="M131" s="3">
        <f t="shared" ca="1" si="14"/>
        <v>0</v>
      </c>
      <c r="N131" s="3">
        <f t="shared" ca="1" si="13"/>
        <v>0</v>
      </c>
      <c r="O131" s="3">
        <f t="shared" ca="1" si="13"/>
        <v>0</v>
      </c>
      <c r="P131" s="3">
        <f t="shared" ca="1" si="13"/>
        <v>0</v>
      </c>
      <c r="Q131" s="3">
        <f t="shared" ca="1" si="13"/>
        <v>0</v>
      </c>
      <c r="R131" s="3">
        <f t="shared" ca="1" si="13"/>
        <v>0</v>
      </c>
      <c r="S131" s="3">
        <f t="shared" ca="1" si="13"/>
        <v>0</v>
      </c>
      <c r="T131" s="3">
        <f t="shared" ca="1" si="13"/>
        <v>0</v>
      </c>
      <c r="U131" s="3">
        <f t="shared" ca="1" si="13"/>
        <v>0</v>
      </c>
      <c r="V131" s="3">
        <f t="shared" ca="1" si="13"/>
        <v>0</v>
      </c>
      <c r="W131" s="3">
        <f t="shared" ca="1" si="13"/>
        <v>0</v>
      </c>
      <c r="X131" s="3">
        <f t="shared" ca="1" si="13"/>
        <v>0</v>
      </c>
    </row>
    <row r="132" spans="2:24" ht="30" customHeight="1" thickTop="1" thickBot="1" x14ac:dyDescent="0.3">
      <c r="B132" s="3">
        <v>126</v>
      </c>
      <c r="C132" s="112" t="str">
        <f>IF(CAD!C133="","-",CAD!C133)</f>
        <v>-</v>
      </c>
      <c r="D132" s="112" t="str">
        <f>IF(CAD!D133="","-",CAD!D133)</f>
        <v>-</v>
      </c>
      <c r="E132" s="112" t="str">
        <f>IF(CAD!E133="","-",CAD!E133)</f>
        <v>-</v>
      </c>
      <c r="F132" s="112" t="str">
        <f>IF(CAD!F133="","-",CAD!F133)</f>
        <v>-</v>
      </c>
      <c r="G132" s="112">
        <f t="shared" ca="1" si="9"/>
        <v>0</v>
      </c>
      <c r="H132" s="141"/>
      <c r="I132" s="141"/>
      <c r="J132" s="112">
        <f t="shared" ca="1" si="10"/>
        <v>0</v>
      </c>
      <c r="K132" s="112" t="str">
        <f t="shared" ca="1" si="11"/>
        <v>-</v>
      </c>
      <c r="L132" s="3" t="str">
        <f>CAD!P133</f>
        <v xml:space="preserve"> - </v>
      </c>
      <c r="M132" s="3">
        <f t="shared" ca="1" si="14"/>
        <v>0</v>
      </c>
      <c r="N132" s="3">
        <f t="shared" ca="1" si="13"/>
        <v>0</v>
      </c>
      <c r="O132" s="3">
        <f t="shared" ca="1" si="13"/>
        <v>0</v>
      </c>
      <c r="P132" s="3">
        <f t="shared" ca="1" si="13"/>
        <v>0</v>
      </c>
      <c r="Q132" s="3">
        <f t="shared" ca="1" si="13"/>
        <v>0</v>
      </c>
      <c r="R132" s="3">
        <f t="shared" ca="1" si="13"/>
        <v>0</v>
      </c>
      <c r="S132" s="3">
        <f t="shared" ca="1" si="13"/>
        <v>0</v>
      </c>
      <c r="T132" s="3">
        <f t="shared" ca="1" si="13"/>
        <v>0</v>
      </c>
      <c r="U132" s="3">
        <f t="shared" ca="1" si="13"/>
        <v>0</v>
      </c>
      <c r="V132" s="3">
        <f t="shared" ca="1" si="13"/>
        <v>0</v>
      </c>
      <c r="W132" s="3">
        <f t="shared" ca="1" si="13"/>
        <v>0</v>
      </c>
      <c r="X132" s="3">
        <f t="shared" ca="1" si="13"/>
        <v>0</v>
      </c>
    </row>
    <row r="133" spans="2:24" ht="30" customHeight="1" thickTop="1" thickBot="1" x14ac:dyDescent="0.3">
      <c r="B133" s="3">
        <v>127</v>
      </c>
      <c r="C133" s="112" t="str">
        <f>IF(CAD!C134="","-",CAD!C134)</f>
        <v>-</v>
      </c>
      <c r="D133" s="112" t="str">
        <f>IF(CAD!D134="","-",CAD!D134)</f>
        <v>-</v>
      </c>
      <c r="E133" s="112" t="str">
        <f>IF(CAD!E134="","-",CAD!E134)</f>
        <v>-</v>
      </c>
      <c r="F133" s="112" t="str">
        <f>IF(CAD!F134="","-",CAD!F134)</f>
        <v>-</v>
      </c>
      <c r="G133" s="112">
        <f t="shared" ca="1" si="9"/>
        <v>0</v>
      </c>
      <c r="H133" s="141"/>
      <c r="I133" s="141"/>
      <c r="J133" s="112">
        <f t="shared" ca="1" si="10"/>
        <v>0</v>
      </c>
      <c r="K133" s="112" t="str">
        <f t="shared" ca="1" si="11"/>
        <v>-</v>
      </c>
      <c r="L133" s="3" t="str">
        <f>CAD!P134</f>
        <v xml:space="preserve"> - </v>
      </c>
      <c r="M133" s="3">
        <f t="shared" ca="1" si="14"/>
        <v>0</v>
      </c>
      <c r="N133" s="3">
        <f t="shared" ca="1" si="13"/>
        <v>0</v>
      </c>
      <c r="O133" s="3">
        <f t="shared" ca="1" si="13"/>
        <v>0</v>
      </c>
      <c r="P133" s="3">
        <f t="shared" ca="1" si="13"/>
        <v>0</v>
      </c>
      <c r="Q133" s="3">
        <f t="shared" ca="1" si="13"/>
        <v>0</v>
      </c>
      <c r="R133" s="3">
        <f t="shared" ca="1" si="13"/>
        <v>0</v>
      </c>
      <c r="S133" s="3">
        <f t="shared" ca="1" si="13"/>
        <v>0</v>
      </c>
      <c r="T133" s="3">
        <f t="shared" ca="1" si="13"/>
        <v>0</v>
      </c>
      <c r="U133" s="3">
        <f t="shared" ca="1" si="13"/>
        <v>0</v>
      </c>
      <c r="V133" s="3">
        <f t="shared" ref="N133:X156" ca="1" si="15">SUMIF(INDIRECT(V$6&amp;$Y$5),$L133,INDIRECT(V$6&amp;$Y$6))</f>
        <v>0</v>
      </c>
      <c r="W133" s="3">
        <f t="shared" ca="1" si="15"/>
        <v>0</v>
      </c>
      <c r="X133" s="3">
        <f t="shared" ca="1" si="15"/>
        <v>0</v>
      </c>
    </row>
    <row r="134" spans="2:24" ht="30" customHeight="1" thickTop="1" thickBot="1" x14ac:dyDescent="0.3">
      <c r="B134" s="3">
        <v>128</v>
      </c>
      <c r="C134" s="112" t="str">
        <f>IF(CAD!C135="","-",CAD!C135)</f>
        <v>-</v>
      </c>
      <c r="D134" s="112" t="str">
        <f>IF(CAD!D135="","-",CAD!D135)</f>
        <v>-</v>
      </c>
      <c r="E134" s="112" t="str">
        <f>IF(CAD!E135="","-",CAD!E135)</f>
        <v>-</v>
      </c>
      <c r="F134" s="112" t="str">
        <f>IF(CAD!F135="","-",CAD!F135)</f>
        <v>-</v>
      </c>
      <c r="G134" s="112">
        <f t="shared" ca="1" si="9"/>
        <v>0</v>
      </c>
      <c r="H134" s="141"/>
      <c r="I134" s="141"/>
      <c r="J134" s="112">
        <f t="shared" ca="1" si="10"/>
        <v>0</v>
      </c>
      <c r="K134" s="112" t="str">
        <f t="shared" ca="1" si="11"/>
        <v>-</v>
      </c>
      <c r="L134" s="3" t="str">
        <f>CAD!P135</f>
        <v xml:space="preserve"> - </v>
      </c>
      <c r="M134" s="3">
        <f t="shared" ca="1" si="14"/>
        <v>0</v>
      </c>
      <c r="N134" s="3">
        <f t="shared" ca="1" si="15"/>
        <v>0</v>
      </c>
      <c r="O134" s="3">
        <f t="shared" ca="1" si="15"/>
        <v>0</v>
      </c>
      <c r="P134" s="3">
        <f t="shared" ca="1" si="15"/>
        <v>0</v>
      </c>
      <c r="Q134" s="3">
        <f t="shared" ca="1" si="15"/>
        <v>0</v>
      </c>
      <c r="R134" s="3">
        <f t="shared" ca="1" si="15"/>
        <v>0</v>
      </c>
      <c r="S134" s="3">
        <f t="shared" ca="1" si="15"/>
        <v>0</v>
      </c>
      <c r="T134" s="3">
        <f t="shared" ca="1" si="15"/>
        <v>0</v>
      </c>
      <c r="U134" s="3">
        <f t="shared" ca="1" si="15"/>
        <v>0</v>
      </c>
      <c r="V134" s="3">
        <f t="shared" ca="1" si="15"/>
        <v>0</v>
      </c>
      <c r="W134" s="3">
        <f t="shared" ca="1" si="15"/>
        <v>0</v>
      </c>
      <c r="X134" s="3">
        <f t="shared" ca="1" si="15"/>
        <v>0</v>
      </c>
    </row>
    <row r="135" spans="2:24" ht="30" customHeight="1" thickTop="1" thickBot="1" x14ac:dyDescent="0.3">
      <c r="B135" s="3">
        <v>129</v>
      </c>
      <c r="C135" s="112" t="str">
        <f>IF(CAD!C136="","-",CAD!C136)</f>
        <v>-</v>
      </c>
      <c r="D135" s="112" t="str">
        <f>IF(CAD!D136="","-",CAD!D136)</f>
        <v>-</v>
      </c>
      <c r="E135" s="112" t="str">
        <f>IF(CAD!E136="","-",CAD!E136)</f>
        <v>-</v>
      </c>
      <c r="F135" s="112" t="str">
        <f>IF(CAD!F136="","-",CAD!F136)</f>
        <v>-</v>
      </c>
      <c r="G135" s="112">
        <f t="shared" ca="1" si="9"/>
        <v>0</v>
      </c>
      <c r="H135" s="141"/>
      <c r="I135" s="141"/>
      <c r="J135" s="112">
        <f t="shared" ca="1" si="10"/>
        <v>0</v>
      </c>
      <c r="K135" s="112" t="str">
        <f t="shared" ca="1" si="11"/>
        <v>-</v>
      </c>
      <c r="L135" s="3" t="str">
        <f>CAD!P136</f>
        <v xml:space="preserve"> - </v>
      </c>
      <c r="M135" s="3">
        <f t="shared" ca="1" si="14"/>
        <v>0</v>
      </c>
      <c r="N135" s="3">
        <f t="shared" ca="1" si="15"/>
        <v>0</v>
      </c>
      <c r="O135" s="3">
        <f t="shared" ca="1" si="15"/>
        <v>0</v>
      </c>
      <c r="P135" s="3">
        <f t="shared" ca="1" si="15"/>
        <v>0</v>
      </c>
      <c r="Q135" s="3">
        <f t="shared" ca="1" si="15"/>
        <v>0</v>
      </c>
      <c r="R135" s="3">
        <f t="shared" ca="1" si="15"/>
        <v>0</v>
      </c>
      <c r="S135" s="3">
        <f t="shared" ca="1" si="15"/>
        <v>0</v>
      </c>
      <c r="T135" s="3">
        <f t="shared" ca="1" si="15"/>
        <v>0</v>
      </c>
      <c r="U135" s="3">
        <f t="shared" ca="1" si="15"/>
        <v>0</v>
      </c>
      <c r="V135" s="3">
        <f t="shared" ca="1" si="15"/>
        <v>0</v>
      </c>
      <c r="W135" s="3">
        <f t="shared" ca="1" si="15"/>
        <v>0</v>
      </c>
      <c r="X135" s="3">
        <f t="shared" ca="1" si="15"/>
        <v>0</v>
      </c>
    </row>
    <row r="136" spans="2:24" ht="30" customHeight="1" thickTop="1" thickBot="1" x14ac:dyDescent="0.3">
      <c r="B136" s="3">
        <v>130</v>
      </c>
      <c r="C136" s="112" t="str">
        <f>IF(CAD!C137="","-",CAD!C137)</f>
        <v>-</v>
      </c>
      <c r="D136" s="112" t="str">
        <f>IF(CAD!D137="","-",CAD!D137)</f>
        <v>-</v>
      </c>
      <c r="E136" s="112" t="str">
        <f>IF(CAD!E137="","-",CAD!E137)</f>
        <v>-</v>
      </c>
      <c r="F136" s="112" t="str">
        <f>IF(CAD!F137="","-",CAD!F137)</f>
        <v>-</v>
      </c>
      <c r="G136" s="112">
        <f t="shared" ref="G136:G199" ca="1" si="16">SUM(M136:X136)</f>
        <v>0</v>
      </c>
      <c r="H136" s="141"/>
      <c r="I136" s="141"/>
      <c r="J136" s="112">
        <f t="shared" ref="J136:J199" ca="1" si="17">G136-H136</f>
        <v>0</v>
      </c>
      <c r="K136" s="112" t="str">
        <f t="shared" ref="K136:K199" ca="1" si="18">IF(J136=0,"-",IF(J136&gt;=I136,"Está na hora de trocar.","Ainda falta(m) "&amp;I136-J136&amp;"Km para a próxima troca."))</f>
        <v>-</v>
      </c>
      <c r="L136" s="3" t="str">
        <f>CAD!P137</f>
        <v xml:space="preserve"> - </v>
      </c>
      <c r="M136" s="3">
        <f t="shared" ca="1" si="14"/>
        <v>0</v>
      </c>
      <c r="N136" s="3">
        <f t="shared" ca="1" si="15"/>
        <v>0</v>
      </c>
      <c r="O136" s="3">
        <f t="shared" ca="1" si="15"/>
        <v>0</v>
      </c>
      <c r="P136" s="3">
        <f t="shared" ca="1" si="15"/>
        <v>0</v>
      </c>
      <c r="Q136" s="3">
        <f t="shared" ca="1" si="15"/>
        <v>0</v>
      </c>
      <c r="R136" s="3">
        <f t="shared" ca="1" si="15"/>
        <v>0</v>
      </c>
      <c r="S136" s="3">
        <f t="shared" ca="1" si="15"/>
        <v>0</v>
      </c>
      <c r="T136" s="3">
        <f t="shared" ca="1" si="15"/>
        <v>0</v>
      </c>
      <c r="U136" s="3">
        <f t="shared" ca="1" si="15"/>
        <v>0</v>
      </c>
      <c r="V136" s="3">
        <f t="shared" ca="1" si="15"/>
        <v>0</v>
      </c>
      <c r="W136" s="3">
        <f t="shared" ca="1" si="15"/>
        <v>0</v>
      </c>
      <c r="X136" s="3">
        <f t="shared" ca="1" si="15"/>
        <v>0</v>
      </c>
    </row>
    <row r="137" spans="2:24" ht="30" customHeight="1" thickTop="1" thickBot="1" x14ac:dyDescent="0.3">
      <c r="B137" s="3">
        <v>131</v>
      </c>
      <c r="C137" s="112" t="str">
        <f>IF(CAD!C138="","-",CAD!C138)</f>
        <v>-</v>
      </c>
      <c r="D137" s="112" t="str">
        <f>IF(CAD!D138="","-",CAD!D138)</f>
        <v>-</v>
      </c>
      <c r="E137" s="112" t="str">
        <f>IF(CAD!E138="","-",CAD!E138)</f>
        <v>-</v>
      </c>
      <c r="F137" s="112" t="str">
        <f>IF(CAD!F138="","-",CAD!F138)</f>
        <v>-</v>
      </c>
      <c r="G137" s="112">
        <f t="shared" ca="1" si="16"/>
        <v>0</v>
      </c>
      <c r="H137" s="141"/>
      <c r="I137" s="141"/>
      <c r="J137" s="112">
        <f t="shared" ca="1" si="17"/>
        <v>0</v>
      </c>
      <c r="K137" s="112" t="str">
        <f t="shared" ca="1" si="18"/>
        <v>-</v>
      </c>
      <c r="L137" s="3" t="str">
        <f>CAD!P138</f>
        <v xml:space="preserve"> - </v>
      </c>
      <c r="M137" s="3">
        <f t="shared" ca="1" si="14"/>
        <v>0</v>
      </c>
      <c r="N137" s="3">
        <f t="shared" ca="1" si="15"/>
        <v>0</v>
      </c>
      <c r="O137" s="3">
        <f t="shared" ca="1" si="15"/>
        <v>0</v>
      </c>
      <c r="P137" s="3">
        <f t="shared" ca="1" si="15"/>
        <v>0</v>
      </c>
      <c r="Q137" s="3">
        <f t="shared" ca="1" si="15"/>
        <v>0</v>
      </c>
      <c r="R137" s="3">
        <f t="shared" ca="1" si="15"/>
        <v>0</v>
      </c>
      <c r="S137" s="3">
        <f t="shared" ca="1" si="15"/>
        <v>0</v>
      </c>
      <c r="T137" s="3">
        <f t="shared" ca="1" si="15"/>
        <v>0</v>
      </c>
      <c r="U137" s="3">
        <f t="shared" ca="1" si="15"/>
        <v>0</v>
      </c>
      <c r="V137" s="3">
        <f t="shared" ca="1" si="15"/>
        <v>0</v>
      </c>
      <c r="W137" s="3">
        <f t="shared" ca="1" si="15"/>
        <v>0</v>
      </c>
      <c r="X137" s="3">
        <f t="shared" ca="1" si="15"/>
        <v>0</v>
      </c>
    </row>
    <row r="138" spans="2:24" ht="30" customHeight="1" thickTop="1" thickBot="1" x14ac:dyDescent="0.3">
      <c r="B138" s="3">
        <v>132</v>
      </c>
      <c r="C138" s="112" t="str">
        <f>IF(CAD!C139="","-",CAD!C139)</f>
        <v>-</v>
      </c>
      <c r="D138" s="112" t="str">
        <f>IF(CAD!D139="","-",CAD!D139)</f>
        <v>-</v>
      </c>
      <c r="E138" s="112" t="str">
        <f>IF(CAD!E139="","-",CAD!E139)</f>
        <v>-</v>
      </c>
      <c r="F138" s="112" t="str">
        <f>IF(CAD!F139="","-",CAD!F139)</f>
        <v>-</v>
      </c>
      <c r="G138" s="112">
        <f t="shared" ca="1" si="16"/>
        <v>0</v>
      </c>
      <c r="H138" s="141"/>
      <c r="I138" s="141"/>
      <c r="J138" s="112">
        <f t="shared" ca="1" si="17"/>
        <v>0</v>
      </c>
      <c r="K138" s="112" t="str">
        <f t="shared" ca="1" si="18"/>
        <v>-</v>
      </c>
      <c r="L138" s="3" t="str">
        <f>CAD!P139</f>
        <v xml:space="preserve"> - </v>
      </c>
      <c r="M138" s="3">
        <f t="shared" ca="1" si="14"/>
        <v>0</v>
      </c>
      <c r="N138" s="3">
        <f t="shared" ca="1" si="15"/>
        <v>0</v>
      </c>
      <c r="O138" s="3">
        <f t="shared" ca="1" si="15"/>
        <v>0</v>
      </c>
      <c r="P138" s="3">
        <f t="shared" ca="1" si="15"/>
        <v>0</v>
      </c>
      <c r="Q138" s="3">
        <f t="shared" ca="1" si="15"/>
        <v>0</v>
      </c>
      <c r="R138" s="3">
        <f t="shared" ca="1" si="15"/>
        <v>0</v>
      </c>
      <c r="S138" s="3">
        <f t="shared" ca="1" si="15"/>
        <v>0</v>
      </c>
      <c r="T138" s="3">
        <f t="shared" ca="1" si="15"/>
        <v>0</v>
      </c>
      <c r="U138" s="3">
        <f t="shared" ca="1" si="15"/>
        <v>0</v>
      </c>
      <c r="V138" s="3">
        <f t="shared" ca="1" si="15"/>
        <v>0</v>
      </c>
      <c r="W138" s="3">
        <f t="shared" ca="1" si="15"/>
        <v>0</v>
      </c>
      <c r="X138" s="3">
        <f t="shared" ca="1" si="15"/>
        <v>0</v>
      </c>
    </row>
    <row r="139" spans="2:24" ht="30" customHeight="1" thickTop="1" thickBot="1" x14ac:dyDescent="0.3">
      <c r="B139" s="3">
        <v>133</v>
      </c>
      <c r="C139" s="112" t="str">
        <f>IF(CAD!C140="","-",CAD!C140)</f>
        <v>-</v>
      </c>
      <c r="D139" s="112" t="str">
        <f>IF(CAD!D140="","-",CAD!D140)</f>
        <v>-</v>
      </c>
      <c r="E139" s="112" t="str">
        <f>IF(CAD!E140="","-",CAD!E140)</f>
        <v>-</v>
      </c>
      <c r="F139" s="112" t="str">
        <f>IF(CAD!F140="","-",CAD!F140)</f>
        <v>-</v>
      </c>
      <c r="G139" s="112">
        <f t="shared" ca="1" si="16"/>
        <v>0</v>
      </c>
      <c r="H139" s="141"/>
      <c r="I139" s="141"/>
      <c r="J139" s="112">
        <f t="shared" ca="1" si="17"/>
        <v>0</v>
      </c>
      <c r="K139" s="112" t="str">
        <f t="shared" ca="1" si="18"/>
        <v>-</v>
      </c>
      <c r="L139" s="3" t="str">
        <f>CAD!P140</f>
        <v xml:space="preserve"> - </v>
      </c>
      <c r="M139" s="3">
        <f t="shared" ca="1" si="14"/>
        <v>0</v>
      </c>
      <c r="N139" s="3">
        <f t="shared" ca="1" si="15"/>
        <v>0</v>
      </c>
      <c r="O139" s="3">
        <f t="shared" ca="1" si="15"/>
        <v>0</v>
      </c>
      <c r="P139" s="3">
        <f t="shared" ca="1" si="15"/>
        <v>0</v>
      </c>
      <c r="Q139" s="3">
        <f t="shared" ca="1" si="15"/>
        <v>0</v>
      </c>
      <c r="R139" s="3">
        <f t="shared" ca="1" si="15"/>
        <v>0</v>
      </c>
      <c r="S139" s="3">
        <f t="shared" ca="1" si="15"/>
        <v>0</v>
      </c>
      <c r="T139" s="3">
        <f t="shared" ca="1" si="15"/>
        <v>0</v>
      </c>
      <c r="U139" s="3">
        <f t="shared" ca="1" si="15"/>
        <v>0</v>
      </c>
      <c r="V139" s="3">
        <f t="shared" ca="1" si="15"/>
        <v>0</v>
      </c>
      <c r="W139" s="3">
        <f t="shared" ca="1" si="15"/>
        <v>0</v>
      </c>
      <c r="X139" s="3">
        <f t="shared" ca="1" si="15"/>
        <v>0</v>
      </c>
    </row>
    <row r="140" spans="2:24" ht="30" customHeight="1" thickTop="1" thickBot="1" x14ac:dyDescent="0.3">
      <c r="B140" s="3">
        <v>134</v>
      </c>
      <c r="C140" s="112" t="str">
        <f>IF(CAD!C141="","-",CAD!C141)</f>
        <v>-</v>
      </c>
      <c r="D140" s="112" t="str">
        <f>IF(CAD!D141="","-",CAD!D141)</f>
        <v>-</v>
      </c>
      <c r="E140" s="112" t="str">
        <f>IF(CAD!E141="","-",CAD!E141)</f>
        <v>-</v>
      </c>
      <c r="F140" s="112" t="str">
        <f>IF(CAD!F141="","-",CAD!F141)</f>
        <v>-</v>
      </c>
      <c r="G140" s="112">
        <f t="shared" ca="1" si="16"/>
        <v>0</v>
      </c>
      <c r="H140" s="141"/>
      <c r="I140" s="141"/>
      <c r="J140" s="112">
        <f t="shared" ca="1" si="17"/>
        <v>0</v>
      </c>
      <c r="K140" s="112" t="str">
        <f t="shared" ca="1" si="18"/>
        <v>-</v>
      </c>
      <c r="L140" s="3" t="str">
        <f>CAD!P141</f>
        <v xml:space="preserve"> - </v>
      </c>
      <c r="M140" s="3">
        <f t="shared" ca="1" si="14"/>
        <v>0</v>
      </c>
      <c r="N140" s="3">
        <f t="shared" ca="1" si="15"/>
        <v>0</v>
      </c>
      <c r="O140" s="3">
        <f t="shared" ca="1" si="15"/>
        <v>0</v>
      </c>
      <c r="P140" s="3">
        <f t="shared" ca="1" si="15"/>
        <v>0</v>
      </c>
      <c r="Q140" s="3">
        <f t="shared" ca="1" si="15"/>
        <v>0</v>
      </c>
      <c r="R140" s="3">
        <f t="shared" ca="1" si="15"/>
        <v>0</v>
      </c>
      <c r="S140" s="3">
        <f t="shared" ca="1" si="15"/>
        <v>0</v>
      </c>
      <c r="T140" s="3">
        <f t="shared" ca="1" si="15"/>
        <v>0</v>
      </c>
      <c r="U140" s="3">
        <f t="shared" ca="1" si="15"/>
        <v>0</v>
      </c>
      <c r="V140" s="3">
        <f t="shared" ca="1" si="15"/>
        <v>0</v>
      </c>
      <c r="W140" s="3">
        <f t="shared" ca="1" si="15"/>
        <v>0</v>
      </c>
      <c r="X140" s="3">
        <f t="shared" ca="1" si="15"/>
        <v>0</v>
      </c>
    </row>
    <row r="141" spans="2:24" ht="30" customHeight="1" thickTop="1" thickBot="1" x14ac:dyDescent="0.3">
      <c r="B141" s="3">
        <v>135</v>
      </c>
      <c r="C141" s="112" t="str">
        <f>IF(CAD!C142="","-",CAD!C142)</f>
        <v>-</v>
      </c>
      <c r="D141" s="112" t="str">
        <f>IF(CAD!D142="","-",CAD!D142)</f>
        <v>-</v>
      </c>
      <c r="E141" s="112" t="str">
        <f>IF(CAD!E142="","-",CAD!E142)</f>
        <v>-</v>
      </c>
      <c r="F141" s="112" t="str">
        <f>IF(CAD!F142="","-",CAD!F142)</f>
        <v>-</v>
      </c>
      <c r="G141" s="112">
        <f t="shared" ca="1" si="16"/>
        <v>0</v>
      </c>
      <c r="H141" s="141"/>
      <c r="I141" s="141"/>
      <c r="J141" s="112">
        <f t="shared" ca="1" si="17"/>
        <v>0</v>
      </c>
      <c r="K141" s="112" t="str">
        <f t="shared" ca="1" si="18"/>
        <v>-</v>
      </c>
      <c r="L141" s="3" t="str">
        <f>CAD!P142</f>
        <v xml:space="preserve"> - </v>
      </c>
      <c r="M141" s="3">
        <f t="shared" ca="1" si="14"/>
        <v>0</v>
      </c>
      <c r="N141" s="3">
        <f t="shared" ca="1" si="15"/>
        <v>0</v>
      </c>
      <c r="O141" s="3">
        <f t="shared" ca="1" si="15"/>
        <v>0</v>
      </c>
      <c r="P141" s="3">
        <f t="shared" ca="1" si="15"/>
        <v>0</v>
      </c>
      <c r="Q141" s="3">
        <f t="shared" ca="1" si="15"/>
        <v>0</v>
      </c>
      <c r="R141" s="3">
        <f t="shared" ca="1" si="15"/>
        <v>0</v>
      </c>
      <c r="S141" s="3">
        <f t="shared" ca="1" si="15"/>
        <v>0</v>
      </c>
      <c r="T141" s="3">
        <f t="shared" ca="1" si="15"/>
        <v>0</v>
      </c>
      <c r="U141" s="3">
        <f t="shared" ca="1" si="15"/>
        <v>0</v>
      </c>
      <c r="V141" s="3">
        <f t="shared" ca="1" si="15"/>
        <v>0</v>
      </c>
      <c r="W141" s="3">
        <f t="shared" ca="1" si="15"/>
        <v>0</v>
      </c>
      <c r="X141" s="3">
        <f t="shared" ca="1" si="15"/>
        <v>0</v>
      </c>
    </row>
    <row r="142" spans="2:24" ht="30" customHeight="1" thickTop="1" thickBot="1" x14ac:dyDescent="0.3">
      <c r="B142" s="3">
        <v>136</v>
      </c>
      <c r="C142" s="112" t="str">
        <f>IF(CAD!C143="","-",CAD!C143)</f>
        <v>-</v>
      </c>
      <c r="D142" s="112" t="str">
        <f>IF(CAD!D143="","-",CAD!D143)</f>
        <v>-</v>
      </c>
      <c r="E142" s="112" t="str">
        <f>IF(CAD!E143="","-",CAD!E143)</f>
        <v>-</v>
      </c>
      <c r="F142" s="112" t="str">
        <f>IF(CAD!F143="","-",CAD!F143)</f>
        <v>-</v>
      </c>
      <c r="G142" s="112">
        <f t="shared" ca="1" si="16"/>
        <v>0</v>
      </c>
      <c r="H142" s="141"/>
      <c r="I142" s="141"/>
      <c r="J142" s="112">
        <f t="shared" ca="1" si="17"/>
        <v>0</v>
      </c>
      <c r="K142" s="112" t="str">
        <f t="shared" ca="1" si="18"/>
        <v>-</v>
      </c>
      <c r="L142" s="3" t="str">
        <f>CAD!P143</f>
        <v xml:space="preserve"> - </v>
      </c>
      <c r="M142" s="3">
        <f t="shared" ca="1" si="14"/>
        <v>0</v>
      </c>
      <c r="N142" s="3">
        <f t="shared" ca="1" si="15"/>
        <v>0</v>
      </c>
      <c r="O142" s="3">
        <f t="shared" ca="1" si="15"/>
        <v>0</v>
      </c>
      <c r="P142" s="3">
        <f t="shared" ca="1" si="15"/>
        <v>0</v>
      </c>
      <c r="Q142" s="3">
        <f t="shared" ca="1" si="15"/>
        <v>0</v>
      </c>
      <c r="R142" s="3">
        <f t="shared" ca="1" si="15"/>
        <v>0</v>
      </c>
      <c r="S142" s="3">
        <f t="shared" ca="1" si="15"/>
        <v>0</v>
      </c>
      <c r="T142" s="3">
        <f t="shared" ca="1" si="15"/>
        <v>0</v>
      </c>
      <c r="U142" s="3">
        <f t="shared" ca="1" si="15"/>
        <v>0</v>
      </c>
      <c r="V142" s="3">
        <f t="shared" ca="1" si="15"/>
        <v>0</v>
      </c>
      <c r="W142" s="3">
        <f t="shared" ca="1" si="15"/>
        <v>0</v>
      </c>
      <c r="X142" s="3">
        <f t="shared" ca="1" si="15"/>
        <v>0</v>
      </c>
    </row>
    <row r="143" spans="2:24" ht="30" customHeight="1" thickTop="1" thickBot="1" x14ac:dyDescent="0.3">
      <c r="B143" s="3">
        <v>137</v>
      </c>
      <c r="C143" s="112" t="str">
        <f>IF(CAD!C144="","-",CAD!C144)</f>
        <v>-</v>
      </c>
      <c r="D143" s="112" t="str">
        <f>IF(CAD!D144="","-",CAD!D144)</f>
        <v>-</v>
      </c>
      <c r="E143" s="112" t="str">
        <f>IF(CAD!E144="","-",CAD!E144)</f>
        <v>-</v>
      </c>
      <c r="F143" s="112" t="str">
        <f>IF(CAD!F144="","-",CAD!F144)</f>
        <v>-</v>
      </c>
      <c r="G143" s="112">
        <f t="shared" ca="1" si="16"/>
        <v>0</v>
      </c>
      <c r="H143" s="141"/>
      <c r="I143" s="141"/>
      <c r="J143" s="112">
        <f t="shared" ca="1" si="17"/>
        <v>0</v>
      </c>
      <c r="K143" s="112" t="str">
        <f t="shared" ca="1" si="18"/>
        <v>-</v>
      </c>
      <c r="L143" s="3" t="str">
        <f>CAD!P144</f>
        <v xml:space="preserve"> - </v>
      </c>
      <c r="M143" s="3">
        <f t="shared" ca="1" si="14"/>
        <v>0</v>
      </c>
      <c r="N143" s="3">
        <f t="shared" ca="1" si="15"/>
        <v>0</v>
      </c>
      <c r="O143" s="3">
        <f t="shared" ca="1" si="15"/>
        <v>0</v>
      </c>
      <c r="P143" s="3">
        <f t="shared" ca="1" si="15"/>
        <v>0</v>
      </c>
      <c r="Q143" s="3">
        <f t="shared" ca="1" si="15"/>
        <v>0</v>
      </c>
      <c r="R143" s="3">
        <f t="shared" ca="1" si="15"/>
        <v>0</v>
      </c>
      <c r="S143" s="3">
        <f t="shared" ca="1" si="15"/>
        <v>0</v>
      </c>
      <c r="T143" s="3">
        <f t="shared" ca="1" si="15"/>
        <v>0</v>
      </c>
      <c r="U143" s="3">
        <f t="shared" ca="1" si="15"/>
        <v>0</v>
      </c>
      <c r="V143" s="3">
        <f t="shared" ca="1" si="15"/>
        <v>0</v>
      </c>
      <c r="W143" s="3">
        <f t="shared" ca="1" si="15"/>
        <v>0</v>
      </c>
      <c r="X143" s="3">
        <f t="shared" ca="1" si="15"/>
        <v>0</v>
      </c>
    </row>
    <row r="144" spans="2:24" ht="30" customHeight="1" thickTop="1" thickBot="1" x14ac:dyDescent="0.3">
      <c r="B144" s="3">
        <v>138</v>
      </c>
      <c r="C144" s="112" t="str">
        <f>IF(CAD!C145="","-",CAD!C145)</f>
        <v>-</v>
      </c>
      <c r="D144" s="112" t="str">
        <f>IF(CAD!D145="","-",CAD!D145)</f>
        <v>-</v>
      </c>
      <c r="E144" s="112" t="str">
        <f>IF(CAD!E145="","-",CAD!E145)</f>
        <v>-</v>
      </c>
      <c r="F144" s="112" t="str">
        <f>IF(CAD!F145="","-",CAD!F145)</f>
        <v>-</v>
      </c>
      <c r="G144" s="112">
        <f t="shared" ca="1" si="16"/>
        <v>0</v>
      </c>
      <c r="H144" s="141"/>
      <c r="I144" s="141"/>
      <c r="J144" s="112">
        <f t="shared" ca="1" si="17"/>
        <v>0</v>
      </c>
      <c r="K144" s="112" t="str">
        <f t="shared" ca="1" si="18"/>
        <v>-</v>
      </c>
      <c r="L144" s="3" t="str">
        <f>CAD!P145</f>
        <v xml:space="preserve"> - </v>
      </c>
      <c r="M144" s="3">
        <f t="shared" ca="1" si="14"/>
        <v>0</v>
      </c>
      <c r="N144" s="3">
        <f t="shared" ca="1" si="15"/>
        <v>0</v>
      </c>
      <c r="O144" s="3">
        <f t="shared" ca="1" si="15"/>
        <v>0</v>
      </c>
      <c r="P144" s="3">
        <f t="shared" ca="1" si="15"/>
        <v>0</v>
      </c>
      <c r="Q144" s="3">
        <f t="shared" ca="1" si="15"/>
        <v>0</v>
      </c>
      <c r="R144" s="3">
        <f t="shared" ca="1" si="15"/>
        <v>0</v>
      </c>
      <c r="S144" s="3">
        <f t="shared" ca="1" si="15"/>
        <v>0</v>
      </c>
      <c r="T144" s="3">
        <f t="shared" ca="1" si="15"/>
        <v>0</v>
      </c>
      <c r="U144" s="3">
        <f t="shared" ca="1" si="15"/>
        <v>0</v>
      </c>
      <c r="V144" s="3">
        <f t="shared" ca="1" si="15"/>
        <v>0</v>
      </c>
      <c r="W144" s="3">
        <f t="shared" ca="1" si="15"/>
        <v>0</v>
      </c>
      <c r="X144" s="3">
        <f t="shared" ca="1" si="15"/>
        <v>0</v>
      </c>
    </row>
    <row r="145" spans="2:24" ht="30" customHeight="1" thickTop="1" thickBot="1" x14ac:dyDescent="0.3">
      <c r="B145" s="3">
        <v>139</v>
      </c>
      <c r="C145" s="112" t="str">
        <f>IF(CAD!C146="","-",CAD!C146)</f>
        <v>-</v>
      </c>
      <c r="D145" s="112" t="str">
        <f>IF(CAD!D146="","-",CAD!D146)</f>
        <v>-</v>
      </c>
      <c r="E145" s="112" t="str">
        <f>IF(CAD!E146="","-",CAD!E146)</f>
        <v>-</v>
      </c>
      <c r="F145" s="112" t="str">
        <f>IF(CAD!F146="","-",CAD!F146)</f>
        <v>-</v>
      </c>
      <c r="G145" s="112">
        <f t="shared" ca="1" si="16"/>
        <v>0</v>
      </c>
      <c r="H145" s="141"/>
      <c r="I145" s="141"/>
      <c r="J145" s="112">
        <f t="shared" ca="1" si="17"/>
        <v>0</v>
      </c>
      <c r="K145" s="112" t="str">
        <f t="shared" ca="1" si="18"/>
        <v>-</v>
      </c>
      <c r="L145" s="3" t="str">
        <f>CAD!P146</f>
        <v xml:space="preserve"> - </v>
      </c>
      <c r="M145" s="3">
        <f t="shared" ca="1" si="14"/>
        <v>0</v>
      </c>
      <c r="N145" s="3">
        <f t="shared" ca="1" si="15"/>
        <v>0</v>
      </c>
      <c r="O145" s="3">
        <f t="shared" ca="1" si="15"/>
        <v>0</v>
      </c>
      <c r="P145" s="3">
        <f t="shared" ca="1" si="15"/>
        <v>0</v>
      </c>
      <c r="Q145" s="3">
        <f t="shared" ca="1" si="15"/>
        <v>0</v>
      </c>
      <c r="R145" s="3">
        <f t="shared" ca="1" si="15"/>
        <v>0</v>
      </c>
      <c r="S145" s="3">
        <f t="shared" ca="1" si="15"/>
        <v>0</v>
      </c>
      <c r="T145" s="3">
        <f t="shared" ca="1" si="15"/>
        <v>0</v>
      </c>
      <c r="U145" s="3">
        <f t="shared" ca="1" si="15"/>
        <v>0</v>
      </c>
      <c r="V145" s="3">
        <f t="shared" ca="1" si="15"/>
        <v>0</v>
      </c>
      <c r="W145" s="3">
        <f t="shared" ca="1" si="15"/>
        <v>0</v>
      </c>
      <c r="X145" s="3">
        <f t="shared" ca="1" si="15"/>
        <v>0</v>
      </c>
    </row>
    <row r="146" spans="2:24" ht="30" customHeight="1" thickTop="1" thickBot="1" x14ac:dyDescent="0.3">
      <c r="B146" s="3">
        <v>140</v>
      </c>
      <c r="C146" s="112" t="str">
        <f>IF(CAD!C147="","-",CAD!C147)</f>
        <v>-</v>
      </c>
      <c r="D146" s="112" t="str">
        <f>IF(CAD!D147="","-",CAD!D147)</f>
        <v>-</v>
      </c>
      <c r="E146" s="112" t="str">
        <f>IF(CAD!E147="","-",CAD!E147)</f>
        <v>-</v>
      </c>
      <c r="F146" s="112" t="str">
        <f>IF(CAD!F147="","-",CAD!F147)</f>
        <v>-</v>
      </c>
      <c r="G146" s="112">
        <f t="shared" ca="1" si="16"/>
        <v>0</v>
      </c>
      <c r="H146" s="141"/>
      <c r="I146" s="141"/>
      <c r="J146" s="112">
        <f t="shared" ca="1" si="17"/>
        <v>0</v>
      </c>
      <c r="K146" s="112" t="str">
        <f t="shared" ca="1" si="18"/>
        <v>-</v>
      </c>
      <c r="L146" s="3" t="str">
        <f>CAD!P147</f>
        <v xml:space="preserve"> - </v>
      </c>
      <c r="M146" s="3">
        <f t="shared" ca="1" si="14"/>
        <v>0</v>
      </c>
      <c r="N146" s="3">
        <f t="shared" ca="1" si="15"/>
        <v>0</v>
      </c>
      <c r="O146" s="3">
        <f t="shared" ca="1" si="15"/>
        <v>0</v>
      </c>
      <c r="P146" s="3">
        <f t="shared" ca="1" si="15"/>
        <v>0</v>
      </c>
      <c r="Q146" s="3">
        <f t="shared" ca="1" si="15"/>
        <v>0</v>
      </c>
      <c r="R146" s="3">
        <f t="shared" ca="1" si="15"/>
        <v>0</v>
      </c>
      <c r="S146" s="3">
        <f t="shared" ca="1" si="15"/>
        <v>0</v>
      </c>
      <c r="T146" s="3">
        <f t="shared" ca="1" si="15"/>
        <v>0</v>
      </c>
      <c r="U146" s="3">
        <f t="shared" ca="1" si="15"/>
        <v>0</v>
      </c>
      <c r="V146" s="3">
        <f t="shared" ca="1" si="15"/>
        <v>0</v>
      </c>
      <c r="W146" s="3">
        <f t="shared" ca="1" si="15"/>
        <v>0</v>
      </c>
      <c r="X146" s="3">
        <f t="shared" ca="1" si="15"/>
        <v>0</v>
      </c>
    </row>
    <row r="147" spans="2:24" ht="30" customHeight="1" thickTop="1" thickBot="1" x14ac:dyDescent="0.3">
      <c r="B147" s="3">
        <v>141</v>
      </c>
      <c r="C147" s="112" t="str">
        <f>IF(CAD!C148="","-",CAD!C148)</f>
        <v>-</v>
      </c>
      <c r="D147" s="112" t="str">
        <f>IF(CAD!D148="","-",CAD!D148)</f>
        <v>-</v>
      </c>
      <c r="E147" s="112" t="str">
        <f>IF(CAD!E148="","-",CAD!E148)</f>
        <v>-</v>
      </c>
      <c r="F147" s="112" t="str">
        <f>IF(CAD!F148="","-",CAD!F148)</f>
        <v>-</v>
      </c>
      <c r="G147" s="112">
        <f t="shared" ca="1" si="16"/>
        <v>0</v>
      </c>
      <c r="H147" s="141"/>
      <c r="I147" s="141"/>
      <c r="J147" s="112">
        <f t="shared" ca="1" si="17"/>
        <v>0</v>
      </c>
      <c r="K147" s="112" t="str">
        <f t="shared" ca="1" si="18"/>
        <v>-</v>
      </c>
      <c r="L147" s="3" t="str">
        <f>CAD!P148</f>
        <v xml:space="preserve"> - </v>
      </c>
      <c r="M147" s="3">
        <f t="shared" ca="1" si="14"/>
        <v>0</v>
      </c>
      <c r="N147" s="3">
        <f t="shared" ca="1" si="15"/>
        <v>0</v>
      </c>
      <c r="O147" s="3">
        <f t="shared" ca="1" si="15"/>
        <v>0</v>
      </c>
      <c r="P147" s="3">
        <f t="shared" ca="1" si="15"/>
        <v>0</v>
      </c>
      <c r="Q147" s="3">
        <f t="shared" ca="1" si="15"/>
        <v>0</v>
      </c>
      <c r="R147" s="3">
        <f t="shared" ca="1" si="15"/>
        <v>0</v>
      </c>
      <c r="S147" s="3">
        <f t="shared" ca="1" si="15"/>
        <v>0</v>
      </c>
      <c r="T147" s="3">
        <f t="shared" ca="1" si="15"/>
        <v>0</v>
      </c>
      <c r="U147" s="3">
        <f t="shared" ca="1" si="15"/>
        <v>0</v>
      </c>
      <c r="V147" s="3">
        <f t="shared" ca="1" si="15"/>
        <v>0</v>
      </c>
      <c r="W147" s="3">
        <f t="shared" ca="1" si="15"/>
        <v>0</v>
      </c>
      <c r="X147" s="3">
        <f t="shared" ca="1" si="15"/>
        <v>0</v>
      </c>
    </row>
    <row r="148" spans="2:24" ht="30" customHeight="1" thickTop="1" thickBot="1" x14ac:dyDescent="0.3">
      <c r="B148" s="3">
        <v>142</v>
      </c>
      <c r="C148" s="112" t="str">
        <f>IF(CAD!C149="","-",CAD!C149)</f>
        <v>-</v>
      </c>
      <c r="D148" s="112" t="str">
        <f>IF(CAD!D149="","-",CAD!D149)</f>
        <v>-</v>
      </c>
      <c r="E148" s="112" t="str">
        <f>IF(CAD!E149="","-",CAD!E149)</f>
        <v>-</v>
      </c>
      <c r="F148" s="112" t="str">
        <f>IF(CAD!F149="","-",CAD!F149)</f>
        <v>-</v>
      </c>
      <c r="G148" s="112">
        <f t="shared" ca="1" si="16"/>
        <v>0</v>
      </c>
      <c r="H148" s="141"/>
      <c r="I148" s="141"/>
      <c r="J148" s="112">
        <f t="shared" ca="1" si="17"/>
        <v>0</v>
      </c>
      <c r="K148" s="112" t="str">
        <f t="shared" ca="1" si="18"/>
        <v>-</v>
      </c>
      <c r="L148" s="3" t="str">
        <f>CAD!P149</f>
        <v xml:space="preserve"> - </v>
      </c>
      <c r="M148" s="3">
        <f t="shared" ca="1" si="14"/>
        <v>0</v>
      </c>
      <c r="N148" s="3">
        <f t="shared" ca="1" si="15"/>
        <v>0</v>
      </c>
      <c r="O148" s="3">
        <f t="shared" ca="1" si="15"/>
        <v>0</v>
      </c>
      <c r="P148" s="3">
        <f t="shared" ca="1" si="15"/>
        <v>0</v>
      </c>
      <c r="Q148" s="3">
        <f t="shared" ca="1" si="15"/>
        <v>0</v>
      </c>
      <c r="R148" s="3">
        <f t="shared" ca="1" si="15"/>
        <v>0</v>
      </c>
      <c r="S148" s="3">
        <f t="shared" ca="1" si="15"/>
        <v>0</v>
      </c>
      <c r="T148" s="3">
        <f t="shared" ca="1" si="15"/>
        <v>0</v>
      </c>
      <c r="U148" s="3">
        <f t="shared" ca="1" si="15"/>
        <v>0</v>
      </c>
      <c r="V148" s="3">
        <f t="shared" ca="1" si="15"/>
        <v>0</v>
      </c>
      <c r="W148" s="3">
        <f t="shared" ca="1" si="15"/>
        <v>0</v>
      </c>
      <c r="X148" s="3">
        <f t="shared" ca="1" si="15"/>
        <v>0</v>
      </c>
    </row>
    <row r="149" spans="2:24" ht="30" customHeight="1" thickTop="1" thickBot="1" x14ac:dyDescent="0.3">
      <c r="B149" s="3">
        <v>143</v>
      </c>
      <c r="C149" s="112" t="str">
        <f>IF(CAD!C150="","-",CAD!C150)</f>
        <v>-</v>
      </c>
      <c r="D149" s="112" t="str">
        <f>IF(CAD!D150="","-",CAD!D150)</f>
        <v>-</v>
      </c>
      <c r="E149" s="112" t="str">
        <f>IF(CAD!E150="","-",CAD!E150)</f>
        <v>-</v>
      </c>
      <c r="F149" s="112" t="str">
        <f>IF(CAD!F150="","-",CAD!F150)</f>
        <v>-</v>
      </c>
      <c r="G149" s="112">
        <f t="shared" ca="1" si="16"/>
        <v>0</v>
      </c>
      <c r="H149" s="141"/>
      <c r="I149" s="141"/>
      <c r="J149" s="112">
        <f t="shared" ca="1" si="17"/>
        <v>0</v>
      </c>
      <c r="K149" s="112" t="str">
        <f t="shared" ca="1" si="18"/>
        <v>-</v>
      </c>
      <c r="L149" s="3" t="str">
        <f>CAD!P150</f>
        <v xml:space="preserve"> - </v>
      </c>
      <c r="M149" s="3">
        <f t="shared" ca="1" si="14"/>
        <v>0</v>
      </c>
      <c r="N149" s="3">
        <f t="shared" ca="1" si="15"/>
        <v>0</v>
      </c>
      <c r="O149" s="3">
        <f t="shared" ca="1" si="15"/>
        <v>0</v>
      </c>
      <c r="P149" s="3">
        <f t="shared" ca="1" si="15"/>
        <v>0</v>
      </c>
      <c r="Q149" s="3">
        <f t="shared" ca="1" si="15"/>
        <v>0</v>
      </c>
      <c r="R149" s="3">
        <f t="shared" ca="1" si="15"/>
        <v>0</v>
      </c>
      <c r="S149" s="3">
        <f t="shared" ca="1" si="15"/>
        <v>0</v>
      </c>
      <c r="T149" s="3">
        <f t="shared" ca="1" si="15"/>
        <v>0</v>
      </c>
      <c r="U149" s="3">
        <f t="shared" ca="1" si="15"/>
        <v>0</v>
      </c>
      <c r="V149" s="3">
        <f t="shared" ca="1" si="15"/>
        <v>0</v>
      </c>
      <c r="W149" s="3">
        <f t="shared" ca="1" si="15"/>
        <v>0</v>
      </c>
      <c r="X149" s="3">
        <f t="shared" ca="1" si="15"/>
        <v>0</v>
      </c>
    </row>
    <row r="150" spans="2:24" ht="30" customHeight="1" thickTop="1" thickBot="1" x14ac:dyDescent="0.3">
      <c r="B150" s="3">
        <v>144</v>
      </c>
      <c r="C150" s="112" t="str">
        <f>IF(CAD!C151="","-",CAD!C151)</f>
        <v>-</v>
      </c>
      <c r="D150" s="112" t="str">
        <f>IF(CAD!D151="","-",CAD!D151)</f>
        <v>-</v>
      </c>
      <c r="E150" s="112" t="str">
        <f>IF(CAD!E151="","-",CAD!E151)</f>
        <v>-</v>
      </c>
      <c r="F150" s="112" t="str">
        <f>IF(CAD!F151="","-",CAD!F151)</f>
        <v>-</v>
      </c>
      <c r="G150" s="112">
        <f t="shared" ca="1" si="16"/>
        <v>0</v>
      </c>
      <c r="H150" s="141"/>
      <c r="I150" s="141"/>
      <c r="J150" s="112">
        <f t="shared" ca="1" si="17"/>
        <v>0</v>
      </c>
      <c r="K150" s="112" t="str">
        <f t="shared" ca="1" si="18"/>
        <v>-</v>
      </c>
      <c r="L150" s="3" t="str">
        <f>CAD!P151</f>
        <v xml:space="preserve"> - </v>
      </c>
      <c r="M150" s="3">
        <f t="shared" ca="1" si="14"/>
        <v>0</v>
      </c>
      <c r="N150" s="3">
        <f t="shared" ca="1" si="15"/>
        <v>0</v>
      </c>
      <c r="O150" s="3">
        <f t="shared" ca="1" si="15"/>
        <v>0</v>
      </c>
      <c r="P150" s="3">
        <f t="shared" ca="1" si="15"/>
        <v>0</v>
      </c>
      <c r="Q150" s="3">
        <f t="shared" ca="1" si="15"/>
        <v>0</v>
      </c>
      <c r="R150" s="3">
        <f t="shared" ca="1" si="15"/>
        <v>0</v>
      </c>
      <c r="S150" s="3">
        <f t="shared" ca="1" si="15"/>
        <v>0</v>
      </c>
      <c r="T150" s="3">
        <f t="shared" ca="1" si="15"/>
        <v>0</v>
      </c>
      <c r="U150" s="3">
        <f t="shared" ca="1" si="15"/>
        <v>0</v>
      </c>
      <c r="V150" s="3">
        <f t="shared" ca="1" si="15"/>
        <v>0</v>
      </c>
      <c r="W150" s="3">
        <f t="shared" ca="1" si="15"/>
        <v>0</v>
      </c>
      <c r="X150" s="3">
        <f t="shared" ca="1" si="15"/>
        <v>0</v>
      </c>
    </row>
    <row r="151" spans="2:24" ht="30" customHeight="1" thickTop="1" thickBot="1" x14ac:dyDescent="0.3">
      <c r="B151" s="3">
        <v>145</v>
      </c>
      <c r="C151" s="112" t="str">
        <f>IF(CAD!C152="","-",CAD!C152)</f>
        <v>-</v>
      </c>
      <c r="D151" s="112" t="str">
        <f>IF(CAD!D152="","-",CAD!D152)</f>
        <v>-</v>
      </c>
      <c r="E151" s="112" t="str">
        <f>IF(CAD!E152="","-",CAD!E152)</f>
        <v>-</v>
      </c>
      <c r="F151" s="112" t="str">
        <f>IF(CAD!F152="","-",CAD!F152)</f>
        <v>-</v>
      </c>
      <c r="G151" s="112">
        <f t="shared" ca="1" si="16"/>
        <v>0</v>
      </c>
      <c r="H151" s="141"/>
      <c r="I151" s="141"/>
      <c r="J151" s="112">
        <f t="shared" ca="1" si="17"/>
        <v>0</v>
      </c>
      <c r="K151" s="112" t="str">
        <f t="shared" ca="1" si="18"/>
        <v>-</v>
      </c>
      <c r="L151" s="3" t="str">
        <f>CAD!P152</f>
        <v xml:space="preserve"> - </v>
      </c>
      <c r="M151" s="3">
        <f t="shared" ca="1" si="14"/>
        <v>0</v>
      </c>
      <c r="N151" s="3">
        <f t="shared" ca="1" si="15"/>
        <v>0</v>
      </c>
      <c r="O151" s="3">
        <f t="shared" ca="1" si="15"/>
        <v>0</v>
      </c>
      <c r="P151" s="3">
        <f t="shared" ca="1" si="15"/>
        <v>0</v>
      </c>
      <c r="Q151" s="3">
        <f t="shared" ca="1" si="15"/>
        <v>0</v>
      </c>
      <c r="R151" s="3">
        <f t="shared" ca="1" si="15"/>
        <v>0</v>
      </c>
      <c r="S151" s="3">
        <f t="shared" ca="1" si="15"/>
        <v>0</v>
      </c>
      <c r="T151" s="3">
        <f t="shared" ca="1" si="15"/>
        <v>0</v>
      </c>
      <c r="U151" s="3">
        <f t="shared" ca="1" si="15"/>
        <v>0</v>
      </c>
      <c r="V151" s="3">
        <f t="shared" ca="1" si="15"/>
        <v>0</v>
      </c>
      <c r="W151" s="3">
        <f t="shared" ca="1" si="15"/>
        <v>0</v>
      </c>
      <c r="X151" s="3">
        <f t="shared" ca="1" si="15"/>
        <v>0</v>
      </c>
    </row>
    <row r="152" spans="2:24" ht="30" customHeight="1" thickTop="1" thickBot="1" x14ac:dyDescent="0.3">
      <c r="B152" s="3">
        <v>146</v>
      </c>
      <c r="C152" s="112" t="str">
        <f>IF(CAD!C153="","-",CAD!C153)</f>
        <v>-</v>
      </c>
      <c r="D152" s="112" t="str">
        <f>IF(CAD!D153="","-",CAD!D153)</f>
        <v>-</v>
      </c>
      <c r="E152" s="112" t="str">
        <f>IF(CAD!E153="","-",CAD!E153)</f>
        <v>-</v>
      </c>
      <c r="F152" s="112" t="str">
        <f>IF(CAD!F153="","-",CAD!F153)</f>
        <v>-</v>
      </c>
      <c r="G152" s="112">
        <f t="shared" ca="1" si="16"/>
        <v>0</v>
      </c>
      <c r="H152" s="141"/>
      <c r="I152" s="141"/>
      <c r="J152" s="112">
        <f t="shared" ca="1" si="17"/>
        <v>0</v>
      </c>
      <c r="K152" s="112" t="str">
        <f t="shared" ca="1" si="18"/>
        <v>-</v>
      </c>
      <c r="L152" s="3" t="str">
        <f>CAD!P153</f>
        <v xml:space="preserve"> - </v>
      </c>
      <c r="M152" s="3">
        <f t="shared" ca="1" si="14"/>
        <v>0</v>
      </c>
      <c r="N152" s="3">
        <f t="shared" ca="1" si="15"/>
        <v>0</v>
      </c>
      <c r="O152" s="3">
        <f t="shared" ca="1" si="15"/>
        <v>0</v>
      </c>
      <c r="P152" s="3">
        <f t="shared" ca="1" si="15"/>
        <v>0</v>
      </c>
      <c r="Q152" s="3">
        <f t="shared" ca="1" si="15"/>
        <v>0</v>
      </c>
      <c r="R152" s="3">
        <f t="shared" ca="1" si="15"/>
        <v>0</v>
      </c>
      <c r="S152" s="3">
        <f t="shared" ca="1" si="15"/>
        <v>0</v>
      </c>
      <c r="T152" s="3">
        <f t="shared" ca="1" si="15"/>
        <v>0</v>
      </c>
      <c r="U152" s="3">
        <f t="shared" ca="1" si="15"/>
        <v>0</v>
      </c>
      <c r="V152" s="3">
        <f t="shared" ca="1" si="15"/>
        <v>0</v>
      </c>
      <c r="W152" s="3">
        <f t="shared" ca="1" si="15"/>
        <v>0</v>
      </c>
      <c r="X152" s="3">
        <f t="shared" ca="1" si="15"/>
        <v>0</v>
      </c>
    </row>
    <row r="153" spans="2:24" ht="30" customHeight="1" thickTop="1" thickBot="1" x14ac:dyDescent="0.3">
      <c r="B153" s="3">
        <v>147</v>
      </c>
      <c r="C153" s="112" t="str">
        <f>IF(CAD!C154="","-",CAD!C154)</f>
        <v>-</v>
      </c>
      <c r="D153" s="112" t="str">
        <f>IF(CAD!D154="","-",CAD!D154)</f>
        <v>-</v>
      </c>
      <c r="E153" s="112" t="str">
        <f>IF(CAD!E154="","-",CAD!E154)</f>
        <v>-</v>
      </c>
      <c r="F153" s="112" t="str">
        <f>IF(CAD!F154="","-",CAD!F154)</f>
        <v>-</v>
      </c>
      <c r="G153" s="112">
        <f t="shared" ca="1" si="16"/>
        <v>0</v>
      </c>
      <c r="H153" s="141"/>
      <c r="I153" s="141"/>
      <c r="J153" s="112">
        <f t="shared" ca="1" si="17"/>
        <v>0</v>
      </c>
      <c r="K153" s="112" t="str">
        <f t="shared" ca="1" si="18"/>
        <v>-</v>
      </c>
      <c r="L153" s="3" t="str">
        <f>CAD!P154</f>
        <v xml:space="preserve"> - </v>
      </c>
      <c r="M153" s="3">
        <f t="shared" ca="1" si="14"/>
        <v>0</v>
      </c>
      <c r="N153" s="3">
        <f t="shared" ca="1" si="15"/>
        <v>0</v>
      </c>
      <c r="O153" s="3">
        <f t="shared" ca="1" si="15"/>
        <v>0</v>
      </c>
      <c r="P153" s="3">
        <f t="shared" ca="1" si="15"/>
        <v>0</v>
      </c>
      <c r="Q153" s="3">
        <f t="shared" ca="1" si="15"/>
        <v>0</v>
      </c>
      <c r="R153" s="3">
        <f t="shared" ca="1" si="15"/>
        <v>0</v>
      </c>
      <c r="S153" s="3">
        <f t="shared" ca="1" si="15"/>
        <v>0</v>
      </c>
      <c r="T153" s="3">
        <f t="shared" ca="1" si="15"/>
        <v>0</v>
      </c>
      <c r="U153" s="3">
        <f t="shared" ca="1" si="15"/>
        <v>0</v>
      </c>
      <c r="V153" s="3">
        <f t="shared" ca="1" si="15"/>
        <v>0</v>
      </c>
      <c r="W153" s="3">
        <f t="shared" ca="1" si="15"/>
        <v>0</v>
      </c>
      <c r="X153" s="3">
        <f t="shared" ca="1" si="15"/>
        <v>0</v>
      </c>
    </row>
    <row r="154" spans="2:24" ht="30" customHeight="1" thickTop="1" thickBot="1" x14ac:dyDescent="0.3">
      <c r="B154" s="3">
        <v>148</v>
      </c>
      <c r="C154" s="112" t="str">
        <f>IF(CAD!C155="","-",CAD!C155)</f>
        <v>-</v>
      </c>
      <c r="D154" s="112" t="str">
        <f>IF(CAD!D155="","-",CAD!D155)</f>
        <v>-</v>
      </c>
      <c r="E154" s="112" t="str">
        <f>IF(CAD!E155="","-",CAD!E155)</f>
        <v>-</v>
      </c>
      <c r="F154" s="112" t="str">
        <f>IF(CAD!F155="","-",CAD!F155)</f>
        <v>-</v>
      </c>
      <c r="G154" s="112">
        <f t="shared" ca="1" si="16"/>
        <v>0</v>
      </c>
      <c r="H154" s="141"/>
      <c r="I154" s="141"/>
      <c r="J154" s="112">
        <f t="shared" ca="1" si="17"/>
        <v>0</v>
      </c>
      <c r="K154" s="112" t="str">
        <f t="shared" ca="1" si="18"/>
        <v>-</v>
      </c>
      <c r="L154" s="3" t="str">
        <f>CAD!P155</f>
        <v xml:space="preserve"> - </v>
      </c>
      <c r="M154" s="3">
        <f t="shared" ca="1" si="14"/>
        <v>0</v>
      </c>
      <c r="N154" s="3">
        <f t="shared" ca="1" si="15"/>
        <v>0</v>
      </c>
      <c r="O154" s="3">
        <f t="shared" ca="1" si="15"/>
        <v>0</v>
      </c>
      <c r="P154" s="3">
        <f t="shared" ca="1" si="15"/>
        <v>0</v>
      </c>
      <c r="Q154" s="3">
        <f t="shared" ca="1" si="15"/>
        <v>0</v>
      </c>
      <c r="R154" s="3">
        <f t="shared" ca="1" si="15"/>
        <v>0</v>
      </c>
      <c r="S154" s="3">
        <f t="shared" ca="1" si="15"/>
        <v>0</v>
      </c>
      <c r="T154" s="3">
        <f t="shared" ca="1" si="15"/>
        <v>0</v>
      </c>
      <c r="U154" s="3">
        <f t="shared" ca="1" si="15"/>
        <v>0</v>
      </c>
      <c r="V154" s="3">
        <f t="shared" ca="1" si="15"/>
        <v>0</v>
      </c>
      <c r="W154" s="3">
        <f t="shared" ca="1" si="15"/>
        <v>0</v>
      </c>
      <c r="X154" s="3">
        <f t="shared" ca="1" si="15"/>
        <v>0</v>
      </c>
    </row>
    <row r="155" spans="2:24" ht="30" customHeight="1" thickTop="1" thickBot="1" x14ac:dyDescent="0.3">
      <c r="B155" s="3">
        <v>149</v>
      </c>
      <c r="C155" s="112" t="str">
        <f>IF(CAD!C156="","-",CAD!C156)</f>
        <v>-</v>
      </c>
      <c r="D155" s="112" t="str">
        <f>IF(CAD!D156="","-",CAD!D156)</f>
        <v>-</v>
      </c>
      <c r="E155" s="112" t="str">
        <f>IF(CAD!E156="","-",CAD!E156)</f>
        <v>-</v>
      </c>
      <c r="F155" s="112" t="str">
        <f>IF(CAD!F156="","-",CAD!F156)</f>
        <v>-</v>
      </c>
      <c r="G155" s="112">
        <f t="shared" ca="1" si="16"/>
        <v>0</v>
      </c>
      <c r="H155" s="141"/>
      <c r="I155" s="141"/>
      <c r="J155" s="112">
        <f t="shared" ca="1" si="17"/>
        <v>0</v>
      </c>
      <c r="K155" s="112" t="str">
        <f t="shared" ca="1" si="18"/>
        <v>-</v>
      </c>
      <c r="L155" s="3" t="str">
        <f>CAD!P156</f>
        <v xml:space="preserve"> - </v>
      </c>
      <c r="M155" s="3">
        <f t="shared" ca="1" si="14"/>
        <v>0</v>
      </c>
      <c r="N155" s="3">
        <f t="shared" ca="1" si="15"/>
        <v>0</v>
      </c>
      <c r="O155" s="3">
        <f t="shared" ca="1" si="15"/>
        <v>0</v>
      </c>
      <c r="P155" s="3">
        <f t="shared" ca="1" si="15"/>
        <v>0</v>
      </c>
      <c r="Q155" s="3">
        <f t="shared" ca="1" si="15"/>
        <v>0</v>
      </c>
      <c r="R155" s="3">
        <f t="shared" ca="1" si="15"/>
        <v>0</v>
      </c>
      <c r="S155" s="3">
        <f t="shared" ca="1" si="15"/>
        <v>0</v>
      </c>
      <c r="T155" s="3">
        <f t="shared" ca="1" si="15"/>
        <v>0</v>
      </c>
      <c r="U155" s="3">
        <f t="shared" ca="1" si="15"/>
        <v>0</v>
      </c>
      <c r="V155" s="3">
        <f t="shared" ca="1" si="15"/>
        <v>0</v>
      </c>
      <c r="W155" s="3">
        <f t="shared" ca="1" si="15"/>
        <v>0</v>
      </c>
      <c r="X155" s="3">
        <f t="shared" ca="1" si="15"/>
        <v>0</v>
      </c>
    </row>
    <row r="156" spans="2:24" ht="30" customHeight="1" thickTop="1" thickBot="1" x14ac:dyDescent="0.3">
      <c r="B156" s="3">
        <v>150</v>
      </c>
      <c r="C156" s="112" t="str">
        <f>IF(CAD!C157="","-",CAD!C157)</f>
        <v>-</v>
      </c>
      <c r="D156" s="112" t="str">
        <f>IF(CAD!D157="","-",CAD!D157)</f>
        <v>-</v>
      </c>
      <c r="E156" s="112" t="str">
        <f>IF(CAD!E157="","-",CAD!E157)</f>
        <v>-</v>
      </c>
      <c r="F156" s="112" t="str">
        <f>IF(CAD!F157="","-",CAD!F157)</f>
        <v>-</v>
      </c>
      <c r="G156" s="112">
        <f t="shared" ca="1" si="16"/>
        <v>0</v>
      </c>
      <c r="H156" s="141"/>
      <c r="I156" s="141"/>
      <c r="J156" s="112">
        <f t="shared" ca="1" si="17"/>
        <v>0</v>
      </c>
      <c r="K156" s="112" t="str">
        <f t="shared" ca="1" si="18"/>
        <v>-</v>
      </c>
      <c r="L156" s="3" t="str">
        <f>CAD!P157</f>
        <v xml:space="preserve"> - </v>
      </c>
      <c r="M156" s="3">
        <f t="shared" ca="1" si="14"/>
        <v>0</v>
      </c>
      <c r="N156" s="3">
        <f t="shared" ca="1" si="15"/>
        <v>0</v>
      </c>
      <c r="O156" s="3">
        <f t="shared" ca="1" si="15"/>
        <v>0</v>
      </c>
      <c r="P156" s="3">
        <f t="shared" ca="1" si="15"/>
        <v>0</v>
      </c>
      <c r="Q156" s="3">
        <f t="shared" ca="1" si="15"/>
        <v>0</v>
      </c>
      <c r="R156" s="3">
        <f t="shared" ca="1" si="15"/>
        <v>0</v>
      </c>
      <c r="S156" s="3">
        <f t="shared" ca="1" si="15"/>
        <v>0</v>
      </c>
      <c r="T156" s="3">
        <f t="shared" ca="1" si="15"/>
        <v>0</v>
      </c>
      <c r="U156" s="3">
        <f t="shared" ca="1" si="15"/>
        <v>0</v>
      </c>
      <c r="V156" s="3">
        <f t="shared" ca="1" si="15"/>
        <v>0</v>
      </c>
      <c r="W156" s="3">
        <f t="shared" ca="1" si="15"/>
        <v>0</v>
      </c>
      <c r="X156" s="3">
        <f t="shared" ref="X156:X219" ca="1" si="19">SUMIF(INDIRECT(X$6&amp;$Y$5),$L156,INDIRECT(X$6&amp;$Y$6))</f>
        <v>0</v>
      </c>
    </row>
    <row r="157" spans="2:24" ht="30" customHeight="1" thickTop="1" thickBot="1" x14ac:dyDescent="0.3">
      <c r="B157" s="3">
        <v>151</v>
      </c>
      <c r="C157" s="112" t="str">
        <f>IF(CAD!C158="","-",CAD!C158)</f>
        <v>-</v>
      </c>
      <c r="D157" s="112" t="str">
        <f>IF(CAD!D158="","-",CAD!D158)</f>
        <v>-</v>
      </c>
      <c r="E157" s="112" t="str">
        <f>IF(CAD!E158="","-",CAD!E158)</f>
        <v>-</v>
      </c>
      <c r="F157" s="112" t="str">
        <f>IF(CAD!F158="","-",CAD!F158)</f>
        <v>-</v>
      </c>
      <c r="G157" s="112">
        <f t="shared" ca="1" si="16"/>
        <v>0</v>
      </c>
      <c r="H157" s="141"/>
      <c r="I157" s="141"/>
      <c r="J157" s="112">
        <f t="shared" ca="1" si="17"/>
        <v>0</v>
      </c>
      <c r="K157" s="112" t="str">
        <f t="shared" ca="1" si="18"/>
        <v>-</v>
      </c>
      <c r="L157" s="3" t="str">
        <f>CAD!P158</f>
        <v xml:space="preserve"> - </v>
      </c>
      <c r="M157" s="3">
        <f t="shared" ca="1" si="14"/>
        <v>0</v>
      </c>
      <c r="N157" s="3">
        <f t="shared" ref="N157:W166" ca="1" si="20">SUMIF(INDIRECT(N$6&amp;$Y$5),$L157,INDIRECT(N$6&amp;$Y$6))</f>
        <v>0</v>
      </c>
      <c r="O157" s="3">
        <f t="shared" ca="1" si="20"/>
        <v>0</v>
      </c>
      <c r="P157" s="3">
        <f t="shared" ca="1" si="20"/>
        <v>0</v>
      </c>
      <c r="Q157" s="3">
        <f t="shared" ca="1" si="20"/>
        <v>0</v>
      </c>
      <c r="R157" s="3">
        <f t="shared" ca="1" si="20"/>
        <v>0</v>
      </c>
      <c r="S157" s="3">
        <f t="shared" ca="1" si="20"/>
        <v>0</v>
      </c>
      <c r="T157" s="3">
        <f t="shared" ca="1" si="20"/>
        <v>0</v>
      </c>
      <c r="U157" s="3">
        <f t="shared" ca="1" si="20"/>
        <v>0</v>
      </c>
      <c r="V157" s="3">
        <f t="shared" ca="1" si="20"/>
        <v>0</v>
      </c>
      <c r="W157" s="3">
        <f t="shared" ca="1" si="20"/>
        <v>0</v>
      </c>
      <c r="X157" s="3">
        <f t="shared" ca="1" si="19"/>
        <v>0</v>
      </c>
    </row>
    <row r="158" spans="2:24" ht="30" customHeight="1" thickTop="1" thickBot="1" x14ac:dyDescent="0.3">
      <c r="B158" s="3">
        <v>152</v>
      </c>
      <c r="C158" s="112" t="str">
        <f>IF(CAD!C159="","-",CAD!C159)</f>
        <v>-</v>
      </c>
      <c r="D158" s="112" t="str">
        <f>IF(CAD!D159="","-",CAD!D159)</f>
        <v>-</v>
      </c>
      <c r="E158" s="112" t="str">
        <f>IF(CAD!E159="","-",CAD!E159)</f>
        <v>-</v>
      </c>
      <c r="F158" s="112" t="str">
        <f>IF(CAD!F159="","-",CAD!F159)</f>
        <v>-</v>
      </c>
      <c r="G158" s="112">
        <f t="shared" ca="1" si="16"/>
        <v>0</v>
      </c>
      <c r="H158" s="141"/>
      <c r="I158" s="141"/>
      <c r="J158" s="112">
        <f t="shared" ca="1" si="17"/>
        <v>0</v>
      </c>
      <c r="K158" s="112" t="str">
        <f t="shared" ca="1" si="18"/>
        <v>-</v>
      </c>
      <c r="L158" s="3" t="str">
        <f>CAD!P159</f>
        <v xml:space="preserve"> - </v>
      </c>
      <c r="M158" s="3">
        <f t="shared" ca="1" si="14"/>
        <v>0</v>
      </c>
      <c r="N158" s="3">
        <f t="shared" ca="1" si="20"/>
        <v>0</v>
      </c>
      <c r="O158" s="3">
        <f t="shared" ca="1" si="20"/>
        <v>0</v>
      </c>
      <c r="P158" s="3">
        <f t="shared" ca="1" si="20"/>
        <v>0</v>
      </c>
      <c r="Q158" s="3">
        <f t="shared" ca="1" si="20"/>
        <v>0</v>
      </c>
      <c r="R158" s="3">
        <f t="shared" ca="1" si="20"/>
        <v>0</v>
      </c>
      <c r="S158" s="3">
        <f t="shared" ca="1" si="20"/>
        <v>0</v>
      </c>
      <c r="T158" s="3">
        <f t="shared" ca="1" si="20"/>
        <v>0</v>
      </c>
      <c r="U158" s="3">
        <f t="shared" ca="1" si="20"/>
        <v>0</v>
      </c>
      <c r="V158" s="3">
        <f t="shared" ca="1" si="20"/>
        <v>0</v>
      </c>
      <c r="W158" s="3">
        <f t="shared" ca="1" si="20"/>
        <v>0</v>
      </c>
      <c r="X158" s="3">
        <f t="shared" ca="1" si="19"/>
        <v>0</v>
      </c>
    </row>
    <row r="159" spans="2:24" ht="30" customHeight="1" thickTop="1" thickBot="1" x14ac:dyDescent="0.3">
      <c r="B159" s="3">
        <v>153</v>
      </c>
      <c r="C159" s="112" t="str">
        <f>IF(CAD!C160="","-",CAD!C160)</f>
        <v>-</v>
      </c>
      <c r="D159" s="112" t="str">
        <f>IF(CAD!D160="","-",CAD!D160)</f>
        <v>-</v>
      </c>
      <c r="E159" s="112" t="str">
        <f>IF(CAD!E160="","-",CAD!E160)</f>
        <v>-</v>
      </c>
      <c r="F159" s="112" t="str">
        <f>IF(CAD!F160="","-",CAD!F160)</f>
        <v>-</v>
      </c>
      <c r="G159" s="112">
        <f t="shared" ca="1" si="16"/>
        <v>0</v>
      </c>
      <c r="H159" s="141"/>
      <c r="I159" s="141"/>
      <c r="J159" s="112">
        <f t="shared" ca="1" si="17"/>
        <v>0</v>
      </c>
      <c r="K159" s="112" t="str">
        <f t="shared" ca="1" si="18"/>
        <v>-</v>
      </c>
      <c r="L159" s="3" t="str">
        <f>CAD!P160</f>
        <v xml:space="preserve"> - </v>
      </c>
      <c r="M159" s="3">
        <f t="shared" ca="1" si="14"/>
        <v>0</v>
      </c>
      <c r="N159" s="3">
        <f t="shared" ca="1" si="20"/>
        <v>0</v>
      </c>
      <c r="O159" s="3">
        <f t="shared" ca="1" si="20"/>
        <v>0</v>
      </c>
      <c r="P159" s="3">
        <f t="shared" ca="1" si="20"/>
        <v>0</v>
      </c>
      <c r="Q159" s="3">
        <f t="shared" ca="1" si="20"/>
        <v>0</v>
      </c>
      <c r="R159" s="3">
        <f t="shared" ca="1" si="20"/>
        <v>0</v>
      </c>
      <c r="S159" s="3">
        <f t="shared" ca="1" si="20"/>
        <v>0</v>
      </c>
      <c r="T159" s="3">
        <f t="shared" ca="1" si="20"/>
        <v>0</v>
      </c>
      <c r="U159" s="3">
        <f t="shared" ca="1" si="20"/>
        <v>0</v>
      </c>
      <c r="V159" s="3">
        <f t="shared" ca="1" si="20"/>
        <v>0</v>
      </c>
      <c r="W159" s="3">
        <f t="shared" ca="1" si="20"/>
        <v>0</v>
      </c>
      <c r="X159" s="3">
        <f t="shared" ca="1" si="19"/>
        <v>0</v>
      </c>
    </row>
    <row r="160" spans="2:24" ht="30" customHeight="1" thickTop="1" thickBot="1" x14ac:dyDescent="0.3">
      <c r="B160" s="3">
        <v>154</v>
      </c>
      <c r="C160" s="112" t="str">
        <f>IF(CAD!C161="","-",CAD!C161)</f>
        <v>-</v>
      </c>
      <c r="D160" s="112" t="str">
        <f>IF(CAD!D161="","-",CAD!D161)</f>
        <v>-</v>
      </c>
      <c r="E160" s="112" t="str">
        <f>IF(CAD!E161="","-",CAD!E161)</f>
        <v>-</v>
      </c>
      <c r="F160" s="112" t="str">
        <f>IF(CAD!F161="","-",CAD!F161)</f>
        <v>-</v>
      </c>
      <c r="G160" s="112">
        <f t="shared" ca="1" si="16"/>
        <v>0</v>
      </c>
      <c r="H160" s="141"/>
      <c r="I160" s="141"/>
      <c r="J160" s="112">
        <f t="shared" ca="1" si="17"/>
        <v>0</v>
      </c>
      <c r="K160" s="112" t="str">
        <f t="shared" ca="1" si="18"/>
        <v>-</v>
      </c>
      <c r="L160" s="3" t="str">
        <f>CAD!P161</f>
        <v xml:space="preserve"> - </v>
      </c>
      <c r="M160" s="3">
        <f t="shared" ca="1" si="14"/>
        <v>0</v>
      </c>
      <c r="N160" s="3">
        <f t="shared" ca="1" si="20"/>
        <v>0</v>
      </c>
      <c r="O160" s="3">
        <f t="shared" ca="1" si="20"/>
        <v>0</v>
      </c>
      <c r="P160" s="3">
        <f t="shared" ca="1" si="20"/>
        <v>0</v>
      </c>
      <c r="Q160" s="3">
        <f t="shared" ca="1" si="20"/>
        <v>0</v>
      </c>
      <c r="R160" s="3">
        <f t="shared" ca="1" si="20"/>
        <v>0</v>
      </c>
      <c r="S160" s="3">
        <f t="shared" ca="1" si="20"/>
        <v>0</v>
      </c>
      <c r="T160" s="3">
        <f t="shared" ca="1" si="20"/>
        <v>0</v>
      </c>
      <c r="U160" s="3">
        <f t="shared" ca="1" si="20"/>
        <v>0</v>
      </c>
      <c r="V160" s="3">
        <f t="shared" ca="1" si="20"/>
        <v>0</v>
      </c>
      <c r="W160" s="3">
        <f t="shared" ca="1" si="20"/>
        <v>0</v>
      </c>
      <c r="X160" s="3">
        <f t="shared" ca="1" si="19"/>
        <v>0</v>
      </c>
    </row>
    <row r="161" spans="2:24" ht="30" customHeight="1" thickTop="1" thickBot="1" x14ac:dyDescent="0.3">
      <c r="B161" s="3">
        <v>155</v>
      </c>
      <c r="C161" s="112" t="str">
        <f>IF(CAD!C162="","-",CAD!C162)</f>
        <v>-</v>
      </c>
      <c r="D161" s="112" t="str">
        <f>IF(CAD!D162="","-",CAD!D162)</f>
        <v>-</v>
      </c>
      <c r="E161" s="112" t="str">
        <f>IF(CAD!E162="","-",CAD!E162)</f>
        <v>-</v>
      </c>
      <c r="F161" s="112" t="str">
        <f>IF(CAD!F162="","-",CAD!F162)</f>
        <v>-</v>
      </c>
      <c r="G161" s="112">
        <f t="shared" ca="1" si="16"/>
        <v>0</v>
      </c>
      <c r="H161" s="141"/>
      <c r="I161" s="141"/>
      <c r="J161" s="112">
        <f t="shared" ca="1" si="17"/>
        <v>0</v>
      </c>
      <c r="K161" s="112" t="str">
        <f t="shared" ca="1" si="18"/>
        <v>-</v>
      </c>
      <c r="L161" s="3" t="str">
        <f>CAD!P162</f>
        <v xml:space="preserve"> - </v>
      </c>
      <c r="M161" s="3">
        <f t="shared" ref="M161:M177" ca="1" si="21">SUMIF(INDIRECT(M$6&amp;$Y$5),$L161,INDIRECT(M$6&amp;$Y$6))</f>
        <v>0</v>
      </c>
      <c r="N161" s="3">
        <f t="shared" ca="1" si="20"/>
        <v>0</v>
      </c>
      <c r="O161" s="3">
        <f t="shared" ca="1" si="20"/>
        <v>0</v>
      </c>
      <c r="P161" s="3">
        <f t="shared" ca="1" si="20"/>
        <v>0</v>
      </c>
      <c r="Q161" s="3">
        <f t="shared" ca="1" si="20"/>
        <v>0</v>
      </c>
      <c r="R161" s="3">
        <f t="shared" ca="1" si="20"/>
        <v>0</v>
      </c>
      <c r="S161" s="3">
        <f t="shared" ca="1" si="20"/>
        <v>0</v>
      </c>
      <c r="T161" s="3">
        <f t="shared" ca="1" si="20"/>
        <v>0</v>
      </c>
      <c r="U161" s="3">
        <f t="shared" ca="1" si="20"/>
        <v>0</v>
      </c>
      <c r="V161" s="3">
        <f t="shared" ca="1" si="20"/>
        <v>0</v>
      </c>
      <c r="W161" s="3">
        <f t="shared" ca="1" si="20"/>
        <v>0</v>
      </c>
      <c r="X161" s="3">
        <f t="shared" ca="1" si="19"/>
        <v>0</v>
      </c>
    </row>
    <row r="162" spans="2:24" ht="30" customHeight="1" thickTop="1" thickBot="1" x14ac:dyDescent="0.3">
      <c r="B162" s="3">
        <v>156</v>
      </c>
      <c r="C162" s="112" t="str">
        <f>IF(CAD!C163="","-",CAD!C163)</f>
        <v>-</v>
      </c>
      <c r="D162" s="112" t="str">
        <f>IF(CAD!D163="","-",CAD!D163)</f>
        <v>-</v>
      </c>
      <c r="E162" s="112" t="str">
        <f>IF(CAD!E163="","-",CAD!E163)</f>
        <v>-</v>
      </c>
      <c r="F162" s="112" t="str">
        <f>IF(CAD!F163="","-",CAD!F163)</f>
        <v>-</v>
      </c>
      <c r="G162" s="112">
        <f t="shared" ca="1" si="16"/>
        <v>0</v>
      </c>
      <c r="H162" s="141"/>
      <c r="I162" s="141"/>
      <c r="J162" s="112">
        <f t="shared" ca="1" si="17"/>
        <v>0</v>
      </c>
      <c r="K162" s="112" t="str">
        <f t="shared" ca="1" si="18"/>
        <v>-</v>
      </c>
      <c r="L162" s="3" t="str">
        <f>CAD!P163</f>
        <v xml:space="preserve"> - </v>
      </c>
      <c r="M162" s="3">
        <f t="shared" ca="1" si="21"/>
        <v>0</v>
      </c>
      <c r="N162" s="3">
        <f t="shared" ca="1" si="20"/>
        <v>0</v>
      </c>
      <c r="O162" s="3">
        <f t="shared" ca="1" si="20"/>
        <v>0</v>
      </c>
      <c r="P162" s="3">
        <f t="shared" ca="1" si="20"/>
        <v>0</v>
      </c>
      <c r="Q162" s="3">
        <f t="shared" ca="1" si="20"/>
        <v>0</v>
      </c>
      <c r="R162" s="3">
        <f t="shared" ca="1" si="20"/>
        <v>0</v>
      </c>
      <c r="S162" s="3">
        <f t="shared" ca="1" si="20"/>
        <v>0</v>
      </c>
      <c r="T162" s="3">
        <f t="shared" ca="1" si="20"/>
        <v>0</v>
      </c>
      <c r="U162" s="3">
        <f t="shared" ca="1" si="20"/>
        <v>0</v>
      </c>
      <c r="V162" s="3">
        <f t="shared" ca="1" si="20"/>
        <v>0</v>
      </c>
      <c r="W162" s="3">
        <f t="shared" ca="1" si="20"/>
        <v>0</v>
      </c>
      <c r="X162" s="3">
        <f t="shared" ca="1" si="19"/>
        <v>0</v>
      </c>
    </row>
    <row r="163" spans="2:24" ht="30" customHeight="1" thickTop="1" thickBot="1" x14ac:dyDescent="0.3">
      <c r="B163" s="3">
        <v>157</v>
      </c>
      <c r="C163" s="112" t="str">
        <f>IF(CAD!C164="","-",CAD!C164)</f>
        <v>-</v>
      </c>
      <c r="D163" s="112" t="str">
        <f>IF(CAD!D164="","-",CAD!D164)</f>
        <v>-</v>
      </c>
      <c r="E163" s="112" t="str">
        <f>IF(CAD!E164="","-",CAD!E164)</f>
        <v>-</v>
      </c>
      <c r="F163" s="112" t="str">
        <f>IF(CAD!F164="","-",CAD!F164)</f>
        <v>-</v>
      </c>
      <c r="G163" s="112">
        <f t="shared" ca="1" si="16"/>
        <v>0</v>
      </c>
      <c r="H163" s="141"/>
      <c r="I163" s="141"/>
      <c r="J163" s="112">
        <f t="shared" ca="1" si="17"/>
        <v>0</v>
      </c>
      <c r="K163" s="112" t="str">
        <f t="shared" ca="1" si="18"/>
        <v>-</v>
      </c>
      <c r="L163" s="3" t="str">
        <f>CAD!P164</f>
        <v xml:space="preserve"> - </v>
      </c>
      <c r="M163" s="3">
        <f t="shared" ca="1" si="21"/>
        <v>0</v>
      </c>
      <c r="N163" s="3">
        <f t="shared" ca="1" si="20"/>
        <v>0</v>
      </c>
      <c r="O163" s="3">
        <f t="shared" ca="1" si="20"/>
        <v>0</v>
      </c>
      <c r="P163" s="3">
        <f t="shared" ca="1" si="20"/>
        <v>0</v>
      </c>
      <c r="Q163" s="3">
        <f t="shared" ca="1" si="20"/>
        <v>0</v>
      </c>
      <c r="R163" s="3">
        <f t="shared" ca="1" si="20"/>
        <v>0</v>
      </c>
      <c r="S163" s="3">
        <f t="shared" ca="1" si="20"/>
        <v>0</v>
      </c>
      <c r="T163" s="3">
        <f t="shared" ca="1" si="20"/>
        <v>0</v>
      </c>
      <c r="U163" s="3">
        <f t="shared" ca="1" si="20"/>
        <v>0</v>
      </c>
      <c r="V163" s="3">
        <f t="shared" ca="1" si="20"/>
        <v>0</v>
      </c>
      <c r="W163" s="3">
        <f t="shared" ca="1" si="20"/>
        <v>0</v>
      </c>
      <c r="X163" s="3">
        <f t="shared" ca="1" si="19"/>
        <v>0</v>
      </c>
    </row>
    <row r="164" spans="2:24" ht="30" customHeight="1" thickTop="1" thickBot="1" x14ac:dyDescent="0.3">
      <c r="B164" s="3">
        <v>158</v>
      </c>
      <c r="C164" s="112" t="str">
        <f>IF(CAD!C165="","-",CAD!C165)</f>
        <v>-</v>
      </c>
      <c r="D164" s="112" t="str">
        <f>IF(CAD!D165="","-",CAD!D165)</f>
        <v>-</v>
      </c>
      <c r="E164" s="112" t="str">
        <f>IF(CAD!E165="","-",CAD!E165)</f>
        <v>-</v>
      </c>
      <c r="F164" s="112" t="str">
        <f>IF(CAD!F165="","-",CAD!F165)</f>
        <v>-</v>
      </c>
      <c r="G164" s="112">
        <f t="shared" ca="1" si="16"/>
        <v>0</v>
      </c>
      <c r="H164" s="141"/>
      <c r="I164" s="141"/>
      <c r="J164" s="112">
        <f t="shared" ca="1" si="17"/>
        <v>0</v>
      </c>
      <c r="K164" s="112" t="str">
        <f t="shared" ca="1" si="18"/>
        <v>-</v>
      </c>
      <c r="L164" s="3" t="str">
        <f>CAD!P165</f>
        <v xml:space="preserve"> - </v>
      </c>
      <c r="M164" s="3">
        <f t="shared" ca="1" si="21"/>
        <v>0</v>
      </c>
      <c r="N164" s="3">
        <f t="shared" ca="1" si="20"/>
        <v>0</v>
      </c>
      <c r="O164" s="3">
        <f t="shared" ca="1" si="20"/>
        <v>0</v>
      </c>
      <c r="P164" s="3">
        <f t="shared" ca="1" si="20"/>
        <v>0</v>
      </c>
      <c r="Q164" s="3">
        <f t="shared" ca="1" si="20"/>
        <v>0</v>
      </c>
      <c r="R164" s="3">
        <f t="shared" ca="1" si="20"/>
        <v>0</v>
      </c>
      <c r="S164" s="3">
        <f t="shared" ca="1" si="20"/>
        <v>0</v>
      </c>
      <c r="T164" s="3">
        <f t="shared" ca="1" si="20"/>
        <v>0</v>
      </c>
      <c r="U164" s="3">
        <f t="shared" ca="1" si="20"/>
        <v>0</v>
      </c>
      <c r="V164" s="3">
        <f t="shared" ca="1" si="20"/>
        <v>0</v>
      </c>
      <c r="W164" s="3">
        <f t="shared" ca="1" si="20"/>
        <v>0</v>
      </c>
      <c r="X164" s="3">
        <f t="shared" ca="1" si="19"/>
        <v>0</v>
      </c>
    </row>
    <row r="165" spans="2:24" ht="30" customHeight="1" thickTop="1" thickBot="1" x14ac:dyDescent="0.3">
      <c r="B165" s="3">
        <v>159</v>
      </c>
      <c r="C165" s="112" t="str">
        <f>IF(CAD!C166="","-",CAD!C166)</f>
        <v>-</v>
      </c>
      <c r="D165" s="112" t="str">
        <f>IF(CAD!D166="","-",CAD!D166)</f>
        <v>-</v>
      </c>
      <c r="E165" s="112" t="str">
        <f>IF(CAD!E166="","-",CAD!E166)</f>
        <v>-</v>
      </c>
      <c r="F165" s="112" t="str">
        <f>IF(CAD!F166="","-",CAD!F166)</f>
        <v>-</v>
      </c>
      <c r="G165" s="112">
        <f t="shared" ca="1" si="16"/>
        <v>0</v>
      </c>
      <c r="H165" s="141"/>
      <c r="I165" s="141"/>
      <c r="J165" s="112">
        <f t="shared" ca="1" si="17"/>
        <v>0</v>
      </c>
      <c r="K165" s="112" t="str">
        <f t="shared" ca="1" si="18"/>
        <v>-</v>
      </c>
      <c r="L165" s="3" t="str">
        <f>CAD!P166</f>
        <v xml:space="preserve"> - </v>
      </c>
      <c r="M165" s="3">
        <f t="shared" ca="1" si="21"/>
        <v>0</v>
      </c>
      <c r="N165" s="3">
        <f t="shared" ca="1" si="20"/>
        <v>0</v>
      </c>
      <c r="O165" s="3">
        <f t="shared" ca="1" si="20"/>
        <v>0</v>
      </c>
      <c r="P165" s="3">
        <f t="shared" ca="1" si="20"/>
        <v>0</v>
      </c>
      <c r="Q165" s="3">
        <f t="shared" ca="1" si="20"/>
        <v>0</v>
      </c>
      <c r="R165" s="3">
        <f t="shared" ca="1" si="20"/>
        <v>0</v>
      </c>
      <c r="S165" s="3">
        <f t="shared" ca="1" si="20"/>
        <v>0</v>
      </c>
      <c r="T165" s="3">
        <f t="shared" ca="1" si="20"/>
        <v>0</v>
      </c>
      <c r="U165" s="3">
        <f t="shared" ca="1" si="20"/>
        <v>0</v>
      </c>
      <c r="V165" s="3">
        <f t="shared" ca="1" si="20"/>
        <v>0</v>
      </c>
      <c r="W165" s="3">
        <f t="shared" ca="1" si="20"/>
        <v>0</v>
      </c>
      <c r="X165" s="3">
        <f t="shared" ca="1" si="19"/>
        <v>0</v>
      </c>
    </row>
    <row r="166" spans="2:24" ht="30" customHeight="1" thickTop="1" thickBot="1" x14ac:dyDescent="0.3">
      <c r="B166" s="3">
        <v>160</v>
      </c>
      <c r="C166" s="112" t="str">
        <f>IF(CAD!C167="","-",CAD!C167)</f>
        <v>-</v>
      </c>
      <c r="D166" s="112" t="str">
        <f>IF(CAD!D167="","-",CAD!D167)</f>
        <v>-</v>
      </c>
      <c r="E166" s="112" t="str">
        <f>IF(CAD!E167="","-",CAD!E167)</f>
        <v>-</v>
      </c>
      <c r="F166" s="112" t="str">
        <f>IF(CAD!F167="","-",CAD!F167)</f>
        <v>-</v>
      </c>
      <c r="G166" s="112">
        <f t="shared" ca="1" si="16"/>
        <v>0</v>
      </c>
      <c r="H166" s="141"/>
      <c r="I166" s="141"/>
      <c r="J166" s="112">
        <f t="shared" ca="1" si="17"/>
        <v>0</v>
      </c>
      <c r="K166" s="112" t="str">
        <f t="shared" ca="1" si="18"/>
        <v>-</v>
      </c>
      <c r="L166" s="3" t="str">
        <f>CAD!P167</f>
        <v xml:space="preserve"> - </v>
      </c>
      <c r="M166" s="3">
        <f t="shared" ca="1" si="21"/>
        <v>0</v>
      </c>
      <c r="N166" s="3">
        <f t="shared" ca="1" si="20"/>
        <v>0</v>
      </c>
      <c r="O166" s="3">
        <f t="shared" ca="1" si="20"/>
        <v>0</v>
      </c>
      <c r="P166" s="3">
        <f t="shared" ca="1" si="20"/>
        <v>0</v>
      </c>
      <c r="Q166" s="3">
        <f t="shared" ca="1" si="20"/>
        <v>0</v>
      </c>
      <c r="R166" s="3">
        <f t="shared" ca="1" si="20"/>
        <v>0</v>
      </c>
      <c r="S166" s="3">
        <f t="shared" ca="1" si="20"/>
        <v>0</v>
      </c>
      <c r="T166" s="3">
        <f t="shared" ca="1" si="20"/>
        <v>0</v>
      </c>
      <c r="U166" s="3">
        <f t="shared" ca="1" si="20"/>
        <v>0</v>
      </c>
      <c r="V166" s="3">
        <f t="shared" ca="1" si="20"/>
        <v>0</v>
      </c>
      <c r="W166" s="3">
        <f t="shared" ca="1" si="20"/>
        <v>0</v>
      </c>
      <c r="X166" s="3">
        <f t="shared" ca="1" si="19"/>
        <v>0</v>
      </c>
    </row>
    <row r="167" spans="2:24" ht="30" customHeight="1" thickTop="1" thickBot="1" x14ac:dyDescent="0.3">
      <c r="B167" s="3">
        <v>161</v>
      </c>
      <c r="C167" s="112" t="str">
        <f>IF(CAD!C168="","-",CAD!C168)</f>
        <v>-</v>
      </c>
      <c r="D167" s="112" t="str">
        <f>IF(CAD!D168="","-",CAD!D168)</f>
        <v>-</v>
      </c>
      <c r="E167" s="112" t="str">
        <f>IF(CAD!E168="","-",CAD!E168)</f>
        <v>-</v>
      </c>
      <c r="F167" s="112" t="str">
        <f>IF(CAD!F168="","-",CAD!F168)</f>
        <v>-</v>
      </c>
      <c r="G167" s="112">
        <f t="shared" ca="1" si="16"/>
        <v>0</v>
      </c>
      <c r="H167" s="141"/>
      <c r="I167" s="141"/>
      <c r="J167" s="112">
        <f t="shared" ca="1" si="17"/>
        <v>0</v>
      </c>
      <c r="K167" s="112" t="str">
        <f t="shared" ca="1" si="18"/>
        <v>-</v>
      </c>
      <c r="L167" s="3" t="str">
        <f>CAD!P168</f>
        <v xml:space="preserve"> - </v>
      </c>
      <c r="M167" s="3">
        <f t="shared" ca="1" si="21"/>
        <v>0</v>
      </c>
      <c r="N167" s="3">
        <f t="shared" ref="N167:W176" ca="1" si="22">SUMIF(INDIRECT(N$6&amp;$Y$5),$L167,INDIRECT(N$6&amp;$Y$6))</f>
        <v>0</v>
      </c>
      <c r="O167" s="3">
        <f t="shared" ca="1" si="22"/>
        <v>0</v>
      </c>
      <c r="P167" s="3">
        <f t="shared" ca="1" si="22"/>
        <v>0</v>
      </c>
      <c r="Q167" s="3">
        <f t="shared" ca="1" si="22"/>
        <v>0</v>
      </c>
      <c r="R167" s="3">
        <f t="shared" ca="1" si="22"/>
        <v>0</v>
      </c>
      <c r="S167" s="3">
        <f t="shared" ca="1" si="22"/>
        <v>0</v>
      </c>
      <c r="T167" s="3">
        <f t="shared" ca="1" si="22"/>
        <v>0</v>
      </c>
      <c r="U167" s="3">
        <f t="shared" ca="1" si="22"/>
        <v>0</v>
      </c>
      <c r="V167" s="3">
        <f t="shared" ca="1" si="22"/>
        <v>0</v>
      </c>
      <c r="W167" s="3">
        <f t="shared" ca="1" si="22"/>
        <v>0</v>
      </c>
      <c r="X167" s="3">
        <f t="shared" ca="1" si="19"/>
        <v>0</v>
      </c>
    </row>
    <row r="168" spans="2:24" ht="30" customHeight="1" thickTop="1" thickBot="1" x14ac:dyDescent="0.3">
      <c r="B168" s="3">
        <v>162</v>
      </c>
      <c r="C168" s="112" t="str">
        <f>IF(CAD!C169="","-",CAD!C169)</f>
        <v>-</v>
      </c>
      <c r="D168" s="112" t="str">
        <f>IF(CAD!D169="","-",CAD!D169)</f>
        <v>-</v>
      </c>
      <c r="E168" s="112" t="str">
        <f>IF(CAD!E169="","-",CAD!E169)</f>
        <v>-</v>
      </c>
      <c r="F168" s="112" t="str">
        <f>IF(CAD!F169="","-",CAD!F169)</f>
        <v>-</v>
      </c>
      <c r="G168" s="112">
        <f t="shared" ca="1" si="16"/>
        <v>0</v>
      </c>
      <c r="H168" s="141"/>
      <c r="I168" s="141"/>
      <c r="J168" s="112">
        <f t="shared" ca="1" si="17"/>
        <v>0</v>
      </c>
      <c r="K168" s="112" t="str">
        <f t="shared" ca="1" si="18"/>
        <v>-</v>
      </c>
      <c r="L168" s="3" t="str">
        <f>CAD!P169</f>
        <v xml:space="preserve"> - </v>
      </c>
      <c r="M168" s="3">
        <f t="shared" ca="1" si="21"/>
        <v>0</v>
      </c>
      <c r="N168" s="3">
        <f t="shared" ca="1" si="22"/>
        <v>0</v>
      </c>
      <c r="O168" s="3">
        <f t="shared" ca="1" si="22"/>
        <v>0</v>
      </c>
      <c r="P168" s="3">
        <f t="shared" ca="1" si="22"/>
        <v>0</v>
      </c>
      <c r="Q168" s="3">
        <f t="shared" ca="1" si="22"/>
        <v>0</v>
      </c>
      <c r="R168" s="3">
        <f t="shared" ca="1" si="22"/>
        <v>0</v>
      </c>
      <c r="S168" s="3">
        <f t="shared" ca="1" si="22"/>
        <v>0</v>
      </c>
      <c r="T168" s="3">
        <f t="shared" ca="1" si="22"/>
        <v>0</v>
      </c>
      <c r="U168" s="3">
        <f t="shared" ca="1" si="22"/>
        <v>0</v>
      </c>
      <c r="V168" s="3">
        <f t="shared" ca="1" si="22"/>
        <v>0</v>
      </c>
      <c r="W168" s="3">
        <f t="shared" ca="1" si="22"/>
        <v>0</v>
      </c>
      <c r="X168" s="3">
        <f t="shared" ca="1" si="19"/>
        <v>0</v>
      </c>
    </row>
    <row r="169" spans="2:24" ht="30" customHeight="1" thickTop="1" thickBot="1" x14ac:dyDescent="0.3">
      <c r="B169" s="3">
        <v>163</v>
      </c>
      <c r="C169" s="112" t="str">
        <f>IF(CAD!C170="","-",CAD!C170)</f>
        <v>-</v>
      </c>
      <c r="D169" s="112" t="str">
        <f>IF(CAD!D170="","-",CAD!D170)</f>
        <v>-</v>
      </c>
      <c r="E169" s="112" t="str">
        <f>IF(CAD!E170="","-",CAD!E170)</f>
        <v>-</v>
      </c>
      <c r="F169" s="112" t="str">
        <f>IF(CAD!F170="","-",CAD!F170)</f>
        <v>-</v>
      </c>
      <c r="G169" s="112">
        <f t="shared" ca="1" si="16"/>
        <v>0</v>
      </c>
      <c r="H169" s="141"/>
      <c r="I169" s="141"/>
      <c r="J169" s="112">
        <f t="shared" ca="1" si="17"/>
        <v>0</v>
      </c>
      <c r="K169" s="112" t="str">
        <f t="shared" ca="1" si="18"/>
        <v>-</v>
      </c>
      <c r="L169" s="3" t="str">
        <f>CAD!P170</f>
        <v xml:space="preserve"> - </v>
      </c>
      <c r="M169" s="3">
        <f t="shared" ca="1" si="21"/>
        <v>0</v>
      </c>
      <c r="N169" s="3">
        <f t="shared" ca="1" si="22"/>
        <v>0</v>
      </c>
      <c r="O169" s="3">
        <f t="shared" ca="1" si="22"/>
        <v>0</v>
      </c>
      <c r="P169" s="3">
        <f t="shared" ca="1" si="22"/>
        <v>0</v>
      </c>
      <c r="Q169" s="3">
        <f t="shared" ca="1" si="22"/>
        <v>0</v>
      </c>
      <c r="R169" s="3">
        <f t="shared" ca="1" si="22"/>
        <v>0</v>
      </c>
      <c r="S169" s="3">
        <f t="shared" ca="1" si="22"/>
        <v>0</v>
      </c>
      <c r="T169" s="3">
        <f t="shared" ca="1" si="22"/>
        <v>0</v>
      </c>
      <c r="U169" s="3">
        <f t="shared" ca="1" si="22"/>
        <v>0</v>
      </c>
      <c r="V169" s="3">
        <f t="shared" ca="1" si="22"/>
        <v>0</v>
      </c>
      <c r="W169" s="3">
        <f t="shared" ca="1" si="22"/>
        <v>0</v>
      </c>
      <c r="X169" s="3">
        <f t="shared" ca="1" si="19"/>
        <v>0</v>
      </c>
    </row>
    <row r="170" spans="2:24" ht="30" customHeight="1" thickTop="1" thickBot="1" x14ac:dyDescent="0.3">
      <c r="B170" s="3">
        <v>164</v>
      </c>
      <c r="C170" s="112" t="str">
        <f>IF(CAD!C171="","-",CAD!C171)</f>
        <v>-</v>
      </c>
      <c r="D170" s="112" t="str">
        <f>IF(CAD!D171="","-",CAD!D171)</f>
        <v>-</v>
      </c>
      <c r="E170" s="112" t="str">
        <f>IF(CAD!E171="","-",CAD!E171)</f>
        <v>-</v>
      </c>
      <c r="F170" s="112" t="str">
        <f>IF(CAD!F171="","-",CAD!F171)</f>
        <v>-</v>
      </c>
      <c r="G170" s="112">
        <f t="shared" ca="1" si="16"/>
        <v>0</v>
      </c>
      <c r="H170" s="141"/>
      <c r="I170" s="141"/>
      <c r="J170" s="112">
        <f t="shared" ca="1" si="17"/>
        <v>0</v>
      </c>
      <c r="K170" s="112" t="str">
        <f t="shared" ca="1" si="18"/>
        <v>-</v>
      </c>
      <c r="L170" s="3" t="str">
        <f>CAD!P171</f>
        <v xml:space="preserve"> - </v>
      </c>
      <c r="M170" s="3">
        <f t="shared" ca="1" si="21"/>
        <v>0</v>
      </c>
      <c r="N170" s="3">
        <f t="shared" ca="1" si="22"/>
        <v>0</v>
      </c>
      <c r="O170" s="3">
        <f t="shared" ca="1" si="22"/>
        <v>0</v>
      </c>
      <c r="P170" s="3">
        <f t="shared" ca="1" si="22"/>
        <v>0</v>
      </c>
      <c r="Q170" s="3">
        <f t="shared" ca="1" si="22"/>
        <v>0</v>
      </c>
      <c r="R170" s="3">
        <f t="shared" ca="1" si="22"/>
        <v>0</v>
      </c>
      <c r="S170" s="3">
        <f t="shared" ca="1" si="22"/>
        <v>0</v>
      </c>
      <c r="T170" s="3">
        <f t="shared" ca="1" si="22"/>
        <v>0</v>
      </c>
      <c r="U170" s="3">
        <f t="shared" ca="1" si="22"/>
        <v>0</v>
      </c>
      <c r="V170" s="3">
        <f t="shared" ca="1" si="22"/>
        <v>0</v>
      </c>
      <c r="W170" s="3">
        <f t="shared" ca="1" si="22"/>
        <v>0</v>
      </c>
      <c r="X170" s="3">
        <f t="shared" ca="1" si="19"/>
        <v>0</v>
      </c>
    </row>
    <row r="171" spans="2:24" ht="30" customHeight="1" thickTop="1" thickBot="1" x14ac:dyDescent="0.3">
      <c r="B171" s="3">
        <v>165</v>
      </c>
      <c r="C171" s="112" t="str">
        <f>IF(CAD!C172="","-",CAD!C172)</f>
        <v>-</v>
      </c>
      <c r="D171" s="112" t="str">
        <f>IF(CAD!D172="","-",CAD!D172)</f>
        <v>-</v>
      </c>
      <c r="E171" s="112" t="str">
        <f>IF(CAD!E172="","-",CAD!E172)</f>
        <v>-</v>
      </c>
      <c r="F171" s="112" t="str">
        <f>IF(CAD!F172="","-",CAD!F172)</f>
        <v>-</v>
      </c>
      <c r="G171" s="112">
        <f t="shared" ca="1" si="16"/>
        <v>0</v>
      </c>
      <c r="H171" s="141"/>
      <c r="I171" s="141"/>
      <c r="J171" s="112">
        <f t="shared" ca="1" si="17"/>
        <v>0</v>
      </c>
      <c r="K171" s="112" t="str">
        <f t="shared" ca="1" si="18"/>
        <v>-</v>
      </c>
      <c r="L171" s="3" t="str">
        <f>CAD!P172</f>
        <v xml:space="preserve"> - </v>
      </c>
      <c r="M171" s="3">
        <f t="shared" ca="1" si="21"/>
        <v>0</v>
      </c>
      <c r="N171" s="3">
        <f t="shared" ca="1" si="22"/>
        <v>0</v>
      </c>
      <c r="O171" s="3">
        <f t="shared" ca="1" si="22"/>
        <v>0</v>
      </c>
      <c r="P171" s="3">
        <f t="shared" ca="1" si="22"/>
        <v>0</v>
      </c>
      <c r="Q171" s="3">
        <f t="shared" ca="1" si="22"/>
        <v>0</v>
      </c>
      <c r="R171" s="3">
        <f t="shared" ca="1" si="22"/>
        <v>0</v>
      </c>
      <c r="S171" s="3">
        <f t="shared" ca="1" si="22"/>
        <v>0</v>
      </c>
      <c r="T171" s="3">
        <f t="shared" ca="1" si="22"/>
        <v>0</v>
      </c>
      <c r="U171" s="3">
        <f t="shared" ca="1" si="22"/>
        <v>0</v>
      </c>
      <c r="V171" s="3">
        <f t="shared" ca="1" si="22"/>
        <v>0</v>
      </c>
      <c r="W171" s="3">
        <f t="shared" ca="1" si="22"/>
        <v>0</v>
      </c>
      <c r="X171" s="3">
        <f t="shared" ca="1" si="19"/>
        <v>0</v>
      </c>
    </row>
    <row r="172" spans="2:24" ht="30" customHeight="1" thickTop="1" thickBot="1" x14ac:dyDescent="0.3">
      <c r="B172" s="3">
        <v>166</v>
      </c>
      <c r="C172" s="112" t="str">
        <f>IF(CAD!C173="","-",CAD!C173)</f>
        <v>-</v>
      </c>
      <c r="D172" s="112" t="str">
        <f>IF(CAD!D173="","-",CAD!D173)</f>
        <v>-</v>
      </c>
      <c r="E172" s="112" t="str">
        <f>IF(CAD!E173="","-",CAD!E173)</f>
        <v>-</v>
      </c>
      <c r="F172" s="112" t="str">
        <f>IF(CAD!F173="","-",CAD!F173)</f>
        <v>-</v>
      </c>
      <c r="G172" s="112">
        <f t="shared" ca="1" si="16"/>
        <v>0</v>
      </c>
      <c r="H172" s="141"/>
      <c r="I172" s="141"/>
      <c r="J172" s="112">
        <f t="shared" ca="1" si="17"/>
        <v>0</v>
      </c>
      <c r="K172" s="112" t="str">
        <f t="shared" ca="1" si="18"/>
        <v>-</v>
      </c>
      <c r="L172" s="3" t="str">
        <f>CAD!P173</f>
        <v xml:space="preserve"> - </v>
      </c>
      <c r="M172" s="3">
        <f t="shared" ca="1" si="21"/>
        <v>0</v>
      </c>
      <c r="N172" s="3">
        <f t="shared" ca="1" si="22"/>
        <v>0</v>
      </c>
      <c r="O172" s="3">
        <f t="shared" ca="1" si="22"/>
        <v>0</v>
      </c>
      <c r="P172" s="3">
        <f t="shared" ca="1" si="22"/>
        <v>0</v>
      </c>
      <c r="Q172" s="3">
        <f t="shared" ca="1" si="22"/>
        <v>0</v>
      </c>
      <c r="R172" s="3">
        <f t="shared" ca="1" si="22"/>
        <v>0</v>
      </c>
      <c r="S172" s="3">
        <f t="shared" ca="1" si="22"/>
        <v>0</v>
      </c>
      <c r="T172" s="3">
        <f t="shared" ca="1" si="22"/>
        <v>0</v>
      </c>
      <c r="U172" s="3">
        <f t="shared" ca="1" si="22"/>
        <v>0</v>
      </c>
      <c r="V172" s="3">
        <f t="shared" ca="1" si="22"/>
        <v>0</v>
      </c>
      <c r="W172" s="3">
        <f t="shared" ca="1" si="22"/>
        <v>0</v>
      </c>
      <c r="X172" s="3">
        <f t="shared" ca="1" si="19"/>
        <v>0</v>
      </c>
    </row>
    <row r="173" spans="2:24" ht="30" customHeight="1" thickTop="1" thickBot="1" x14ac:dyDescent="0.3">
      <c r="B173" s="3">
        <v>167</v>
      </c>
      <c r="C173" s="112" t="str">
        <f>IF(CAD!C174="","-",CAD!C174)</f>
        <v>-</v>
      </c>
      <c r="D173" s="112" t="str">
        <f>IF(CAD!D174="","-",CAD!D174)</f>
        <v>-</v>
      </c>
      <c r="E173" s="112" t="str">
        <f>IF(CAD!E174="","-",CAD!E174)</f>
        <v>-</v>
      </c>
      <c r="F173" s="112" t="str">
        <f>IF(CAD!F174="","-",CAD!F174)</f>
        <v>-</v>
      </c>
      <c r="G173" s="112">
        <f t="shared" ca="1" si="16"/>
        <v>0</v>
      </c>
      <c r="H173" s="141"/>
      <c r="I173" s="141"/>
      <c r="J173" s="112">
        <f t="shared" ca="1" si="17"/>
        <v>0</v>
      </c>
      <c r="K173" s="112" t="str">
        <f t="shared" ca="1" si="18"/>
        <v>-</v>
      </c>
      <c r="L173" s="3" t="str">
        <f>CAD!P174</f>
        <v xml:space="preserve"> - </v>
      </c>
      <c r="M173" s="3">
        <f t="shared" ca="1" si="21"/>
        <v>0</v>
      </c>
      <c r="N173" s="3">
        <f t="shared" ca="1" si="22"/>
        <v>0</v>
      </c>
      <c r="O173" s="3">
        <f t="shared" ca="1" si="22"/>
        <v>0</v>
      </c>
      <c r="P173" s="3">
        <f t="shared" ca="1" si="22"/>
        <v>0</v>
      </c>
      <c r="Q173" s="3">
        <f t="shared" ca="1" si="22"/>
        <v>0</v>
      </c>
      <c r="R173" s="3">
        <f t="shared" ca="1" si="22"/>
        <v>0</v>
      </c>
      <c r="S173" s="3">
        <f t="shared" ca="1" si="22"/>
        <v>0</v>
      </c>
      <c r="T173" s="3">
        <f t="shared" ca="1" si="22"/>
        <v>0</v>
      </c>
      <c r="U173" s="3">
        <f t="shared" ca="1" si="22"/>
        <v>0</v>
      </c>
      <c r="V173" s="3">
        <f t="shared" ca="1" si="22"/>
        <v>0</v>
      </c>
      <c r="W173" s="3">
        <f t="shared" ca="1" si="22"/>
        <v>0</v>
      </c>
      <c r="X173" s="3">
        <f t="shared" ca="1" si="19"/>
        <v>0</v>
      </c>
    </row>
    <row r="174" spans="2:24" ht="30" customHeight="1" thickTop="1" thickBot="1" x14ac:dyDescent="0.3">
      <c r="B174" s="3">
        <v>168</v>
      </c>
      <c r="C174" s="112" t="str">
        <f>IF(CAD!C175="","-",CAD!C175)</f>
        <v>-</v>
      </c>
      <c r="D174" s="112" t="str">
        <f>IF(CAD!D175="","-",CAD!D175)</f>
        <v>-</v>
      </c>
      <c r="E174" s="112" t="str">
        <f>IF(CAD!E175="","-",CAD!E175)</f>
        <v>-</v>
      </c>
      <c r="F174" s="112" t="str">
        <f>IF(CAD!F175="","-",CAD!F175)</f>
        <v>-</v>
      </c>
      <c r="G174" s="112">
        <f t="shared" ca="1" si="16"/>
        <v>0</v>
      </c>
      <c r="H174" s="141"/>
      <c r="I174" s="141"/>
      <c r="J174" s="112">
        <f t="shared" ca="1" si="17"/>
        <v>0</v>
      </c>
      <c r="K174" s="112" t="str">
        <f t="shared" ca="1" si="18"/>
        <v>-</v>
      </c>
      <c r="L174" s="3" t="str">
        <f>CAD!P175</f>
        <v xml:space="preserve"> - </v>
      </c>
      <c r="M174" s="3">
        <f t="shared" ca="1" si="21"/>
        <v>0</v>
      </c>
      <c r="N174" s="3">
        <f t="shared" ca="1" si="22"/>
        <v>0</v>
      </c>
      <c r="O174" s="3">
        <f t="shared" ca="1" si="22"/>
        <v>0</v>
      </c>
      <c r="P174" s="3">
        <f t="shared" ca="1" si="22"/>
        <v>0</v>
      </c>
      <c r="Q174" s="3">
        <f t="shared" ca="1" si="22"/>
        <v>0</v>
      </c>
      <c r="R174" s="3">
        <f t="shared" ca="1" si="22"/>
        <v>0</v>
      </c>
      <c r="S174" s="3">
        <f t="shared" ca="1" si="22"/>
        <v>0</v>
      </c>
      <c r="T174" s="3">
        <f t="shared" ca="1" si="22"/>
        <v>0</v>
      </c>
      <c r="U174" s="3">
        <f t="shared" ca="1" si="22"/>
        <v>0</v>
      </c>
      <c r="V174" s="3">
        <f t="shared" ca="1" si="22"/>
        <v>0</v>
      </c>
      <c r="W174" s="3">
        <f t="shared" ca="1" si="22"/>
        <v>0</v>
      </c>
      <c r="X174" s="3">
        <f t="shared" ca="1" si="19"/>
        <v>0</v>
      </c>
    </row>
    <row r="175" spans="2:24" ht="30" customHeight="1" thickTop="1" thickBot="1" x14ac:dyDescent="0.3">
      <c r="B175" s="3">
        <v>169</v>
      </c>
      <c r="C175" s="112" t="str">
        <f>IF(CAD!C176="","-",CAD!C176)</f>
        <v>-</v>
      </c>
      <c r="D175" s="112" t="str">
        <f>IF(CAD!D176="","-",CAD!D176)</f>
        <v>-</v>
      </c>
      <c r="E175" s="112" t="str">
        <f>IF(CAD!E176="","-",CAD!E176)</f>
        <v>-</v>
      </c>
      <c r="F175" s="112" t="str">
        <f>IF(CAD!F176="","-",CAD!F176)</f>
        <v>-</v>
      </c>
      <c r="G175" s="112">
        <f t="shared" ca="1" si="16"/>
        <v>0</v>
      </c>
      <c r="H175" s="141"/>
      <c r="I175" s="141"/>
      <c r="J175" s="112">
        <f t="shared" ca="1" si="17"/>
        <v>0</v>
      </c>
      <c r="K175" s="112" t="str">
        <f t="shared" ca="1" si="18"/>
        <v>-</v>
      </c>
      <c r="L175" s="3" t="str">
        <f>CAD!P176</f>
        <v xml:space="preserve"> - </v>
      </c>
      <c r="M175" s="3">
        <f t="shared" ca="1" si="21"/>
        <v>0</v>
      </c>
      <c r="N175" s="3">
        <f t="shared" ca="1" si="22"/>
        <v>0</v>
      </c>
      <c r="O175" s="3">
        <f t="shared" ca="1" si="22"/>
        <v>0</v>
      </c>
      <c r="P175" s="3">
        <f t="shared" ca="1" si="22"/>
        <v>0</v>
      </c>
      <c r="Q175" s="3">
        <f t="shared" ca="1" si="22"/>
        <v>0</v>
      </c>
      <c r="R175" s="3">
        <f t="shared" ca="1" si="22"/>
        <v>0</v>
      </c>
      <c r="S175" s="3">
        <f t="shared" ca="1" si="22"/>
        <v>0</v>
      </c>
      <c r="T175" s="3">
        <f t="shared" ca="1" si="22"/>
        <v>0</v>
      </c>
      <c r="U175" s="3">
        <f t="shared" ca="1" si="22"/>
        <v>0</v>
      </c>
      <c r="V175" s="3">
        <f t="shared" ca="1" si="22"/>
        <v>0</v>
      </c>
      <c r="W175" s="3">
        <f t="shared" ca="1" si="22"/>
        <v>0</v>
      </c>
      <c r="X175" s="3">
        <f t="shared" ca="1" si="19"/>
        <v>0</v>
      </c>
    </row>
    <row r="176" spans="2:24" ht="30" customHeight="1" thickTop="1" thickBot="1" x14ac:dyDescent="0.3">
      <c r="B176" s="3">
        <v>170</v>
      </c>
      <c r="C176" s="112" t="str">
        <f>IF(CAD!C177="","-",CAD!C177)</f>
        <v>-</v>
      </c>
      <c r="D176" s="112" t="str">
        <f>IF(CAD!D177="","-",CAD!D177)</f>
        <v>-</v>
      </c>
      <c r="E176" s="112" t="str">
        <f>IF(CAD!E177="","-",CAD!E177)</f>
        <v>-</v>
      </c>
      <c r="F176" s="112" t="str">
        <f>IF(CAD!F177="","-",CAD!F177)</f>
        <v>-</v>
      </c>
      <c r="G176" s="112">
        <f t="shared" ca="1" si="16"/>
        <v>0</v>
      </c>
      <c r="H176" s="141"/>
      <c r="I176" s="141"/>
      <c r="J176" s="112">
        <f t="shared" ca="1" si="17"/>
        <v>0</v>
      </c>
      <c r="K176" s="112" t="str">
        <f t="shared" ca="1" si="18"/>
        <v>-</v>
      </c>
      <c r="L176" s="3" t="str">
        <f>CAD!P177</f>
        <v xml:space="preserve"> - </v>
      </c>
      <c r="M176" s="3">
        <f t="shared" ca="1" si="21"/>
        <v>0</v>
      </c>
      <c r="N176" s="3">
        <f t="shared" ca="1" si="22"/>
        <v>0</v>
      </c>
      <c r="O176" s="3">
        <f t="shared" ca="1" si="22"/>
        <v>0</v>
      </c>
      <c r="P176" s="3">
        <f t="shared" ca="1" si="22"/>
        <v>0</v>
      </c>
      <c r="Q176" s="3">
        <f t="shared" ca="1" si="22"/>
        <v>0</v>
      </c>
      <c r="R176" s="3">
        <f t="shared" ca="1" si="22"/>
        <v>0</v>
      </c>
      <c r="S176" s="3">
        <f t="shared" ca="1" si="22"/>
        <v>0</v>
      </c>
      <c r="T176" s="3">
        <f t="shared" ca="1" si="22"/>
        <v>0</v>
      </c>
      <c r="U176" s="3">
        <f t="shared" ca="1" si="22"/>
        <v>0</v>
      </c>
      <c r="V176" s="3">
        <f t="shared" ca="1" si="22"/>
        <v>0</v>
      </c>
      <c r="W176" s="3">
        <f t="shared" ca="1" si="22"/>
        <v>0</v>
      </c>
      <c r="X176" s="3">
        <f t="shared" ca="1" si="19"/>
        <v>0</v>
      </c>
    </row>
    <row r="177" spans="2:24" ht="30" customHeight="1" thickTop="1" thickBot="1" x14ac:dyDescent="0.3">
      <c r="B177" s="3">
        <v>171</v>
      </c>
      <c r="C177" s="112" t="str">
        <f>IF(CAD!C178="","-",CAD!C178)</f>
        <v>-</v>
      </c>
      <c r="D177" s="112" t="str">
        <f>IF(CAD!D178="","-",CAD!D178)</f>
        <v>-</v>
      </c>
      <c r="E177" s="112" t="str">
        <f>IF(CAD!E178="","-",CAD!E178)</f>
        <v>-</v>
      </c>
      <c r="F177" s="112" t="str">
        <f>IF(CAD!F178="","-",CAD!F178)</f>
        <v>-</v>
      </c>
      <c r="G177" s="112">
        <f t="shared" ca="1" si="16"/>
        <v>0</v>
      </c>
      <c r="H177" s="141"/>
      <c r="I177" s="141"/>
      <c r="J177" s="112">
        <f t="shared" ca="1" si="17"/>
        <v>0</v>
      </c>
      <c r="K177" s="112" t="str">
        <f t="shared" ca="1" si="18"/>
        <v>-</v>
      </c>
      <c r="L177" s="3" t="str">
        <f>CAD!P178</f>
        <v xml:space="preserve"> - </v>
      </c>
      <c r="M177" s="3">
        <f t="shared" ca="1" si="21"/>
        <v>0</v>
      </c>
      <c r="N177" s="3">
        <f t="shared" ref="N177:S177" ca="1" si="23">SUMIF(INDIRECT(N$6&amp;$Y$5),$L177,INDIRECT(N$6&amp;$Y$6))</f>
        <v>0</v>
      </c>
      <c r="O177" s="3">
        <f t="shared" ca="1" si="23"/>
        <v>0</v>
      </c>
      <c r="P177" s="3">
        <f t="shared" ca="1" si="23"/>
        <v>0</v>
      </c>
      <c r="Q177" s="3">
        <f t="shared" ca="1" si="23"/>
        <v>0</v>
      </c>
      <c r="R177" s="3">
        <f t="shared" ca="1" si="23"/>
        <v>0</v>
      </c>
      <c r="S177" s="3">
        <f t="shared" ca="1" si="23"/>
        <v>0</v>
      </c>
      <c r="T177" s="3">
        <f t="shared" ref="N177:W203" ca="1" si="24">SUMIF(INDIRECT(T$6&amp;$Y$5),$L177,INDIRECT(T$6&amp;$Y$6))</f>
        <v>0</v>
      </c>
      <c r="U177" s="3">
        <f t="shared" ca="1" si="24"/>
        <v>0</v>
      </c>
      <c r="V177" s="3">
        <f t="shared" ca="1" si="24"/>
        <v>0</v>
      </c>
      <c r="W177" s="3">
        <f t="shared" ca="1" si="24"/>
        <v>0</v>
      </c>
      <c r="X177" s="3">
        <f t="shared" ca="1" si="19"/>
        <v>0</v>
      </c>
    </row>
    <row r="178" spans="2:24" ht="30" customHeight="1" thickTop="1" thickBot="1" x14ac:dyDescent="0.3">
      <c r="B178" s="3">
        <v>172</v>
      </c>
      <c r="C178" s="112" t="str">
        <f>IF(CAD!C179="","-",CAD!C179)</f>
        <v>-</v>
      </c>
      <c r="D178" s="112" t="str">
        <f>IF(CAD!D179="","-",CAD!D179)</f>
        <v>-</v>
      </c>
      <c r="E178" s="112" t="str">
        <f>IF(CAD!E179="","-",CAD!E179)</f>
        <v>-</v>
      </c>
      <c r="F178" s="112" t="str">
        <f>IF(CAD!F179="","-",CAD!F179)</f>
        <v>-</v>
      </c>
      <c r="G178" s="112">
        <f t="shared" ca="1" si="16"/>
        <v>0</v>
      </c>
      <c r="H178" s="141"/>
      <c r="I178" s="141"/>
      <c r="J178" s="112">
        <f t="shared" ca="1" si="17"/>
        <v>0</v>
      </c>
      <c r="K178" s="112" t="str">
        <f t="shared" ca="1" si="18"/>
        <v>-</v>
      </c>
      <c r="L178" s="3" t="str">
        <f>CAD!P179</f>
        <v xml:space="preserve"> - </v>
      </c>
      <c r="M178" s="3">
        <f t="shared" ref="M178:M241" ca="1" si="25">SUMIF(INDIRECT(M$6&amp;$Y$5),$L178,INDIRECT(M$6&amp;$Y$6))</f>
        <v>0</v>
      </c>
      <c r="N178" s="3">
        <f t="shared" ca="1" si="24"/>
        <v>0</v>
      </c>
      <c r="O178" s="3">
        <f t="shared" ca="1" si="24"/>
        <v>0</v>
      </c>
      <c r="P178" s="3">
        <f t="shared" ca="1" si="24"/>
        <v>0</v>
      </c>
      <c r="Q178" s="3">
        <f t="shared" ca="1" si="24"/>
        <v>0</v>
      </c>
      <c r="R178" s="3">
        <f t="shared" ca="1" si="24"/>
        <v>0</v>
      </c>
      <c r="S178" s="3">
        <f t="shared" ca="1" si="24"/>
        <v>0</v>
      </c>
      <c r="T178" s="3">
        <f t="shared" ca="1" si="24"/>
        <v>0</v>
      </c>
      <c r="U178" s="3">
        <f t="shared" ca="1" si="24"/>
        <v>0</v>
      </c>
      <c r="V178" s="3">
        <f t="shared" ca="1" si="24"/>
        <v>0</v>
      </c>
      <c r="W178" s="3">
        <f t="shared" ca="1" si="24"/>
        <v>0</v>
      </c>
      <c r="X178" s="3">
        <f t="shared" ca="1" si="19"/>
        <v>0</v>
      </c>
    </row>
    <row r="179" spans="2:24" ht="30" customHeight="1" thickTop="1" thickBot="1" x14ac:dyDescent="0.3">
      <c r="B179" s="3">
        <v>173</v>
      </c>
      <c r="C179" s="112" t="str">
        <f>IF(CAD!C180="","-",CAD!C180)</f>
        <v>-</v>
      </c>
      <c r="D179" s="112" t="str">
        <f>IF(CAD!D180="","-",CAD!D180)</f>
        <v>-</v>
      </c>
      <c r="E179" s="112" t="str">
        <f>IF(CAD!E180="","-",CAD!E180)</f>
        <v>-</v>
      </c>
      <c r="F179" s="112" t="str">
        <f>IF(CAD!F180="","-",CAD!F180)</f>
        <v>-</v>
      </c>
      <c r="G179" s="112">
        <f t="shared" ca="1" si="16"/>
        <v>0</v>
      </c>
      <c r="H179" s="141"/>
      <c r="I179" s="141"/>
      <c r="J179" s="112">
        <f t="shared" ca="1" si="17"/>
        <v>0</v>
      </c>
      <c r="K179" s="112" t="str">
        <f t="shared" ca="1" si="18"/>
        <v>-</v>
      </c>
      <c r="L179" s="3" t="str">
        <f>CAD!P180</f>
        <v xml:space="preserve"> - </v>
      </c>
      <c r="M179" s="3">
        <f t="shared" ca="1" si="25"/>
        <v>0</v>
      </c>
      <c r="N179" s="3">
        <f t="shared" ca="1" si="24"/>
        <v>0</v>
      </c>
      <c r="O179" s="3">
        <f t="shared" ca="1" si="24"/>
        <v>0</v>
      </c>
      <c r="P179" s="3">
        <f t="shared" ca="1" si="24"/>
        <v>0</v>
      </c>
      <c r="Q179" s="3">
        <f t="shared" ca="1" si="24"/>
        <v>0</v>
      </c>
      <c r="R179" s="3">
        <f t="shared" ca="1" si="24"/>
        <v>0</v>
      </c>
      <c r="S179" s="3">
        <f t="shared" ca="1" si="24"/>
        <v>0</v>
      </c>
      <c r="T179" s="3">
        <f t="shared" ca="1" si="24"/>
        <v>0</v>
      </c>
      <c r="U179" s="3">
        <f t="shared" ca="1" si="24"/>
        <v>0</v>
      </c>
      <c r="V179" s="3">
        <f t="shared" ca="1" si="24"/>
        <v>0</v>
      </c>
      <c r="W179" s="3">
        <f t="shared" ca="1" si="24"/>
        <v>0</v>
      </c>
      <c r="X179" s="3">
        <f t="shared" ca="1" si="19"/>
        <v>0</v>
      </c>
    </row>
    <row r="180" spans="2:24" ht="30" customHeight="1" thickTop="1" thickBot="1" x14ac:dyDescent="0.3">
      <c r="B180" s="3">
        <v>174</v>
      </c>
      <c r="C180" s="112" t="str">
        <f>IF(CAD!C181="","-",CAD!C181)</f>
        <v>-</v>
      </c>
      <c r="D180" s="112" t="str">
        <f>IF(CAD!D181="","-",CAD!D181)</f>
        <v>-</v>
      </c>
      <c r="E180" s="112" t="str">
        <f>IF(CAD!E181="","-",CAD!E181)</f>
        <v>-</v>
      </c>
      <c r="F180" s="112" t="str">
        <f>IF(CAD!F181="","-",CAD!F181)</f>
        <v>-</v>
      </c>
      <c r="G180" s="112">
        <f t="shared" ca="1" si="16"/>
        <v>0</v>
      </c>
      <c r="H180" s="141"/>
      <c r="I180" s="141"/>
      <c r="J180" s="112">
        <f t="shared" ca="1" si="17"/>
        <v>0</v>
      </c>
      <c r="K180" s="112" t="str">
        <f t="shared" ca="1" si="18"/>
        <v>-</v>
      </c>
      <c r="L180" s="3" t="str">
        <f>CAD!P181</f>
        <v xml:space="preserve"> - </v>
      </c>
      <c r="M180" s="3">
        <f t="shared" ca="1" si="25"/>
        <v>0</v>
      </c>
      <c r="N180" s="3">
        <f t="shared" ca="1" si="24"/>
        <v>0</v>
      </c>
      <c r="O180" s="3">
        <f t="shared" ca="1" si="24"/>
        <v>0</v>
      </c>
      <c r="P180" s="3">
        <f t="shared" ca="1" si="24"/>
        <v>0</v>
      </c>
      <c r="Q180" s="3">
        <f t="shared" ca="1" si="24"/>
        <v>0</v>
      </c>
      <c r="R180" s="3">
        <f t="shared" ca="1" si="24"/>
        <v>0</v>
      </c>
      <c r="S180" s="3">
        <f t="shared" ca="1" si="24"/>
        <v>0</v>
      </c>
      <c r="T180" s="3">
        <f t="shared" ca="1" si="24"/>
        <v>0</v>
      </c>
      <c r="U180" s="3">
        <f t="shared" ca="1" si="24"/>
        <v>0</v>
      </c>
      <c r="V180" s="3">
        <f t="shared" ca="1" si="24"/>
        <v>0</v>
      </c>
      <c r="W180" s="3">
        <f t="shared" ca="1" si="24"/>
        <v>0</v>
      </c>
      <c r="X180" s="3">
        <f t="shared" ca="1" si="19"/>
        <v>0</v>
      </c>
    </row>
    <row r="181" spans="2:24" ht="30" customHeight="1" thickTop="1" thickBot="1" x14ac:dyDescent="0.3">
      <c r="B181" s="3">
        <v>175</v>
      </c>
      <c r="C181" s="112" t="str">
        <f>IF(CAD!C182="","-",CAD!C182)</f>
        <v>-</v>
      </c>
      <c r="D181" s="112" t="str">
        <f>IF(CAD!D182="","-",CAD!D182)</f>
        <v>-</v>
      </c>
      <c r="E181" s="112" t="str">
        <f>IF(CAD!E182="","-",CAD!E182)</f>
        <v>-</v>
      </c>
      <c r="F181" s="112" t="str">
        <f>IF(CAD!F182="","-",CAD!F182)</f>
        <v>-</v>
      </c>
      <c r="G181" s="112">
        <f t="shared" ca="1" si="16"/>
        <v>0</v>
      </c>
      <c r="H181" s="141"/>
      <c r="I181" s="141"/>
      <c r="J181" s="112">
        <f t="shared" ca="1" si="17"/>
        <v>0</v>
      </c>
      <c r="K181" s="112" t="str">
        <f t="shared" ca="1" si="18"/>
        <v>-</v>
      </c>
      <c r="L181" s="3" t="str">
        <f>CAD!P182</f>
        <v xml:space="preserve"> - </v>
      </c>
      <c r="M181" s="3">
        <f t="shared" ca="1" si="25"/>
        <v>0</v>
      </c>
      <c r="N181" s="3">
        <f t="shared" ca="1" si="24"/>
        <v>0</v>
      </c>
      <c r="O181" s="3">
        <f t="shared" ca="1" si="24"/>
        <v>0</v>
      </c>
      <c r="P181" s="3">
        <f t="shared" ca="1" si="24"/>
        <v>0</v>
      </c>
      <c r="Q181" s="3">
        <f t="shared" ca="1" si="24"/>
        <v>0</v>
      </c>
      <c r="R181" s="3">
        <f t="shared" ca="1" si="24"/>
        <v>0</v>
      </c>
      <c r="S181" s="3">
        <f t="shared" ca="1" si="24"/>
        <v>0</v>
      </c>
      <c r="T181" s="3">
        <f t="shared" ca="1" si="24"/>
        <v>0</v>
      </c>
      <c r="U181" s="3">
        <f t="shared" ca="1" si="24"/>
        <v>0</v>
      </c>
      <c r="V181" s="3">
        <f t="shared" ca="1" si="24"/>
        <v>0</v>
      </c>
      <c r="W181" s="3">
        <f t="shared" ca="1" si="24"/>
        <v>0</v>
      </c>
      <c r="X181" s="3">
        <f t="shared" ca="1" si="19"/>
        <v>0</v>
      </c>
    </row>
    <row r="182" spans="2:24" ht="30" customHeight="1" thickTop="1" thickBot="1" x14ac:dyDescent="0.3">
      <c r="B182" s="3">
        <v>176</v>
      </c>
      <c r="C182" s="112" t="str">
        <f>IF(CAD!C183="","-",CAD!C183)</f>
        <v>-</v>
      </c>
      <c r="D182" s="112" t="str">
        <f>IF(CAD!D183="","-",CAD!D183)</f>
        <v>-</v>
      </c>
      <c r="E182" s="112" t="str">
        <f>IF(CAD!E183="","-",CAD!E183)</f>
        <v>-</v>
      </c>
      <c r="F182" s="112" t="str">
        <f>IF(CAD!F183="","-",CAD!F183)</f>
        <v>-</v>
      </c>
      <c r="G182" s="112">
        <f t="shared" ca="1" si="16"/>
        <v>0</v>
      </c>
      <c r="H182" s="141"/>
      <c r="I182" s="141"/>
      <c r="J182" s="112">
        <f t="shared" ca="1" si="17"/>
        <v>0</v>
      </c>
      <c r="K182" s="112" t="str">
        <f t="shared" ca="1" si="18"/>
        <v>-</v>
      </c>
      <c r="L182" s="3" t="str">
        <f>CAD!P183</f>
        <v xml:space="preserve"> - </v>
      </c>
      <c r="M182" s="3">
        <f t="shared" ca="1" si="25"/>
        <v>0</v>
      </c>
      <c r="N182" s="3">
        <f t="shared" ca="1" si="24"/>
        <v>0</v>
      </c>
      <c r="O182" s="3">
        <f t="shared" ca="1" si="24"/>
        <v>0</v>
      </c>
      <c r="P182" s="3">
        <f t="shared" ca="1" si="24"/>
        <v>0</v>
      </c>
      <c r="Q182" s="3">
        <f t="shared" ca="1" si="24"/>
        <v>0</v>
      </c>
      <c r="R182" s="3">
        <f t="shared" ca="1" si="24"/>
        <v>0</v>
      </c>
      <c r="S182" s="3">
        <f t="shared" ca="1" si="24"/>
        <v>0</v>
      </c>
      <c r="T182" s="3">
        <f t="shared" ca="1" si="24"/>
        <v>0</v>
      </c>
      <c r="U182" s="3">
        <f t="shared" ca="1" si="24"/>
        <v>0</v>
      </c>
      <c r="V182" s="3">
        <f t="shared" ca="1" si="24"/>
        <v>0</v>
      </c>
      <c r="W182" s="3">
        <f t="shared" ca="1" si="24"/>
        <v>0</v>
      </c>
      <c r="X182" s="3">
        <f t="shared" ca="1" si="19"/>
        <v>0</v>
      </c>
    </row>
    <row r="183" spans="2:24" ht="30" customHeight="1" thickTop="1" thickBot="1" x14ac:dyDescent="0.3">
      <c r="B183" s="3">
        <v>177</v>
      </c>
      <c r="C183" s="112" t="str">
        <f>IF(CAD!C184="","-",CAD!C184)</f>
        <v>-</v>
      </c>
      <c r="D183" s="112" t="str">
        <f>IF(CAD!D184="","-",CAD!D184)</f>
        <v>-</v>
      </c>
      <c r="E183" s="112" t="str">
        <f>IF(CAD!E184="","-",CAD!E184)</f>
        <v>-</v>
      </c>
      <c r="F183" s="112" t="str">
        <f>IF(CAD!F184="","-",CAD!F184)</f>
        <v>-</v>
      </c>
      <c r="G183" s="112">
        <f t="shared" ca="1" si="16"/>
        <v>0</v>
      </c>
      <c r="H183" s="141"/>
      <c r="I183" s="141"/>
      <c r="J183" s="112">
        <f t="shared" ca="1" si="17"/>
        <v>0</v>
      </c>
      <c r="K183" s="112" t="str">
        <f t="shared" ca="1" si="18"/>
        <v>-</v>
      </c>
      <c r="L183" s="3" t="str">
        <f>CAD!P184</f>
        <v xml:space="preserve"> - </v>
      </c>
      <c r="M183" s="3">
        <f t="shared" ca="1" si="25"/>
        <v>0</v>
      </c>
      <c r="N183" s="3">
        <f t="shared" ca="1" si="24"/>
        <v>0</v>
      </c>
      <c r="O183" s="3">
        <f t="shared" ca="1" si="24"/>
        <v>0</v>
      </c>
      <c r="P183" s="3">
        <f t="shared" ca="1" si="24"/>
        <v>0</v>
      </c>
      <c r="Q183" s="3">
        <f t="shared" ca="1" si="24"/>
        <v>0</v>
      </c>
      <c r="R183" s="3">
        <f t="shared" ca="1" si="24"/>
        <v>0</v>
      </c>
      <c r="S183" s="3">
        <f t="shared" ca="1" si="24"/>
        <v>0</v>
      </c>
      <c r="T183" s="3">
        <f t="shared" ca="1" si="24"/>
        <v>0</v>
      </c>
      <c r="U183" s="3">
        <f t="shared" ca="1" si="24"/>
        <v>0</v>
      </c>
      <c r="V183" s="3">
        <f t="shared" ca="1" si="24"/>
        <v>0</v>
      </c>
      <c r="W183" s="3">
        <f t="shared" ca="1" si="24"/>
        <v>0</v>
      </c>
      <c r="X183" s="3">
        <f t="shared" ca="1" si="19"/>
        <v>0</v>
      </c>
    </row>
    <row r="184" spans="2:24" ht="30" customHeight="1" thickTop="1" thickBot="1" x14ac:dyDescent="0.3">
      <c r="B184" s="3">
        <v>178</v>
      </c>
      <c r="C184" s="112" t="str">
        <f>IF(CAD!C185="","-",CAD!C185)</f>
        <v>-</v>
      </c>
      <c r="D184" s="112" t="str">
        <f>IF(CAD!D185="","-",CAD!D185)</f>
        <v>-</v>
      </c>
      <c r="E184" s="112" t="str">
        <f>IF(CAD!E185="","-",CAD!E185)</f>
        <v>-</v>
      </c>
      <c r="F184" s="112" t="str">
        <f>IF(CAD!F185="","-",CAD!F185)</f>
        <v>-</v>
      </c>
      <c r="G184" s="112">
        <f t="shared" ca="1" si="16"/>
        <v>0</v>
      </c>
      <c r="H184" s="141"/>
      <c r="I184" s="141"/>
      <c r="J184" s="112">
        <f t="shared" ca="1" si="17"/>
        <v>0</v>
      </c>
      <c r="K184" s="112" t="str">
        <f t="shared" ca="1" si="18"/>
        <v>-</v>
      </c>
      <c r="L184" s="3" t="str">
        <f>CAD!P185</f>
        <v xml:space="preserve"> - </v>
      </c>
      <c r="M184" s="3">
        <f t="shared" ca="1" si="25"/>
        <v>0</v>
      </c>
      <c r="N184" s="3">
        <f t="shared" ca="1" si="24"/>
        <v>0</v>
      </c>
      <c r="O184" s="3">
        <f t="shared" ca="1" si="24"/>
        <v>0</v>
      </c>
      <c r="P184" s="3">
        <f t="shared" ca="1" si="24"/>
        <v>0</v>
      </c>
      <c r="Q184" s="3">
        <f t="shared" ca="1" si="24"/>
        <v>0</v>
      </c>
      <c r="R184" s="3">
        <f t="shared" ca="1" si="24"/>
        <v>0</v>
      </c>
      <c r="S184" s="3">
        <f t="shared" ca="1" si="24"/>
        <v>0</v>
      </c>
      <c r="T184" s="3">
        <f t="shared" ca="1" si="24"/>
        <v>0</v>
      </c>
      <c r="U184" s="3">
        <f t="shared" ca="1" si="24"/>
        <v>0</v>
      </c>
      <c r="V184" s="3">
        <f t="shared" ca="1" si="24"/>
        <v>0</v>
      </c>
      <c r="W184" s="3">
        <f t="shared" ca="1" si="24"/>
        <v>0</v>
      </c>
      <c r="X184" s="3">
        <f t="shared" ca="1" si="19"/>
        <v>0</v>
      </c>
    </row>
    <row r="185" spans="2:24" ht="30" customHeight="1" thickTop="1" thickBot="1" x14ac:dyDescent="0.3">
      <c r="B185" s="3">
        <v>179</v>
      </c>
      <c r="C185" s="112" t="str">
        <f>IF(CAD!C186="","-",CAD!C186)</f>
        <v>-</v>
      </c>
      <c r="D185" s="112" t="str">
        <f>IF(CAD!D186="","-",CAD!D186)</f>
        <v>-</v>
      </c>
      <c r="E185" s="112" t="str">
        <f>IF(CAD!E186="","-",CAD!E186)</f>
        <v>-</v>
      </c>
      <c r="F185" s="112" t="str">
        <f>IF(CAD!F186="","-",CAD!F186)</f>
        <v>-</v>
      </c>
      <c r="G185" s="112">
        <f t="shared" ca="1" si="16"/>
        <v>0</v>
      </c>
      <c r="H185" s="141"/>
      <c r="I185" s="141"/>
      <c r="J185" s="112">
        <f t="shared" ca="1" si="17"/>
        <v>0</v>
      </c>
      <c r="K185" s="112" t="str">
        <f t="shared" ca="1" si="18"/>
        <v>-</v>
      </c>
      <c r="L185" s="3" t="str">
        <f>CAD!P186</f>
        <v xml:space="preserve"> - </v>
      </c>
      <c r="M185" s="3">
        <f t="shared" ca="1" si="25"/>
        <v>0</v>
      </c>
      <c r="N185" s="3">
        <f t="shared" ca="1" si="24"/>
        <v>0</v>
      </c>
      <c r="O185" s="3">
        <f t="shared" ca="1" si="24"/>
        <v>0</v>
      </c>
      <c r="P185" s="3">
        <f t="shared" ca="1" si="24"/>
        <v>0</v>
      </c>
      <c r="Q185" s="3">
        <f t="shared" ca="1" si="24"/>
        <v>0</v>
      </c>
      <c r="R185" s="3">
        <f t="shared" ca="1" si="24"/>
        <v>0</v>
      </c>
      <c r="S185" s="3">
        <f t="shared" ca="1" si="24"/>
        <v>0</v>
      </c>
      <c r="T185" s="3">
        <f t="shared" ca="1" si="24"/>
        <v>0</v>
      </c>
      <c r="U185" s="3">
        <f t="shared" ca="1" si="24"/>
        <v>0</v>
      </c>
      <c r="V185" s="3">
        <f t="shared" ca="1" si="24"/>
        <v>0</v>
      </c>
      <c r="W185" s="3">
        <f t="shared" ca="1" si="24"/>
        <v>0</v>
      </c>
      <c r="X185" s="3">
        <f t="shared" ca="1" si="19"/>
        <v>0</v>
      </c>
    </row>
    <row r="186" spans="2:24" ht="30" customHeight="1" thickTop="1" thickBot="1" x14ac:dyDescent="0.3">
      <c r="B186" s="3">
        <v>180</v>
      </c>
      <c r="C186" s="112" t="str">
        <f>IF(CAD!C187="","-",CAD!C187)</f>
        <v>-</v>
      </c>
      <c r="D186" s="112" t="str">
        <f>IF(CAD!D187="","-",CAD!D187)</f>
        <v>-</v>
      </c>
      <c r="E186" s="112" t="str">
        <f>IF(CAD!E187="","-",CAD!E187)</f>
        <v>-</v>
      </c>
      <c r="F186" s="112" t="str">
        <f>IF(CAD!F187="","-",CAD!F187)</f>
        <v>-</v>
      </c>
      <c r="G186" s="112">
        <f t="shared" ca="1" si="16"/>
        <v>0</v>
      </c>
      <c r="H186" s="141"/>
      <c r="I186" s="141"/>
      <c r="J186" s="112">
        <f t="shared" ca="1" si="17"/>
        <v>0</v>
      </c>
      <c r="K186" s="112" t="str">
        <f t="shared" ca="1" si="18"/>
        <v>-</v>
      </c>
      <c r="L186" s="3" t="str">
        <f>CAD!P187</f>
        <v xml:space="preserve"> - </v>
      </c>
      <c r="M186" s="3">
        <f t="shared" ca="1" si="25"/>
        <v>0</v>
      </c>
      <c r="N186" s="3">
        <f t="shared" ca="1" si="24"/>
        <v>0</v>
      </c>
      <c r="O186" s="3">
        <f t="shared" ca="1" si="24"/>
        <v>0</v>
      </c>
      <c r="P186" s="3">
        <f t="shared" ca="1" si="24"/>
        <v>0</v>
      </c>
      <c r="Q186" s="3">
        <f t="shared" ca="1" si="24"/>
        <v>0</v>
      </c>
      <c r="R186" s="3">
        <f t="shared" ca="1" si="24"/>
        <v>0</v>
      </c>
      <c r="S186" s="3">
        <f t="shared" ca="1" si="24"/>
        <v>0</v>
      </c>
      <c r="T186" s="3">
        <f t="shared" ca="1" si="24"/>
        <v>0</v>
      </c>
      <c r="U186" s="3">
        <f t="shared" ca="1" si="24"/>
        <v>0</v>
      </c>
      <c r="V186" s="3">
        <f t="shared" ca="1" si="24"/>
        <v>0</v>
      </c>
      <c r="W186" s="3">
        <f t="shared" ca="1" si="24"/>
        <v>0</v>
      </c>
      <c r="X186" s="3">
        <f t="shared" ca="1" si="19"/>
        <v>0</v>
      </c>
    </row>
    <row r="187" spans="2:24" ht="30" customHeight="1" thickTop="1" thickBot="1" x14ac:dyDescent="0.3">
      <c r="B187" s="3">
        <v>181</v>
      </c>
      <c r="C187" s="112" t="str">
        <f>IF(CAD!C188="","-",CAD!C188)</f>
        <v>-</v>
      </c>
      <c r="D187" s="112" t="str">
        <f>IF(CAD!D188="","-",CAD!D188)</f>
        <v>-</v>
      </c>
      <c r="E187" s="112" t="str">
        <f>IF(CAD!E188="","-",CAD!E188)</f>
        <v>-</v>
      </c>
      <c r="F187" s="112" t="str">
        <f>IF(CAD!F188="","-",CAD!F188)</f>
        <v>-</v>
      </c>
      <c r="G187" s="112">
        <f t="shared" ca="1" si="16"/>
        <v>0</v>
      </c>
      <c r="H187" s="141"/>
      <c r="I187" s="141"/>
      <c r="J187" s="112">
        <f t="shared" ca="1" si="17"/>
        <v>0</v>
      </c>
      <c r="K187" s="112" t="str">
        <f t="shared" ca="1" si="18"/>
        <v>-</v>
      </c>
      <c r="L187" s="3" t="str">
        <f>CAD!P188</f>
        <v xml:space="preserve"> - </v>
      </c>
      <c r="M187" s="3">
        <f t="shared" ca="1" si="25"/>
        <v>0</v>
      </c>
      <c r="N187" s="3">
        <f t="shared" ca="1" si="24"/>
        <v>0</v>
      </c>
      <c r="O187" s="3">
        <f t="shared" ca="1" si="24"/>
        <v>0</v>
      </c>
      <c r="P187" s="3">
        <f t="shared" ca="1" si="24"/>
        <v>0</v>
      </c>
      <c r="Q187" s="3">
        <f t="shared" ca="1" si="24"/>
        <v>0</v>
      </c>
      <c r="R187" s="3">
        <f t="shared" ca="1" si="24"/>
        <v>0</v>
      </c>
      <c r="S187" s="3">
        <f t="shared" ca="1" si="24"/>
        <v>0</v>
      </c>
      <c r="T187" s="3">
        <f t="shared" ca="1" si="24"/>
        <v>0</v>
      </c>
      <c r="U187" s="3">
        <f t="shared" ca="1" si="24"/>
        <v>0</v>
      </c>
      <c r="V187" s="3">
        <f t="shared" ca="1" si="24"/>
        <v>0</v>
      </c>
      <c r="W187" s="3">
        <f t="shared" ca="1" si="24"/>
        <v>0</v>
      </c>
      <c r="X187" s="3">
        <f t="shared" ca="1" si="19"/>
        <v>0</v>
      </c>
    </row>
    <row r="188" spans="2:24" ht="30" customHeight="1" thickTop="1" thickBot="1" x14ac:dyDescent="0.3">
      <c r="B188" s="3">
        <v>182</v>
      </c>
      <c r="C188" s="112" t="str">
        <f>IF(CAD!C189="","-",CAD!C189)</f>
        <v>-</v>
      </c>
      <c r="D188" s="112" t="str">
        <f>IF(CAD!D189="","-",CAD!D189)</f>
        <v>-</v>
      </c>
      <c r="E188" s="112" t="str">
        <f>IF(CAD!E189="","-",CAD!E189)</f>
        <v>-</v>
      </c>
      <c r="F188" s="112" t="str">
        <f>IF(CAD!F189="","-",CAD!F189)</f>
        <v>-</v>
      </c>
      <c r="G188" s="112">
        <f t="shared" ca="1" si="16"/>
        <v>0</v>
      </c>
      <c r="H188" s="141"/>
      <c r="I188" s="141"/>
      <c r="J188" s="112">
        <f t="shared" ca="1" si="17"/>
        <v>0</v>
      </c>
      <c r="K188" s="112" t="str">
        <f t="shared" ca="1" si="18"/>
        <v>-</v>
      </c>
      <c r="L188" s="3" t="str">
        <f>CAD!P189</f>
        <v xml:space="preserve"> - </v>
      </c>
      <c r="M188" s="3">
        <f t="shared" ca="1" si="25"/>
        <v>0</v>
      </c>
      <c r="N188" s="3">
        <f t="shared" ca="1" si="24"/>
        <v>0</v>
      </c>
      <c r="O188" s="3">
        <f t="shared" ca="1" si="24"/>
        <v>0</v>
      </c>
      <c r="P188" s="3">
        <f t="shared" ca="1" si="24"/>
        <v>0</v>
      </c>
      <c r="Q188" s="3">
        <f t="shared" ca="1" si="24"/>
        <v>0</v>
      </c>
      <c r="R188" s="3">
        <f t="shared" ca="1" si="24"/>
        <v>0</v>
      </c>
      <c r="S188" s="3">
        <f t="shared" ca="1" si="24"/>
        <v>0</v>
      </c>
      <c r="T188" s="3">
        <f t="shared" ca="1" si="24"/>
        <v>0</v>
      </c>
      <c r="U188" s="3">
        <f t="shared" ca="1" si="24"/>
        <v>0</v>
      </c>
      <c r="V188" s="3">
        <f t="shared" ca="1" si="24"/>
        <v>0</v>
      </c>
      <c r="W188" s="3">
        <f t="shared" ca="1" si="24"/>
        <v>0</v>
      </c>
      <c r="X188" s="3">
        <f t="shared" ca="1" si="19"/>
        <v>0</v>
      </c>
    </row>
    <row r="189" spans="2:24" ht="30" customHeight="1" thickTop="1" thickBot="1" x14ac:dyDescent="0.3">
      <c r="B189" s="3">
        <v>183</v>
      </c>
      <c r="C189" s="112" t="str">
        <f>IF(CAD!C190="","-",CAD!C190)</f>
        <v>-</v>
      </c>
      <c r="D189" s="112" t="str">
        <f>IF(CAD!D190="","-",CAD!D190)</f>
        <v>-</v>
      </c>
      <c r="E189" s="112" t="str">
        <f>IF(CAD!E190="","-",CAD!E190)</f>
        <v>-</v>
      </c>
      <c r="F189" s="112" t="str">
        <f>IF(CAD!F190="","-",CAD!F190)</f>
        <v>-</v>
      </c>
      <c r="G189" s="112">
        <f t="shared" ca="1" si="16"/>
        <v>0</v>
      </c>
      <c r="H189" s="141"/>
      <c r="I189" s="141"/>
      <c r="J189" s="112">
        <f t="shared" ca="1" si="17"/>
        <v>0</v>
      </c>
      <c r="K189" s="112" t="str">
        <f t="shared" ca="1" si="18"/>
        <v>-</v>
      </c>
      <c r="L189" s="3" t="str">
        <f>CAD!P190</f>
        <v xml:space="preserve"> - </v>
      </c>
      <c r="M189" s="3">
        <f t="shared" ca="1" si="25"/>
        <v>0</v>
      </c>
      <c r="N189" s="3">
        <f t="shared" ca="1" si="24"/>
        <v>0</v>
      </c>
      <c r="O189" s="3">
        <f t="shared" ca="1" si="24"/>
        <v>0</v>
      </c>
      <c r="P189" s="3">
        <f t="shared" ca="1" si="24"/>
        <v>0</v>
      </c>
      <c r="Q189" s="3">
        <f t="shared" ca="1" si="24"/>
        <v>0</v>
      </c>
      <c r="R189" s="3">
        <f t="shared" ca="1" si="24"/>
        <v>0</v>
      </c>
      <c r="S189" s="3">
        <f t="shared" ca="1" si="24"/>
        <v>0</v>
      </c>
      <c r="T189" s="3">
        <f t="shared" ca="1" si="24"/>
        <v>0</v>
      </c>
      <c r="U189" s="3">
        <f t="shared" ca="1" si="24"/>
        <v>0</v>
      </c>
      <c r="V189" s="3">
        <f t="shared" ca="1" si="24"/>
        <v>0</v>
      </c>
      <c r="W189" s="3">
        <f t="shared" ca="1" si="24"/>
        <v>0</v>
      </c>
      <c r="X189" s="3">
        <f t="shared" ca="1" si="19"/>
        <v>0</v>
      </c>
    </row>
    <row r="190" spans="2:24" ht="30" customHeight="1" thickTop="1" thickBot="1" x14ac:dyDescent="0.3">
      <c r="B190" s="3">
        <v>184</v>
      </c>
      <c r="C190" s="112" t="str">
        <f>IF(CAD!C191="","-",CAD!C191)</f>
        <v>-</v>
      </c>
      <c r="D190" s="112" t="str">
        <f>IF(CAD!D191="","-",CAD!D191)</f>
        <v>-</v>
      </c>
      <c r="E190" s="112" t="str">
        <f>IF(CAD!E191="","-",CAD!E191)</f>
        <v>-</v>
      </c>
      <c r="F190" s="112" t="str">
        <f>IF(CAD!F191="","-",CAD!F191)</f>
        <v>-</v>
      </c>
      <c r="G190" s="112">
        <f t="shared" ca="1" si="16"/>
        <v>0</v>
      </c>
      <c r="H190" s="141"/>
      <c r="I190" s="141"/>
      <c r="J190" s="112">
        <f t="shared" ca="1" si="17"/>
        <v>0</v>
      </c>
      <c r="K190" s="112" t="str">
        <f t="shared" ca="1" si="18"/>
        <v>-</v>
      </c>
      <c r="L190" s="3" t="str">
        <f>CAD!P191</f>
        <v xml:space="preserve"> - </v>
      </c>
      <c r="M190" s="3">
        <f t="shared" ca="1" si="25"/>
        <v>0</v>
      </c>
      <c r="N190" s="3">
        <f t="shared" ca="1" si="24"/>
        <v>0</v>
      </c>
      <c r="O190" s="3">
        <f t="shared" ca="1" si="24"/>
        <v>0</v>
      </c>
      <c r="P190" s="3">
        <f t="shared" ca="1" si="24"/>
        <v>0</v>
      </c>
      <c r="Q190" s="3">
        <f t="shared" ca="1" si="24"/>
        <v>0</v>
      </c>
      <c r="R190" s="3">
        <f t="shared" ca="1" si="24"/>
        <v>0</v>
      </c>
      <c r="S190" s="3">
        <f t="shared" ca="1" si="24"/>
        <v>0</v>
      </c>
      <c r="T190" s="3">
        <f t="shared" ca="1" si="24"/>
        <v>0</v>
      </c>
      <c r="U190" s="3">
        <f t="shared" ca="1" si="24"/>
        <v>0</v>
      </c>
      <c r="V190" s="3">
        <f t="shared" ca="1" si="24"/>
        <v>0</v>
      </c>
      <c r="W190" s="3">
        <f t="shared" ca="1" si="24"/>
        <v>0</v>
      </c>
      <c r="X190" s="3">
        <f t="shared" ca="1" si="19"/>
        <v>0</v>
      </c>
    </row>
    <row r="191" spans="2:24" ht="30" customHeight="1" thickTop="1" thickBot="1" x14ac:dyDescent="0.3">
      <c r="B191" s="3">
        <v>185</v>
      </c>
      <c r="C191" s="112" t="str">
        <f>IF(CAD!C192="","-",CAD!C192)</f>
        <v>-</v>
      </c>
      <c r="D191" s="112" t="str">
        <f>IF(CAD!D192="","-",CAD!D192)</f>
        <v>-</v>
      </c>
      <c r="E191" s="112" t="str">
        <f>IF(CAD!E192="","-",CAD!E192)</f>
        <v>-</v>
      </c>
      <c r="F191" s="112" t="str">
        <f>IF(CAD!F192="","-",CAD!F192)</f>
        <v>-</v>
      </c>
      <c r="G191" s="112">
        <f t="shared" ca="1" si="16"/>
        <v>0</v>
      </c>
      <c r="H191" s="141"/>
      <c r="I191" s="141"/>
      <c r="J191" s="112">
        <f t="shared" ca="1" si="17"/>
        <v>0</v>
      </c>
      <c r="K191" s="112" t="str">
        <f t="shared" ca="1" si="18"/>
        <v>-</v>
      </c>
      <c r="L191" s="3" t="str">
        <f>CAD!P192</f>
        <v xml:space="preserve"> - </v>
      </c>
      <c r="M191" s="3">
        <f t="shared" ca="1" si="25"/>
        <v>0</v>
      </c>
      <c r="N191" s="3">
        <f t="shared" ca="1" si="24"/>
        <v>0</v>
      </c>
      <c r="O191" s="3">
        <f t="shared" ca="1" si="24"/>
        <v>0</v>
      </c>
      <c r="P191" s="3">
        <f t="shared" ca="1" si="24"/>
        <v>0</v>
      </c>
      <c r="Q191" s="3">
        <f t="shared" ca="1" si="24"/>
        <v>0</v>
      </c>
      <c r="R191" s="3">
        <f t="shared" ca="1" si="24"/>
        <v>0</v>
      </c>
      <c r="S191" s="3">
        <f t="shared" ca="1" si="24"/>
        <v>0</v>
      </c>
      <c r="T191" s="3">
        <f t="shared" ca="1" si="24"/>
        <v>0</v>
      </c>
      <c r="U191" s="3">
        <f t="shared" ca="1" si="24"/>
        <v>0</v>
      </c>
      <c r="V191" s="3">
        <f t="shared" ca="1" si="24"/>
        <v>0</v>
      </c>
      <c r="W191" s="3">
        <f t="shared" ca="1" si="24"/>
        <v>0</v>
      </c>
      <c r="X191" s="3">
        <f t="shared" ca="1" si="19"/>
        <v>0</v>
      </c>
    </row>
    <row r="192" spans="2:24" ht="30" customHeight="1" thickTop="1" thickBot="1" x14ac:dyDescent="0.3">
      <c r="B192" s="3">
        <v>186</v>
      </c>
      <c r="C192" s="112" t="str">
        <f>IF(CAD!C193="","-",CAD!C193)</f>
        <v>-</v>
      </c>
      <c r="D192" s="112" t="str">
        <f>IF(CAD!D193="","-",CAD!D193)</f>
        <v>-</v>
      </c>
      <c r="E192" s="112" t="str">
        <f>IF(CAD!E193="","-",CAD!E193)</f>
        <v>-</v>
      </c>
      <c r="F192" s="112" t="str">
        <f>IF(CAD!F193="","-",CAD!F193)</f>
        <v>-</v>
      </c>
      <c r="G192" s="112">
        <f t="shared" ca="1" si="16"/>
        <v>0</v>
      </c>
      <c r="H192" s="141"/>
      <c r="I192" s="141"/>
      <c r="J192" s="112">
        <f t="shared" ca="1" si="17"/>
        <v>0</v>
      </c>
      <c r="K192" s="112" t="str">
        <f t="shared" ca="1" si="18"/>
        <v>-</v>
      </c>
      <c r="L192" s="3" t="str">
        <f>CAD!P193</f>
        <v xml:space="preserve"> - </v>
      </c>
      <c r="M192" s="3">
        <f t="shared" ca="1" si="25"/>
        <v>0</v>
      </c>
      <c r="N192" s="3">
        <f t="shared" ca="1" si="24"/>
        <v>0</v>
      </c>
      <c r="O192" s="3">
        <f t="shared" ca="1" si="24"/>
        <v>0</v>
      </c>
      <c r="P192" s="3">
        <f t="shared" ca="1" si="24"/>
        <v>0</v>
      </c>
      <c r="Q192" s="3">
        <f t="shared" ca="1" si="24"/>
        <v>0</v>
      </c>
      <c r="R192" s="3">
        <f t="shared" ca="1" si="24"/>
        <v>0</v>
      </c>
      <c r="S192" s="3">
        <f t="shared" ca="1" si="24"/>
        <v>0</v>
      </c>
      <c r="T192" s="3">
        <f t="shared" ca="1" si="24"/>
        <v>0</v>
      </c>
      <c r="U192" s="3">
        <f t="shared" ca="1" si="24"/>
        <v>0</v>
      </c>
      <c r="V192" s="3">
        <f t="shared" ca="1" si="24"/>
        <v>0</v>
      </c>
      <c r="W192" s="3">
        <f t="shared" ca="1" si="24"/>
        <v>0</v>
      </c>
      <c r="X192" s="3">
        <f t="shared" ca="1" si="19"/>
        <v>0</v>
      </c>
    </row>
    <row r="193" spans="2:24" ht="30" customHeight="1" thickTop="1" thickBot="1" x14ac:dyDescent="0.3">
      <c r="B193" s="3">
        <v>187</v>
      </c>
      <c r="C193" s="112" t="str">
        <f>IF(CAD!C194="","-",CAD!C194)</f>
        <v>-</v>
      </c>
      <c r="D193" s="112" t="str">
        <f>IF(CAD!D194="","-",CAD!D194)</f>
        <v>-</v>
      </c>
      <c r="E193" s="112" t="str">
        <f>IF(CAD!E194="","-",CAD!E194)</f>
        <v>-</v>
      </c>
      <c r="F193" s="112" t="str">
        <f>IF(CAD!F194="","-",CAD!F194)</f>
        <v>-</v>
      </c>
      <c r="G193" s="112">
        <f t="shared" ca="1" si="16"/>
        <v>0</v>
      </c>
      <c r="H193" s="141"/>
      <c r="I193" s="141"/>
      <c r="J193" s="112">
        <f t="shared" ca="1" si="17"/>
        <v>0</v>
      </c>
      <c r="K193" s="112" t="str">
        <f t="shared" ca="1" si="18"/>
        <v>-</v>
      </c>
      <c r="L193" s="3" t="str">
        <f>CAD!P194</f>
        <v xml:space="preserve"> - </v>
      </c>
      <c r="M193" s="3">
        <f t="shared" ca="1" si="25"/>
        <v>0</v>
      </c>
      <c r="N193" s="3">
        <f t="shared" ca="1" si="24"/>
        <v>0</v>
      </c>
      <c r="O193" s="3">
        <f t="shared" ca="1" si="24"/>
        <v>0</v>
      </c>
      <c r="P193" s="3">
        <f t="shared" ca="1" si="24"/>
        <v>0</v>
      </c>
      <c r="Q193" s="3">
        <f t="shared" ca="1" si="24"/>
        <v>0</v>
      </c>
      <c r="R193" s="3">
        <f t="shared" ca="1" si="24"/>
        <v>0</v>
      </c>
      <c r="S193" s="3">
        <f t="shared" ca="1" si="24"/>
        <v>0</v>
      </c>
      <c r="T193" s="3">
        <f t="shared" ca="1" si="24"/>
        <v>0</v>
      </c>
      <c r="U193" s="3">
        <f t="shared" ca="1" si="24"/>
        <v>0</v>
      </c>
      <c r="V193" s="3">
        <f t="shared" ca="1" si="24"/>
        <v>0</v>
      </c>
      <c r="W193" s="3">
        <f t="shared" ca="1" si="24"/>
        <v>0</v>
      </c>
      <c r="X193" s="3">
        <f t="shared" ca="1" si="19"/>
        <v>0</v>
      </c>
    </row>
    <row r="194" spans="2:24" ht="30" customHeight="1" thickTop="1" thickBot="1" x14ac:dyDescent="0.3">
      <c r="B194" s="3">
        <v>188</v>
      </c>
      <c r="C194" s="112" t="str">
        <f>IF(CAD!C195="","-",CAD!C195)</f>
        <v>-</v>
      </c>
      <c r="D194" s="112" t="str">
        <f>IF(CAD!D195="","-",CAD!D195)</f>
        <v>-</v>
      </c>
      <c r="E194" s="112" t="str">
        <f>IF(CAD!E195="","-",CAD!E195)</f>
        <v>-</v>
      </c>
      <c r="F194" s="112" t="str">
        <f>IF(CAD!F195="","-",CAD!F195)</f>
        <v>-</v>
      </c>
      <c r="G194" s="112">
        <f t="shared" ca="1" si="16"/>
        <v>0</v>
      </c>
      <c r="H194" s="141"/>
      <c r="I194" s="141"/>
      <c r="J194" s="112">
        <f t="shared" ca="1" si="17"/>
        <v>0</v>
      </c>
      <c r="K194" s="112" t="str">
        <f t="shared" ca="1" si="18"/>
        <v>-</v>
      </c>
      <c r="L194" s="3" t="str">
        <f>CAD!P195</f>
        <v xml:space="preserve"> - </v>
      </c>
      <c r="M194" s="3">
        <f t="shared" ca="1" si="25"/>
        <v>0</v>
      </c>
      <c r="N194" s="3">
        <f t="shared" ca="1" si="24"/>
        <v>0</v>
      </c>
      <c r="O194" s="3">
        <f t="shared" ca="1" si="24"/>
        <v>0</v>
      </c>
      <c r="P194" s="3">
        <f t="shared" ca="1" si="24"/>
        <v>0</v>
      </c>
      <c r="Q194" s="3">
        <f t="shared" ca="1" si="24"/>
        <v>0</v>
      </c>
      <c r="R194" s="3">
        <f t="shared" ca="1" si="24"/>
        <v>0</v>
      </c>
      <c r="S194" s="3">
        <f t="shared" ca="1" si="24"/>
        <v>0</v>
      </c>
      <c r="T194" s="3">
        <f t="shared" ca="1" si="24"/>
        <v>0</v>
      </c>
      <c r="U194" s="3">
        <f t="shared" ca="1" si="24"/>
        <v>0</v>
      </c>
      <c r="V194" s="3">
        <f t="shared" ca="1" si="24"/>
        <v>0</v>
      </c>
      <c r="W194" s="3">
        <f t="shared" ca="1" si="24"/>
        <v>0</v>
      </c>
      <c r="X194" s="3">
        <f t="shared" ca="1" si="19"/>
        <v>0</v>
      </c>
    </row>
    <row r="195" spans="2:24" ht="30" customHeight="1" thickTop="1" thickBot="1" x14ac:dyDescent="0.3">
      <c r="B195" s="3">
        <v>189</v>
      </c>
      <c r="C195" s="112" t="str">
        <f>IF(CAD!C196="","-",CAD!C196)</f>
        <v>-</v>
      </c>
      <c r="D195" s="112" t="str">
        <f>IF(CAD!D196="","-",CAD!D196)</f>
        <v>-</v>
      </c>
      <c r="E195" s="112" t="str">
        <f>IF(CAD!E196="","-",CAD!E196)</f>
        <v>-</v>
      </c>
      <c r="F195" s="112" t="str">
        <f>IF(CAD!F196="","-",CAD!F196)</f>
        <v>-</v>
      </c>
      <c r="G195" s="112">
        <f t="shared" ca="1" si="16"/>
        <v>0</v>
      </c>
      <c r="H195" s="141"/>
      <c r="I195" s="141"/>
      <c r="J195" s="112">
        <f t="shared" ca="1" si="17"/>
        <v>0</v>
      </c>
      <c r="K195" s="112" t="str">
        <f t="shared" ca="1" si="18"/>
        <v>-</v>
      </c>
      <c r="L195" s="3" t="str">
        <f>CAD!P196</f>
        <v xml:space="preserve"> - </v>
      </c>
      <c r="M195" s="3">
        <f t="shared" ca="1" si="25"/>
        <v>0</v>
      </c>
      <c r="N195" s="3">
        <f t="shared" ca="1" si="24"/>
        <v>0</v>
      </c>
      <c r="O195" s="3">
        <f t="shared" ca="1" si="24"/>
        <v>0</v>
      </c>
      <c r="P195" s="3">
        <f t="shared" ca="1" si="24"/>
        <v>0</v>
      </c>
      <c r="Q195" s="3">
        <f t="shared" ca="1" si="24"/>
        <v>0</v>
      </c>
      <c r="R195" s="3">
        <f t="shared" ca="1" si="24"/>
        <v>0</v>
      </c>
      <c r="S195" s="3">
        <f t="shared" ca="1" si="24"/>
        <v>0</v>
      </c>
      <c r="T195" s="3">
        <f t="shared" ca="1" si="24"/>
        <v>0</v>
      </c>
      <c r="U195" s="3">
        <f t="shared" ca="1" si="24"/>
        <v>0</v>
      </c>
      <c r="V195" s="3">
        <f t="shared" ca="1" si="24"/>
        <v>0</v>
      </c>
      <c r="W195" s="3">
        <f t="shared" ca="1" si="24"/>
        <v>0</v>
      </c>
      <c r="X195" s="3">
        <f t="shared" ca="1" si="19"/>
        <v>0</v>
      </c>
    </row>
    <row r="196" spans="2:24" ht="30" customHeight="1" thickTop="1" thickBot="1" x14ac:dyDescent="0.3">
      <c r="B196" s="3">
        <v>190</v>
      </c>
      <c r="C196" s="112" t="str">
        <f>IF(CAD!C197="","-",CAD!C197)</f>
        <v>-</v>
      </c>
      <c r="D196" s="112" t="str">
        <f>IF(CAD!D197="","-",CAD!D197)</f>
        <v>-</v>
      </c>
      <c r="E196" s="112" t="str">
        <f>IF(CAD!E197="","-",CAD!E197)</f>
        <v>-</v>
      </c>
      <c r="F196" s="112" t="str">
        <f>IF(CAD!F197="","-",CAD!F197)</f>
        <v>-</v>
      </c>
      <c r="G196" s="112">
        <f t="shared" ca="1" si="16"/>
        <v>0</v>
      </c>
      <c r="H196" s="141"/>
      <c r="I196" s="141"/>
      <c r="J196" s="112">
        <f t="shared" ca="1" si="17"/>
        <v>0</v>
      </c>
      <c r="K196" s="112" t="str">
        <f t="shared" ca="1" si="18"/>
        <v>-</v>
      </c>
      <c r="L196" s="3" t="str">
        <f>CAD!P197</f>
        <v xml:space="preserve"> - </v>
      </c>
      <c r="M196" s="3">
        <f t="shared" ca="1" si="25"/>
        <v>0</v>
      </c>
      <c r="N196" s="3">
        <f t="shared" ca="1" si="24"/>
        <v>0</v>
      </c>
      <c r="O196" s="3">
        <f t="shared" ca="1" si="24"/>
        <v>0</v>
      </c>
      <c r="P196" s="3">
        <f t="shared" ca="1" si="24"/>
        <v>0</v>
      </c>
      <c r="Q196" s="3">
        <f t="shared" ca="1" si="24"/>
        <v>0</v>
      </c>
      <c r="R196" s="3">
        <f t="shared" ca="1" si="24"/>
        <v>0</v>
      </c>
      <c r="S196" s="3">
        <f t="shared" ca="1" si="24"/>
        <v>0</v>
      </c>
      <c r="T196" s="3">
        <f t="shared" ca="1" si="24"/>
        <v>0</v>
      </c>
      <c r="U196" s="3">
        <f t="shared" ca="1" si="24"/>
        <v>0</v>
      </c>
      <c r="V196" s="3">
        <f t="shared" ca="1" si="24"/>
        <v>0</v>
      </c>
      <c r="W196" s="3">
        <f t="shared" ca="1" si="24"/>
        <v>0</v>
      </c>
      <c r="X196" s="3">
        <f t="shared" ca="1" si="19"/>
        <v>0</v>
      </c>
    </row>
    <row r="197" spans="2:24" ht="30" customHeight="1" thickTop="1" thickBot="1" x14ac:dyDescent="0.3">
      <c r="B197" s="3">
        <v>191</v>
      </c>
      <c r="C197" s="112" t="str">
        <f>IF(CAD!C198="","-",CAD!C198)</f>
        <v>-</v>
      </c>
      <c r="D197" s="112" t="str">
        <f>IF(CAD!D198="","-",CAD!D198)</f>
        <v>-</v>
      </c>
      <c r="E197" s="112" t="str">
        <f>IF(CAD!E198="","-",CAD!E198)</f>
        <v>-</v>
      </c>
      <c r="F197" s="112" t="str">
        <f>IF(CAD!F198="","-",CAD!F198)</f>
        <v>-</v>
      </c>
      <c r="G197" s="112">
        <f t="shared" ca="1" si="16"/>
        <v>0</v>
      </c>
      <c r="H197" s="141"/>
      <c r="I197" s="141"/>
      <c r="J197" s="112">
        <f t="shared" ca="1" si="17"/>
        <v>0</v>
      </c>
      <c r="K197" s="112" t="str">
        <f t="shared" ca="1" si="18"/>
        <v>-</v>
      </c>
      <c r="L197" s="3" t="str">
        <f>CAD!P198</f>
        <v xml:space="preserve"> - </v>
      </c>
      <c r="M197" s="3">
        <f t="shared" ca="1" si="25"/>
        <v>0</v>
      </c>
      <c r="N197" s="3">
        <f t="shared" ca="1" si="24"/>
        <v>0</v>
      </c>
      <c r="O197" s="3">
        <f t="shared" ca="1" si="24"/>
        <v>0</v>
      </c>
      <c r="P197" s="3">
        <f t="shared" ca="1" si="24"/>
        <v>0</v>
      </c>
      <c r="Q197" s="3">
        <f t="shared" ca="1" si="24"/>
        <v>0</v>
      </c>
      <c r="R197" s="3">
        <f t="shared" ca="1" si="24"/>
        <v>0</v>
      </c>
      <c r="S197" s="3">
        <f t="shared" ca="1" si="24"/>
        <v>0</v>
      </c>
      <c r="T197" s="3">
        <f t="shared" ca="1" si="24"/>
        <v>0</v>
      </c>
      <c r="U197" s="3">
        <f t="shared" ca="1" si="24"/>
        <v>0</v>
      </c>
      <c r="V197" s="3">
        <f t="shared" ca="1" si="24"/>
        <v>0</v>
      </c>
      <c r="W197" s="3">
        <f t="shared" ca="1" si="24"/>
        <v>0</v>
      </c>
      <c r="X197" s="3">
        <f t="shared" ca="1" si="19"/>
        <v>0</v>
      </c>
    </row>
    <row r="198" spans="2:24" ht="30" customHeight="1" thickTop="1" thickBot="1" x14ac:dyDescent="0.3">
      <c r="B198" s="3">
        <v>192</v>
      </c>
      <c r="C198" s="112" t="str">
        <f>IF(CAD!C199="","-",CAD!C199)</f>
        <v>-</v>
      </c>
      <c r="D198" s="112" t="str">
        <f>IF(CAD!D199="","-",CAD!D199)</f>
        <v>-</v>
      </c>
      <c r="E198" s="112" t="str">
        <f>IF(CAD!E199="","-",CAD!E199)</f>
        <v>-</v>
      </c>
      <c r="F198" s="112" t="str">
        <f>IF(CAD!F199="","-",CAD!F199)</f>
        <v>-</v>
      </c>
      <c r="G198" s="112">
        <f t="shared" ca="1" si="16"/>
        <v>0</v>
      </c>
      <c r="H198" s="141"/>
      <c r="I198" s="141"/>
      <c r="J198" s="112">
        <f t="shared" ca="1" si="17"/>
        <v>0</v>
      </c>
      <c r="K198" s="112" t="str">
        <f t="shared" ca="1" si="18"/>
        <v>-</v>
      </c>
      <c r="L198" s="3" t="str">
        <f>CAD!P199</f>
        <v xml:space="preserve"> - </v>
      </c>
      <c r="M198" s="3">
        <f t="shared" ca="1" si="25"/>
        <v>0</v>
      </c>
      <c r="N198" s="3">
        <f t="shared" ca="1" si="24"/>
        <v>0</v>
      </c>
      <c r="O198" s="3">
        <f t="shared" ca="1" si="24"/>
        <v>0</v>
      </c>
      <c r="P198" s="3">
        <f t="shared" ca="1" si="24"/>
        <v>0</v>
      </c>
      <c r="Q198" s="3">
        <f t="shared" ca="1" si="24"/>
        <v>0</v>
      </c>
      <c r="R198" s="3">
        <f t="shared" ca="1" si="24"/>
        <v>0</v>
      </c>
      <c r="S198" s="3">
        <f t="shared" ca="1" si="24"/>
        <v>0</v>
      </c>
      <c r="T198" s="3">
        <f t="shared" ca="1" si="24"/>
        <v>0</v>
      </c>
      <c r="U198" s="3">
        <f t="shared" ca="1" si="24"/>
        <v>0</v>
      </c>
      <c r="V198" s="3">
        <f t="shared" ca="1" si="24"/>
        <v>0</v>
      </c>
      <c r="W198" s="3">
        <f t="shared" ca="1" si="24"/>
        <v>0</v>
      </c>
      <c r="X198" s="3">
        <f t="shared" ca="1" si="19"/>
        <v>0</v>
      </c>
    </row>
    <row r="199" spans="2:24" ht="30" customHeight="1" thickTop="1" thickBot="1" x14ac:dyDescent="0.3">
      <c r="B199" s="3">
        <v>193</v>
      </c>
      <c r="C199" s="112" t="str">
        <f>IF(CAD!C200="","-",CAD!C200)</f>
        <v>-</v>
      </c>
      <c r="D199" s="112" t="str">
        <f>IF(CAD!D200="","-",CAD!D200)</f>
        <v>-</v>
      </c>
      <c r="E199" s="112" t="str">
        <f>IF(CAD!E200="","-",CAD!E200)</f>
        <v>-</v>
      </c>
      <c r="F199" s="112" t="str">
        <f>IF(CAD!F200="","-",CAD!F200)</f>
        <v>-</v>
      </c>
      <c r="G199" s="112">
        <f t="shared" ca="1" si="16"/>
        <v>0</v>
      </c>
      <c r="H199" s="141"/>
      <c r="I199" s="141"/>
      <c r="J199" s="112">
        <f t="shared" ca="1" si="17"/>
        <v>0</v>
      </c>
      <c r="K199" s="112" t="str">
        <f t="shared" ca="1" si="18"/>
        <v>-</v>
      </c>
      <c r="L199" s="3" t="str">
        <f>CAD!P200</f>
        <v xml:space="preserve"> - </v>
      </c>
      <c r="M199" s="3">
        <f t="shared" ca="1" si="25"/>
        <v>0</v>
      </c>
      <c r="N199" s="3">
        <f t="shared" ca="1" si="24"/>
        <v>0</v>
      </c>
      <c r="O199" s="3">
        <f t="shared" ca="1" si="24"/>
        <v>0</v>
      </c>
      <c r="P199" s="3">
        <f t="shared" ca="1" si="24"/>
        <v>0</v>
      </c>
      <c r="Q199" s="3">
        <f t="shared" ca="1" si="24"/>
        <v>0</v>
      </c>
      <c r="R199" s="3">
        <f t="shared" ca="1" si="24"/>
        <v>0</v>
      </c>
      <c r="S199" s="3">
        <f t="shared" ca="1" si="24"/>
        <v>0</v>
      </c>
      <c r="T199" s="3">
        <f t="shared" ca="1" si="24"/>
        <v>0</v>
      </c>
      <c r="U199" s="3">
        <f t="shared" ca="1" si="24"/>
        <v>0</v>
      </c>
      <c r="V199" s="3">
        <f t="shared" ca="1" si="24"/>
        <v>0</v>
      </c>
      <c r="W199" s="3">
        <f t="shared" ca="1" si="24"/>
        <v>0</v>
      </c>
      <c r="X199" s="3">
        <f t="shared" ca="1" si="19"/>
        <v>0</v>
      </c>
    </row>
    <row r="200" spans="2:24" ht="30" customHeight="1" thickTop="1" thickBot="1" x14ac:dyDescent="0.3">
      <c r="B200" s="3">
        <v>194</v>
      </c>
      <c r="C200" s="112" t="str">
        <f>IF(CAD!C201="","-",CAD!C201)</f>
        <v>-</v>
      </c>
      <c r="D200" s="112" t="str">
        <f>IF(CAD!D201="","-",CAD!D201)</f>
        <v>-</v>
      </c>
      <c r="E200" s="112" t="str">
        <f>IF(CAD!E201="","-",CAD!E201)</f>
        <v>-</v>
      </c>
      <c r="F200" s="112" t="str">
        <f>IF(CAD!F201="","-",CAD!F201)</f>
        <v>-</v>
      </c>
      <c r="G200" s="112">
        <f t="shared" ref="G200:G263" ca="1" si="26">SUM(M200:X200)</f>
        <v>0</v>
      </c>
      <c r="H200" s="141"/>
      <c r="I200" s="141"/>
      <c r="J200" s="112">
        <f t="shared" ref="J200:J263" ca="1" si="27">G200-H200</f>
        <v>0</v>
      </c>
      <c r="K200" s="112" t="str">
        <f t="shared" ref="K200:K263" ca="1" si="28">IF(J200=0,"-",IF(J200&gt;=I200,"Está na hora de trocar.","Ainda falta(m) "&amp;I200-J200&amp;"Km para a próxima troca."))</f>
        <v>-</v>
      </c>
      <c r="L200" s="3" t="str">
        <f>CAD!P201</f>
        <v xml:space="preserve"> - </v>
      </c>
      <c r="M200" s="3">
        <f t="shared" ca="1" si="25"/>
        <v>0</v>
      </c>
      <c r="N200" s="3">
        <f t="shared" ca="1" si="24"/>
        <v>0</v>
      </c>
      <c r="O200" s="3">
        <f t="shared" ca="1" si="24"/>
        <v>0</v>
      </c>
      <c r="P200" s="3">
        <f t="shared" ca="1" si="24"/>
        <v>0</v>
      </c>
      <c r="Q200" s="3">
        <f t="shared" ca="1" si="24"/>
        <v>0</v>
      </c>
      <c r="R200" s="3">
        <f t="shared" ca="1" si="24"/>
        <v>0</v>
      </c>
      <c r="S200" s="3">
        <f t="shared" ca="1" si="24"/>
        <v>0</v>
      </c>
      <c r="T200" s="3">
        <f t="shared" ca="1" si="24"/>
        <v>0</v>
      </c>
      <c r="U200" s="3">
        <f t="shared" ca="1" si="24"/>
        <v>0</v>
      </c>
      <c r="V200" s="3">
        <f t="shared" ca="1" si="24"/>
        <v>0</v>
      </c>
      <c r="W200" s="3">
        <f t="shared" ca="1" si="24"/>
        <v>0</v>
      </c>
      <c r="X200" s="3">
        <f t="shared" ca="1" si="19"/>
        <v>0</v>
      </c>
    </row>
    <row r="201" spans="2:24" ht="30" customHeight="1" thickTop="1" thickBot="1" x14ac:dyDescent="0.3">
      <c r="B201" s="3">
        <v>195</v>
      </c>
      <c r="C201" s="112" t="str">
        <f>IF(CAD!C202="","-",CAD!C202)</f>
        <v>-</v>
      </c>
      <c r="D201" s="112" t="str">
        <f>IF(CAD!D202="","-",CAD!D202)</f>
        <v>-</v>
      </c>
      <c r="E201" s="112" t="str">
        <f>IF(CAD!E202="","-",CAD!E202)</f>
        <v>-</v>
      </c>
      <c r="F201" s="112" t="str">
        <f>IF(CAD!F202="","-",CAD!F202)</f>
        <v>-</v>
      </c>
      <c r="G201" s="112">
        <f t="shared" ca="1" si="26"/>
        <v>0</v>
      </c>
      <c r="H201" s="141"/>
      <c r="I201" s="141"/>
      <c r="J201" s="112">
        <f t="shared" ca="1" si="27"/>
        <v>0</v>
      </c>
      <c r="K201" s="112" t="str">
        <f t="shared" ca="1" si="28"/>
        <v>-</v>
      </c>
      <c r="L201" s="3" t="str">
        <f>CAD!P202</f>
        <v xml:space="preserve"> - </v>
      </c>
      <c r="M201" s="3">
        <f t="shared" ca="1" si="25"/>
        <v>0</v>
      </c>
      <c r="N201" s="3">
        <f t="shared" ca="1" si="24"/>
        <v>0</v>
      </c>
      <c r="O201" s="3">
        <f t="shared" ca="1" si="24"/>
        <v>0</v>
      </c>
      <c r="P201" s="3">
        <f t="shared" ca="1" si="24"/>
        <v>0</v>
      </c>
      <c r="Q201" s="3">
        <f t="shared" ca="1" si="24"/>
        <v>0</v>
      </c>
      <c r="R201" s="3">
        <f t="shared" ca="1" si="24"/>
        <v>0</v>
      </c>
      <c r="S201" s="3">
        <f t="shared" ca="1" si="24"/>
        <v>0</v>
      </c>
      <c r="T201" s="3">
        <f t="shared" ca="1" si="24"/>
        <v>0</v>
      </c>
      <c r="U201" s="3">
        <f t="shared" ca="1" si="24"/>
        <v>0</v>
      </c>
      <c r="V201" s="3">
        <f t="shared" ca="1" si="24"/>
        <v>0</v>
      </c>
      <c r="W201" s="3">
        <f t="shared" ca="1" si="24"/>
        <v>0</v>
      </c>
      <c r="X201" s="3">
        <f t="shared" ca="1" si="19"/>
        <v>0</v>
      </c>
    </row>
    <row r="202" spans="2:24" ht="30" customHeight="1" thickTop="1" thickBot="1" x14ac:dyDescent="0.3">
      <c r="B202" s="3">
        <v>196</v>
      </c>
      <c r="C202" s="112" t="str">
        <f>IF(CAD!C203="","-",CAD!C203)</f>
        <v>-</v>
      </c>
      <c r="D202" s="112" t="str">
        <f>IF(CAD!D203="","-",CAD!D203)</f>
        <v>-</v>
      </c>
      <c r="E202" s="112" t="str">
        <f>IF(CAD!E203="","-",CAD!E203)</f>
        <v>-</v>
      </c>
      <c r="F202" s="112" t="str">
        <f>IF(CAD!F203="","-",CAD!F203)</f>
        <v>-</v>
      </c>
      <c r="G202" s="112">
        <f t="shared" ca="1" si="26"/>
        <v>0</v>
      </c>
      <c r="H202" s="141"/>
      <c r="I202" s="141"/>
      <c r="J202" s="112">
        <f t="shared" ca="1" si="27"/>
        <v>0</v>
      </c>
      <c r="K202" s="112" t="str">
        <f t="shared" ca="1" si="28"/>
        <v>-</v>
      </c>
      <c r="L202" s="3" t="str">
        <f>CAD!P203</f>
        <v xml:space="preserve"> - </v>
      </c>
      <c r="M202" s="3">
        <f t="shared" ca="1" si="25"/>
        <v>0</v>
      </c>
      <c r="N202" s="3">
        <f t="shared" ca="1" si="24"/>
        <v>0</v>
      </c>
      <c r="O202" s="3">
        <f t="shared" ca="1" si="24"/>
        <v>0</v>
      </c>
      <c r="P202" s="3">
        <f t="shared" ca="1" si="24"/>
        <v>0</v>
      </c>
      <c r="Q202" s="3">
        <f t="shared" ca="1" si="24"/>
        <v>0</v>
      </c>
      <c r="R202" s="3">
        <f t="shared" ca="1" si="24"/>
        <v>0</v>
      </c>
      <c r="S202" s="3">
        <f t="shared" ca="1" si="24"/>
        <v>0</v>
      </c>
      <c r="T202" s="3">
        <f t="shared" ca="1" si="24"/>
        <v>0</v>
      </c>
      <c r="U202" s="3">
        <f t="shared" ca="1" si="24"/>
        <v>0</v>
      </c>
      <c r="V202" s="3">
        <f t="shared" ca="1" si="24"/>
        <v>0</v>
      </c>
      <c r="W202" s="3">
        <f t="shared" ca="1" si="24"/>
        <v>0</v>
      </c>
      <c r="X202" s="3">
        <f t="shared" ca="1" si="19"/>
        <v>0</v>
      </c>
    </row>
    <row r="203" spans="2:24" ht="30" customHeight="1" thickTop="1" thickBot="1" x14ac:dyDescent="0.3">
      <c r="B203" s="3">
        <v>197</v>
      </c>
      <c r="C203" s="112" t="str">
        <f>IF(CAD!C204="","-",CAD!C204)</f>
        <v>-</v>
      </c>
      <c r="D203" s="112" t="str">
        <f>IF(CAD!D204="","-",CAD!D204)</f>
        <v>-</v>
      </c>
      <c r="E203" s="112" t="str">
        <f>IF(CAD!E204="","-",CAD!E204)</f>
        <v>-</v>
      </c>
      <c r="F203" s="112" t="str">
        <f>IF(CAD!F204="","-",CAD!F204)</f>
        <v>-</v>
      </c>
      <c r="G203" s="112">
        <f t="shared" ca="1" si="26"/>
        <v>0</v>
      </c>
      <c r="H203" s="141"/>
      <c r="I203" s="141"/>
      <c r="J203" s="112">
        <f t="shared" ca="1" si="27"/>
        <v>0</v>
      </c>
      <c r="K203" s="112" t="str">
        <f t="shared" ca="1" si="28"/>
        <v>-</v>
      </c>
      <c r="L203" s="3" t="str">
        <f>CAD!P204</f>
        <v xml:space="preserve"> - </v>
      </c>
      <c r="M203" s="3">
        <f t="shared" ca="1" si="25"/>
        <v>0</v>
      </c>
      <c r="N203" s="3">
        <f t="shared" ca="1" si="24"/>
        <v>0</v>
      </c>
      <c r="O203" s="3">
        <f t="shared" ref="N203:X227" ca="1" si="29">SUMIF(INDIRECT(O$6&amp;$Y$5),$L203,INDIRECT(O$6&amp;$Y$6))</f>
        <v>0</v>
      </c>
      <c r="P203" s="3">
        <f t="shared" ca="1" si="29"/>
        <v>0</v>
      </c>
      <c r="Q203" s="3">
        <f t="shared" ca="1" si="29"/>
        <v>0</v>
      </c>
      <c r="R203" s="3">
        <f t="shared" ca="1" si="29"/>
        <v>0</v>
      </c>
      <c r="S203" s="3">
        <f t="shared" ca="1" si="29"/>
        <v>0</v>
      </c>
      <c r="T203" s="3">
        <f t="shared" ca="1" si="29"/>
        <v>0</v>
      </c>
      <c r="U203" s="3">
        <f t="shared" ca="1" si="29"/>
        <v>0</v>
      </c>
      <c r="V203" s="3">
        <f t="shared" ca="1" si="29"/>
        <v>0</v>
      </c>
      <c r="W203" s="3">
        <f t="shared" ca="1" si="29"/>
        <v>0</v>
      </c>
      <c r="X203" s="3">
        <f t="shared" ca="1" si="19"/>
        <v>0</v>
      </c>
    </row>
    <row r="204" spans="2:24" ht="30" customHeight="1" thickTop="1" thickBot="1" x14ac:dyDescent="0.3">
      <c r="B204" s="3">
        <v>198</v>
      </c>
      <c r="C204" s="112" t="str">
        <f>IF(CAD!C205="","-",CAD!C205)</f>
        <v>-</v>
      </c>
      <c r="D204" s="112" t="str">
        <f>IF(CAD!D205="","-",CAD!D205)</f>
        <v>-</v>
      </c>
      <c r="E204" s="112" t="str">
        <f>IF(CAD!E205="","-",CAD!E205)</f>
        <v>-</v>
      </c>
      <c r="F204" s="112" t="str">
        <f>IF(CAD!F205="","-",CAD!F205)</f>
        <v>-</v>
      </c>
      <c r="G204" s="112">
        <f t="shared" ca="1" si="26"/>
        <v>0</v>
      </c>
      <c r="H204" s="141"/>
      <c r="I204" s="141"/>
      <c r="J204" s="112">
        <f t="shared" ca="1" si="27"/>
        <v>0</v>
      </c>
      <c r="K204" s="112" t="str">
        <f t="shared" ca="1" si="28"/>
        <v>-</v>
      </c>
      <c r="L204" s="3" t="str">
        <f>CAD!P205</f>
        <v xml:space="preserve"> - </v>
      </c>
      <c r="M204" s="3">
        <f t="shared" ca="1" si="25"/>
        <v>0</v>
      </c>
      <c r="N204" s="3">
        <f t="shared" ca="1" si="29"/>
        <v>0</v>
      </c>
      <c r="O204" s="3">
        <f t="shared" ca="1" si="29"/>
        <v>0</v>
      </c>
      <c r="P204" s="3">
        <f t="shared" ca="1" si="29"/>
        <v>0</v>
      </c>
      <c r="Q204" s="3">
        <f t="shared" ca="1" si="29"/>
        <v>0</v>
      </c>
      <c r="R204" s="3">
        <f t="shared" ca="1" si="29"/>
        <v>0</v>
      </c>
      <c r="S204" s="3">
        <f t="shared" ca="1" si="29"/>
        <v>0</v>
      </c>
      <c r="T204" s="3">
        <f t="shared" ca="1" si="29"/>
        <v>0</v>
      </c>
      <c r="U204" s="3">
        <f t="shared" ca="1" si="29"/>
        <v>0</v>
      </c>
      <c r="V204" s="3">
        <f t="shared" ca="1" si="29"/>
        <v>0</v>
      </c>
      <c r="W204" s="3">
        <f t="shared" ca="1" si="29"/>
        <v>0</v>
      </c>
      <c r="X204" s="3">
        <f t="shared" ca="1" si="19"/>
        <v>0</v>
      </c>
    </row>
    <row r="205" spans="2:24" ht="30" customHeight="1" thickTop="1" thickBot="1" x14ac:dyDescent="0.3">
      <c r="B205" s="3">
        <v>199</v>
      </c>
      <c r="C205" s="112" t="str">
        <f>IF(CAD!C206="","-",CAD!C206)</f>
        <v>-</v>
      </c>
      <c r="D205" s="112" t="str">
        <f>IF(CAD!D206="","-",CAD!D206)</f>
        <v>-</v>
      </c>
      <c r="E205" s="112" t="str">
        <f>IF(CAD!E206="","-",CAD!E206)</f>
        <v>-</v>
      </c>
      <c r="F205" s="112" t="str">
        <f>IF(CAD!F206="","-",CAD!F206)</f>
        <v>-</v>
      </c>
      <c r="G205" s="112">
        <f t="shared" ca="1" si="26"/>
        <v>0</v>
      </c>
      <c r="H205" s="141"/>
      <c r="I205" s="141"/>
      <c r="J205" s="112">
        <f t="shared" ca="1" si="27"/>
        <v>0</v>
      </c>
      <c r="K205" s="112" t="str">
        <f t="shared" ca="1" si="28"/>
        <v>-</v>
      </c>
      <c r="L205" s="3" t="str">
        <f>CAD!P206</f>
        <v xml:space="preserve"> - </v>
      </c>
      <c r="M205" s="3">
        <f t="shared" ca="1" si="25"/>
        <v>0</v>
      </c>
      <c r="N205" s="3">
        <f t="shared" ca="1" si="29"/>
        <v>0</v>
      </c>
      <c r="O205" s="3">
        <f t="shared" ca="1" si="29"/>
        <v>0</v>
      </c>
      <c r="P205" s="3">
        <f t="shared" ca="1" si="29"/>
        <v>0</v>
      </c>
      <c r="Q205" s="3">
        <f t="shared" ca="1" si="29"/>
        <v>0</v>
      </c>
      <c r="R205" s="3">
        <f t="shared" ca="1" si="29"/>
        <v>0</v>
      </c>
      <c r="S205" s="3">
        <f t="shared" ca="1" si="29"/>
        <v>0</v>
      </c>
      <c r="T205" s="3">
        <f t="shared" ca="1" si="29"/>
        <v>0</v>
      </c>
      <c r="U205" s="3">
        <f t="shared" ca="1" si="29"/>
        <v>0</v>
      </c>
      <c r="V205" s="3">
        <f t="shared" ca="1" si="29"/>
        <v>0</v>
      </c>
      <c r="W205" s="3">
        <f t="shared" ca="1" si="29"/>
        <v>0</v>
      </c>
      <c r="X205" s="3">
        <f t="shared" ca="1" si="19"/>
        <v>0</v>
      </c>
    </row>
    <row r="206" spans="2:24" ht="30" customHeight="1" thickTop="1" thickBot="1" x14ac:dyDescent="0.3">
      <c r="B206" s="3">
        <v>200</v>
      </c>
      <c r="C206" s="112" t="str">
        <f>IF(CAD!C207="","-",CAD!C207)</f>
        <v>-</v>
      </c>
      <c r="D206" s="112" t="str">
        <f>IF(CAD!D207="","-",CAD!D207)</f>
        <v>-</v>
      </c>
      <c r="E206" s="112" t="str">
        <f>IF(CAD!E207="","-",CAD!E207)</f>
        <v>-</v>
      </c>
      <c r="F206" s="112" t="str">
        <f>IF(CAD!F207="","-",CAD!F207)</f>
        <v>-</v>
      </c>
      <c r="G206" s="112">
        <f t="shared" ca="1" si="26"/>
        <v>0</v>
      </c>
      <c r="H206" s="141"/>
      <c r="I206" s="141"/>
      <c r="J206" s="112">
        <f t="shared" ca="1" si="27"/>
        <v>0</v>
      </c>
      <c r="K206" s="112" t="str">
        <f t="shared" ca="1" si="28"/>
        <v>-</v>
      </c>
      <c r="L206" s="3" t="str">
        <f>CAD!P207</f>
        <v xml:space="preserve"> - </v>
      </c>
      <c r="M206" s="3">
        <f t="shared" ca="1" si="25"/>
        <v>0</v>
      </c>
      <c r="N206" s="3">
        <f t="shared" ca="1" si="29"/>
        <v>0</v>
      </c>
      <c r="O206" s="3">
        <f t="shared" ca="1" si="29"/>
        <v>0</v>
      </c>
      <c r="P206" s="3">
        <f t="shared" ca="1" si="29"/>
        <v>0</v>
      </c>
      <c r="Q206" s="3">
        <f t="shared" ca="1" si="29"/>
        <v>0</v>
      </c>
      <c r="R206" s="3">
        <f t="shared" ca="1" si="29"/>
        <v>0</v>
      </c>
      <c r="S206" s="3">
        <f t="shared" ca="1" si="29"/>
        <v>0</v>
      </c>
      <c r="T206" s="3">
        <f t="shared" ca="1" si="29"/>
        <v>0</v>
      </c>
      <c r="U206" s="3">
        <f t="shared" ca="1" si="29"/>
        <v>0</v>
      </c>
      <c r="V206" s="3">
        <f t="shared" ca="1" si="29"/>
        <v>0</v>
      </c>
      <c r="W206" s="3">
        <f t="shared" ca="1" si="29"/>
        <v>0</v>
      </c>
      <c r="X206" s="3">
        <f t="shared" ca="1" si="19"/>
        <v>0</v>
      </c>
    </row>
    <row r="207" spans="2:24" ht="30" customHeight="1" thickTop="1" thickBot="1" x14ac:dyDescent="0.3">
      <c r="B207" s="3">
        <v>201</v>
      </c>
      <c r="C207" s="112" t="str">
        <f>IF(CAD!C208="","-",CAD!C208)</f>
        <v>-</v>
      </c>
      <c r="D207" s="112" t="str">
        <f>IF(CAD!D208="","-",CAD!D208)</f>
        <v>-</v>
      </c>
      <c r="E207" s="112" t="str">
        <f>IF(CAD!E208="","-",CAD!E208)</f>
        <v>-</v>
      </c>
      <c r="F207" s="112" t="str">
        <f>IF(CAD!F208="","-",CAD!F208)</f>
        <v>-</v>
      </c>
      <c r="G207" s="112">
        <f t="shared" ca="1" si="26"/>
        <v>0</v>
      </c>
      <c r="H207" s="141"/>
      <c r="I207" s="141"/>
      <c r="J207" s="112">
        <f t="shared" ca="1" si="27"/>
        <v>0</v>
      </c>
      <c r="K207" s="112" t="str">
        <f t="shared" ca="1" si="28"/>
        <v>-</v>
      </c>
      <c r="L207" s="3" t="str">
        <f>CAD!P208</f>
        <v xml:space="preserve"> - </v>
      </c>
      <c r="M207" s="3">
        <f t="shared" ca="1" si="25"/>
        <v>0</v>
      </c>
      <c r="N207" s="3">
        <f t="shared" ca="1" si="29"/>
        <v>0</v>
      </c>
      <c r="O207" s="3">
        <f t="shared" ca="1" si="29"/>
        <v>0</v>
      </c>
      <c r="P207" s="3">
        <f t="shared" ca="1" si="29"/>
        <v>0</v>
      </c>
      <c r="Q207" s="3">
        <f t="shared" ca="1" si="29"/>
        <v>0</v>
      </c>
      <c r="R207" s="3">
        <f t="shared" ca="1" si="29"/>
        <v>0</v>
      </c>
      <c r="S207" s="3">
        <f t="shared" ca="1" si="29"/>
        <v>0</v>
      </c>
      <c r="T207" s="3">
        <f t="shared" ca="1" si="29"/>
        <v>0</v>
      </c>
      <c r="U207" s="3">
        <f t="shared" ca="1" si="29"/>
        <v>0</v>
      </c>
      <c r="V207" s="3">
        <f t="shared" ca="1" si="29"/>
        <v>0</v>
      </c>
      <c r="W207" s="3">
        <f t="shared" ca="1" si="29"/>
        <v>0</v>
      </c>
      <c r="X207" s="3">
        <f t="shared" ca="1" si="19"/>
        <v>0</v>
      </c>
    </row>
    <row r="208" spans="2:24" ht="30" customHeight="1" thickTop="1" thickBot="1" x14ac:dyDescent="0.3">
      <c r="B208" s="3">
        <v>202</v>
      </c>
      <c r="C208" s="112" t="str">
        <f>IF(CAD!C209="","-",CAD!C209)</f>
        <v>-</v>
      </c>
      <c r="D208" s="112" t="str">
        <f>IF(CAD!D209="","-",CAD!D209)</f>
        <v>-</v>
      </c>
      <c r="E208" s="112" t="str">
        <f>IF(CAD!E209="","-",CAD!E209)</f>
        <v>-</v>
      </c>
      <c r="F208" s="112" t="str">
        <f>IF(CAD!F209="","-",CAD!F209)</f>
        <v>-</v>
      </c>
      <c r="G208" s="112">
        <f t="shared" ca="1" si="26"/>
        <v>0</v>
      </c>
      <c r="H208" s="141"/>
      <c r="I208" s="141"/>
      <c r="J208" s="112">
        <f t="shared" ca="1" si="27"/>
        <v>0</v>
      </c>
      <c r="K208" s="112" t="str">
        <f t="shared" ca="1" si="28"/>
        <v>-</v>
      </c>
      <c r="L208" s="3" t="str">
        <f>CAD!P209</f>
        <v xml:space="preserve"> - </v>
      </c>
      <c r="M208" s="3">
        <f t="shared" ca="1" si="25"/>
        <v>0</v>
      </c>
      <c r="N208" s="3">
        <f t="shared" ca="1" si="29"/>
        <v>0</v>
      </c>
      <c r="O208" s="3">
        <f t="shared" ca="1" si="29"/>
        <v>0</v>
      </c>
      <c r="P208" s="3">
        <f t="shared" ca="1" si="29"/>
        <v>0</v>
      </c>
      <c r="Q208" s="3">
        <f t="shared" ca="1" si="29"/>
        <v>0</v>
      </c>
      <c r="R208" s="3">
        <f t="shared" ca="1" si="29"/>
        <v>0</v>
      </c>
      <c r="S208" s="3">
        <f t="shared" ca="1" si="29"/>
        <v>0</v>
      </c>
      <c r="T208" s="3">
        <f t="shared" ca="1" si="29"/>
        <v>0</v>
      </c>
      <c r="U208" s="3">
        <f t="shared" ca="1" si="29"/>
        <v>0</v>
      </c>
      <c r="V208" s="3">
        <f t="shared" ca="1" si="29"/>
        <v>0</v>
      </c>
      <c r="W208" s="3">
        <f t="shared" ca="1" si="29"/>
        <v>0</v>
      </c>
      <c r="X208" s="3">
        <f t="shared" ca="1" si="19"/>
        <v>0</v>
      </c>
    </row>
    <row r="209" spans="2:24" ht="30" customHeight="1" thickTop="1" thickBot="1" x14ac:dyDescent="0.3">
      <c r="B209" s="3">
        <v>203</v>
      </c>
      <c r="C209" s="112" t="str">
        <f>IF(CAD!C210="","-",CAD!C210)</f>
        <v>-</v>
      </c>
      <c r="D209" s="112" t="str">
        <f>IF(CAD!D210="","-",CAD!D210)</f>
        <v>-</v>
      </c>
      <c r="E209" s="112" t="str">
        <f>IF(CAD!E210="","-",CAD!E210)</f>
        <v>-</v>
      </c>
      <c r="F209" s="112" t="str">
        <f>IF(CAD!F210="","-",CAD!F210)</f>
        <v>-</v>
      </c>
      <c r="G209" s="112">
        <f t="shared" ca="1" si="26"/>
        <v>0</v>
      </c>
      <c r="H209" s="141"/>
      <c r="I209" s="141"/>
      <c r="J209" s="112">
        <f t="shared" ca="1" si="27"/>
        <v>0</v>
      </c>
      <c r="K209" s="112" t="str">
        <f t="shared" ca="1" si="28"/>
        <v>-</v>
      </c>
      <c r="L209" s="3" t="str">
        <f>CAD!P210</f>
        <v xml:space="preserve"> - </v>
      </c>
      <c r="M209" s="3">
        <f t="shared" ca="1" si="25"/>
        <v>0</v>
      </c>
      <c r="N209" s="3">
        <f t="shared" ca="1" si="29"/>
        <v>0</v>
      </c>
      <c r="O209" s="3">
        <f t="shared" ca="1" si="29"/>
        <v>0</v>
      </c>
      <c r="P209" s="3">
        <f t="shared" ca="1" si="29"/>
        <v>0</v>
      </c>
      <c r="Q209" s="3">
        <f t="shared" ca="1" si="29"/>
        <v>0</v>
      </c>
      <c r="R209" s="3">
        <f t="shared" ca="1" si="29"/>
        <v>0</v>
      </c>
      <c r="S209" s="3">
        <f t="shared" ca="1" si="29"/>
        <v>0</v>
      </c>
      <c r="T209" s="3">
        <f t="shared" ca="1" si="29"/>
        <v>0</v>
      </c>
      <c r="U209" s="3">
        <f t="shared" ca="1" si="29"/>
        <v>0</v>
      </c>
      <c r="V209" s="3">
        <f t="shared" ca="1" si="29"/>
        <v>0</v>
      </c>
      <c r="W209" s="3">
        <f t="shared" ca="1" si="29"/>
        <v>0</v>
      </c>
      <c r="X209" s="3">
        <f t="shared" ca="1" si="19"/>
        <v>0</v>
      </c>
    </row>
    <row r="210" spans="2:24" ht="30" customHeight="1" thickTop="1" thickBot="1" x14ac:dyDescent="0.3">
      <c r="B210" s="3">
        <v>204</v>
      </c>
      <c r="C210" s="112" t="str">
        <f>IF(CAD!C211="","-",CAD!C211)</f>
        <v>-</v>
      </c>
      <c r="D210" s="112" t="str">
        <f>IF(CAD!D211="","-",CAD!D211)</f>
        <v>-</v>
      </c>
      <c r="E210" s="112" t="str">
        <f>IF(CAD!E211="","-",CAD!E211)</f>
        <v>-</v>
      </c>
      <c r="F210" s="112" t="str">
        <f>IF(CAD!F211="","-",CAD!F211)</f>
        <v>-</v>
      </c>
      <c r="G210" s="112">
        <f t="shared" ca="1" si="26"/>
        <v>0</v>
      </c>
      <c r="H210" s="141"/>
      <c r="I210" s="141"/>
      <c r="J210" s="112">
        <f t="shared" ca="1" si="27"/>
        <v>0</v>
      </c>
      <c r="K210" s="112" t="str">
        <f t="shared" ca="1" si="28"/>
        <v>-</v>
      </c>
      <c r="L210" s="3" t="str">
        <f>CAD!P211</f>
        <v xml:space="preserve"> - </v>
      </c>
      <c r="M210" s="3">
        <f t="shared" ca="1" si="25"/>
        <v>0</v>
      </c>
      <c r="N210" s="3">
        <f t="shared" ca="1" si="29"/>
        <v>0</v>
      </c>
      <c r="O210" s="3">
        <f t="shared" ca="1" si="29"/>
        <v>0</v>
      </c>
      <c r="P210" s="3">
        <f t="shared" ca="1" si="29"/>
        <v>0</v>
      </c>
      <c r="Q210" s="3">
        <f t="shared" ca="1" si="29"/>
        <v>0</v>
      </c>
      <c r="R210" s="3">
        <f t="shared" ca="1" si="29"/>
        <v>0</v>
      </c>
      <c r="S210" s="3">
        <f t="shared" ca="1" si="29"/>
        <v>0</v>
      </c>
      <c r="T210" s="3">
        <f t="shared" ca="1" si="29"/>
        <v>0</v>
      </c>
      <c r="U210" s="3">
        <f t="shared" ca="1" si="29"/>
        <v>0</v>
      </c>
      <c r="V210" s="3">
        <f t="shared" ca="1" si="29"/>
        <v>0</v>
      </c>
      <c r="W210" s="3">
        <f t="shared" ca="1" si="29"/>
        <v>0</v>
      </c>
      <c r="X210" s="3">
        <f t="shared" ca="1" si="19"/>
        <v>0</v>
      </c>
    </row>
    <row r="211" spans="2:24" ht="30" customHeight="1" thickTop="1" thickBot="1" x14ac:dyDescent="0.3">
      <c r="B211" s="3">
        <v>205</v>
      </c>
      <c r="C211" s="112" t="str">
        <f>IF(CAD!C212="","-",CAD!C212)</f>
        <v>-</v>
      </c>
      <c r="D211" s="112" t="str">
        <f>IF(CAD!D212="","-",CAD!D212)</f>
        <v>-</v>
      </c>
      <c r="E211" s="112" t="str">
        <f>IF(CAD!E212="","-",CAD!E212)</f>
        <v>-</v>
      </c>
      <c r="F211" s="112" t="str">
        <f>IF(CAD!F212="","-",CAD!F212)</f>
        <v>-</v>
      </c>
      <c r="G211" s="112">
        <f t="shared" ca="1" si="26"/>
        <v>0</v>
      </c>
      <c r="H211" s="141"/>
      <c r="I211" s="141"/>
      <c r="J211" s="112">
        <f t="shared" ca="1" si="27"/>
        <v>0</v>
      </c>
      <c r="K211" s="112" t="str">
        <f t="shared" ca="1" si="28"/>
        <v>-</v>
      </c>
      <c r="L211" s="3" t="str">
        <f>CAD!P212</f>
        <v xml:space="preserve"> - </v>
      </c>
      <c r="M211" s="3">
        <f t="shared" ca="1" si="25"/>
        <v>0</v>
      </c>
      <c r="N211" s="3">
        <f t="shared" ca="1" si="29"/>
        <v>0</v>
      </c>
      <c r="O211" s="3">
        <f t="shared" ca="1" si="29"/>
        <v>0</v>
      </c>
      <c r="P211" s="3">
        <f t="shared" ca="1" si="29"/>
        <v>0</v>
      </c>
      <c r="Q211" s="3">
        <f t="shared" ca="1" si="29"/>
        <v>0</v>
      </c>
      <c r="R211" s="3">
        <f t="shared" ca="1" si="29"/>
        <v>0</v>
      </c>
      <c r="S211" s="3">
        <f t="shared" ca="1" si="29"/>
        <v>0</v>
      </c>
      <c r="T211" s="3">
        <f t="shared" ca="1" si="29"/>
        <v>0</v>
      </c>
      <c r="U211" s="3">
        <f t="shared" ca="1" si="29"/>
        <v>0</v>
      </c>
      <c r="V211" s="3">
        <f t="shared" ca="1" si="29"/>
        <v>0</v>
      </c>
      <c r="W211" s="3">
        <f t="shared" ca="1" si="29"/>
        <v>0</v>
      </c>
      <c r="X211" s="3">
        <f t="shared" ca="1" si="19"/>
        <v>0</v>
      </c>
    </row>
    <row r="212" spans="2:24" ht="30" customHeight="1" thickTop="1" thickBot="1" x14ac:dyDescent="0.3">
      <c r="B212" s="3">
        <v>206</v>
      </c>
      <c r="C212" s="112" t="str">
        <f>IF(CAD!C213="","-",CAD!C213)</f>
        <v>-</v>
      </c>
      <c r="D212" s="112" t="str">
        <f>IF(CAD!D213="","-",CAD!D213)</f>
        <v>-</v>
      </c>
      <c r="E212" s="112" t="str">
        <f>IF(CAD!E213="","-",CAD!E213)</f>
        <v>-</v>
      </c>
      <c r="F212" s="112" t="str">
        <f>IF(CAD!F213="","-",CAD!F213)</f>
        <v>-</v>
      </c>
      <c r="G212" s="112">
        <f t="shared" ca="1" si="26"/>
        <v>0</v>
      </c>
      <c r="H212" s="141"/>
      <c r="I212" s="141"/>
      <c r="J212" s="112">
        <f t="shared" ca="1" si="27"/>
        <v>0</v>
      </c>
      <c r="K212" s="112" t="str">
        <f t="shared" ca="1" si="28"/>
        <v>-</v>
      </c>
      <c r="L212" s="3" t="str">
        <f>CAD!P213</f>
        <v xml:space="preserve"> - </v>
      </c>
      <c r="M212" s="3">
        <f t="shared" ca="1" si="25"/>
        <v>0</v>
      </c>
      <c r="N212" s="3">
        <f t="shared" ca="1" si="29"/>
        <v>0</v>
      </c>
      <c r="O212" s="3">
        <f t="shared" ca="1" si="29"/>
        <v>0</v>
      </c>
      <c r="P212" s="3">
        <f t="shared" ca="1" si="29"/>
        <v>0</v>
      </c>
      <c r="Q212" s="3">
        <f t="shared" ca="1" si="29"/>
        <v>0</v>
      </c>
      <c r="R212" s="3">
        <f t="shared" ca="1" si="29"/>
        <v>0</v>
      </c>
      <c r="S212" s="3">
        <f t="shared" ca="1" si="29"/>
        <v>0</v>
      </c>
      <c r="T212" s="3">
        <f t="shared" ca="1" si="29"/>
        <v>0</v>
      </c>
      <c r="U212" s="3">
        <f t="shared" ca="1" si="29"/>
        <v>0</v>
      </c>
      <c r="V212" s="3">
        <f t="shared" ca="1" si="29"/>
        <v>0</v>
      </c>
      <c r="W212" s="3">
        <f t="shared" ca="1" si="29"/>
        <v>0</v>
      </c>
      <c r="X212" s="3">
        <f t="shared" ca="1" si="19"/>
        <v>0</v>
      </c>
    </row>
    <row r="213" spans="2:24" ht="30" customHeight="1" thickTop="1" thickBot="1" x14ac:dyDescent="0.3">
      <c r="B213" s="3">
        <v>207</v>
      </c>
      <c r="C213" s="112" t="str">
        <f>IF(CAD!C214="","-",CAD!C214)</f>
        <v>-</v>
      </c>
      <c r="D213" s="112" t="str">
        <f>IF(CAD!D214="","-",CAD!D214)</f>
        <v>-</v>
      </c>
      <c r="E213" s="112" t="str">
        <f>IF(CAD!E214="","-",CAD!E214)</f>
        <v>-</v>
      </c>
      <c r="F213" s="112" t="str">
        <f>IF(CAD!F214="","-",CAD!F214)</f>
        <v>-</v>
      </c>
      <c r="G213" s="112">
        <f t="shared" ca="1" si="26"/>
        <v>0</v>
      </c>
      <c r="H213" s="141"/>
      <c r="I213" s="141"/>
      <c r="J213" s="112">
        <f t="shared" ca="1" si="27"/>
        <v>0</v>
      </c>
      <c r="K213" s="112" t="str">
        <f t="shared" ca="1" si="28"/>
        <v>-</v>
      </c>
      <c r="L213" s="3" t="str">
        <f>CAD!P214</f>
        <v xml:space="preserve"> - </v>
      </c>
      <c r="M213" s="3">
        <f t="shared" ca="1" si="25"/>
        <v>0</v>
      </c>
      <c r="N213" s="3">
        <f t="shared" ca="1" si="29"/>
        <v>0</v>
      </c>
      <c r="O213" s="3">
        <f t="shared" ca="1" si="29"/>
        <v>0</v>
      </c>
      <c r="P213" s="3">
        <f t="shared" ca="1" si="29"/>
        <v>0</v>
      </c>
      <c r="Q213" s="3">
        <f t="shared" ca="1" si="29"/>
        <v>0</v>
      </c>
      <c r="R213" s="3">
        <f t="shared" ca="1" si="29"/>
        <v>0</v>
      </c>
      <c r="S213" s="3">
        <f t="shared" ca="1" si="29"/>
        <v>0</v>
      </c>
      <c r="T213" s="3">
        <f t="shared" ca="1" si="29"/>
        <v>0</v>
      </c>
      <c r="U213" s="3">
        <f t="shared" ca="1" si="29"/>
        <v>0</v>
      </c>
      <c r="V213" s="3">
        <f t="shared" ca="1" si="29"/>
        <v>0</v>
      </c>
      <c r="W213" s="3">
        <f t="shared" ca="1" si="29"/>
        <v>0</v>
      </c>
      <c r="X213" s="3">
        <f t="shared" ca="1" si="19"/>
        <v>0</v>
      </c>
    </row>
    <row r="214" spans="2:24" ht="30" customHeight="1" thickTop="1" thickBot="1" x14ac:dyDescent="0.3">
      <c r="B214" s="3">
        <v>208</v>
      </c>
      <c r="C214" s="112" t="str">
        <f>IF(CAD!C215="","-",CAD!C215)</f>
        <v>-</v>
      </c>
      <c r="D214" s="112" t="str">
        <f>IF(CAD!D215="","-",CAD!D215)</f>
        <v>-</v>
      </c>
      <c r="E214" s="112" t="str">
        <f>IF(CAD!E215="","-",CAD!E215)</f>
        <v>-</v>
      </c>
      <c r="F214" s="112" t="str">
        <f>IF(CAD!F215="","-",CAD!F215)</f>
        <v>-</v>
      </c>
      <c r="G214" s="112">
        <f t="shared" ca="1" si="26"/>
        <v>0</v>
      </c>
      <c r="H214" s="141"/>
      <c r="I214" s="141"/>
      <c r="J214" s="112">
        <f t="shared" ca="1" si="27"/>
        <v>0</v>
      </c>
      <c r="K214" s="112" t="str">
        <f t="shared" ca="1" si="28"/>
        <v>-</v>
      </c>
      <c r="L214" s="3" t="str">
        <f>CAD!P215</f>
        <v xml:space="preserve"> - </v>
      </c>
      <c r="M214" s="3">
        <f t="shared" ca="1" si="25"/>
        <v>0</v>
      </c>
      <c r="N214" s="3">
        <f t="shared" ca="1" si="29"/>
        <v>0</v>
      </c>
      <c r="O214" s="3">
        <f t="shared" ca="1" si="29"/>
        <v>0</v>
      </c>
      <c r="P214" s="3">
        <f t="shared" ca="1" si="29"/>
        <v>0</v>
      </c>
      <c r="Q214" s="3">
        <f t="shared" ca="1" si="29"/>
        <v>0</v>
      </c>
      <c r="R214" s="3">
        <f t="shared" ca="1" si="29"/>
        <v>0</v>
      </c>
      <c r="S214" s="3">
        <f t="shared" ca="1" si="29"/>
        <v>0</v>
      </c>
      <c r="T214" s="3">
        <f t="shared" ca="1" si="29"/>
        <v>0</v>
      </c>
      <c r="U214" s="3">
        <f t="shared" ca="1" si="29"/>
        <v>0</v>
      </c>
      <c r="V214" s="3">
        <f t="shared" ca="1" si="29"/>
        <v>0</v>
      </c>
      <c r="W214" s="3">
        <f t="shared" ca="1" si="29"/>
        <v>0</v>
      </c>
      <c r="X214" s="3">
        <f t="shared" ca="1" si="19"/>
        <v>0</v>
      </c>
    </row>
    <row r="215" spans="2:24" ht="30" customHeight="1" thickTop="1" thickBot="1" x14ac:dyDescent="0.3">
      <c r="B215" s="3">
        <v>209</v>
      </c>
      <c r="C215" s="112" t="str">
        <f>IF(CAD!C216="","-",CAD!C216)</f>
        <v>-</v>
      </c>
      <c r="D215" s="112" t="str">
        <f>IF(CAD!D216="","-",CAD!D216)</f>
        <v>-</v>
      </c>
      <c r="E215" s="112" t="str">
        <f>IF(CAD!E216="","-",CAD!E216)</f>
        <v>-</v>
      </c>
      <c r="F215" s="112" t="str">
        <f>IF(CAD!F216="","-",CAD!F216)</f>
        <v>-</v>
      </c>
      <c r="G215" s="112">
        <f t="shared" ca="1" si="26"/>
        <v>0</v>
      </c>
      <c r="H215" s="141"/>
      <c r="I215" s="141"/>
      <c r="J215" s="112">
        <f t="shared" ca="1" si="27"/>
        <v>0</v>
      </c>
      <c r="K215" s="112" t="str">
        <f t="shared" ca="1" si="28"/>
        <v>-</v>
      </c>
      <c r="L215" s="3" t="str">
        <f>CAD!P216</f>
        <v xml:space="preserve"> - </v>
      </c>
      <c r="M215" s="3">
        <f t="shared" ca="1" si="25"/>
        <v>0</v>
      </c>
      <c r="N215" s="3">
        <f t="shared" ca="1" si="29"/>
        <v>0</v>
      </c>
      <c r="O215" s="3">
        <f t="shared" ca="1" si="29"/>
        <v>0</v>
      </c>
      <c r="P215" s="3">
        <f t="shared" ca="1" si="29"/>
        <v>0</v>
      </c>
      <c r="Q215" s="3">
        <f t="shared" ca="1" si="29"/>
        <v>0</v>
      </c>
      <c r="R215" s="3">
        <f t="shared" ca="1" si="29"/>
        <v>0</v>
      </c>
      <c r="S215" s="3">
        <f t="shared" ca="1" si="29"/>
        <v>0</v>
      </c>
      <c r="T215" s="3">
        <f t="shared" ca="1" si="29"/>
        <v>0</v>
      </c>
      <c r="U215" s="3">
        <f t="shared" ca="1" si="29"/>
        <v>0</v>
      </c>
      <c r="V215" s="3">
        <f t="shared" ca="1" si="29"/>
        <v>0</v>
      </c>
      <c r="W215" s="3">
        <f t="shared" ca="1" si="29"/>
        <v>0</v>
      </c>
      <c r="X215" s="3">
        <f t="shared" ca="1" si="19"/>
        <v>0</v>
      </c>
    </row>
    <row r="216" spans="2:24" ht="30" customHeight="1" thickTop="1" thickBot="1" x14ac:dyDescent="0.3">
      <c r="B216" s="3">
        <v>210</v>
      </c>
      <c r="C216" s="112" t="str">
        <f>IF(CAD!C217="","-",CAD!C217)</f>
        <v>-</v>
      </c>
      <c r="D216" s="112" t="str">
        <f>IF(CAD!D217="","-",CAD!D217)</f>
        <v>-</v>
      </c>
      <c r="E216" s="112" t="str">
        <f>IF(CAD!E217="","-",CAD!E217)</f>
        <v>-</v>
      </c>
      <c r="F216" s="112" t="str">
        <f>IF(CAD!F217="","-",CAD!F217)</f>
        <v>-</v>
      </c>
      <c r="G216" s="112">
        <f t="shared" ca="1" si="26"/>
        <v>0</v>
      </c>
      <c r="H216" s="141"/>
      <c r="I216" s="141"/>
      <c r="J216" s="112">
        <f t="shared" ca="1" si="27"/>
        <v>0</v>
      </c>
      <c r="K216" s="112" t="str">
        <f t="shared" ca="1" si="28"/>
        <v>-</v>
      </c>
      <c r="L216" s="3" t="str">
        <f>CAD!P217</f>
        <v xml:space="preserve"> - </v>
      </c>
      <c r="M216" s="3">
        <f t="shared" ca="1" si="25"/>
        <v>0</v>
      </c>
      <c r="N216" s="3">
        <f t="shared" ca="1" si="29"/>
        <v>0</v>
      </c>
      <c r="O216" s="3">
        <f t="shared" ca="1" si="29"/>
        <v>0</v>
      </c>
      <c r="P216" s="3">
        <f t="shared" ca="1" si="29"/>
        <v>0</v>
      </c>
      <c r="Q216" s="3">
        <f t="shared" ca="1" si="29"/>
        <v>0</v>
      </c>
      <c r="R216" s="3">
        <f t="shared" ca="1" si="29"/>
        <v>0</v>
      </c>
      <c r="S216" s="3">
        <f t="shared" ca="1" si="29"/>
        <v>0</v>
      </c>
      <c r="T216" s="3">
        <f t="shared" ca="1" si="29"/>
        <v>0</v>
      </c>
      <c r="U216" s="3">
        <f t="shared" ca="1" si="29"/>
        <v>0</v>
      </c>
      <c r="V216" s="3">
        <f t="shared" ca="1" si="29"/>
        <v>0</v>
      </c>
      <c r="W216" s="3">
        <f t="shared" ca="1" si="29"/>
        <v>0</v>
      </c>
      <c r="X216" s="3">
        <f t="shared" ca="1" si="19"/>
        <v>0</v>
      </c>
    </row>
    <row r="217" spans="2:24" ht="30" customHeight="1" thickTop="1" thickBot="1" x14ac:dyDescent="0.3">
      <c r="B217" s="3">
        <v>211</v>
      </c>
      <c r="C217" s="112" t="str">
        <f>IF(CAD!C218="","-",CAD!C218)</f>
        <v>-</v>
      </c>
      <c r="D217" s="112" t="str">
        <f>IF(CAD!D218="","-",CAD!D218)</f>
        <v>-</v>
      </c>
      <c r="E217" s="112" t="str">
        <f>IF(CAD!E218="","-",CAD!E218)</f>
        <v>-</v>
      </c>
      <c r="F217" s="112" t="str">
        <f>IF(CAD!F218="","-",CAD!F218)</f>
        <v>-</v>
      </c>
      <c r="G217" s="112">
        <f t="shared" ca="1" si="26"/>
        <v>0</v>
      </c>
      <c r="H217" s="141"/>
      <c r="I217" s="141"/>
      <c r="J217" s="112">
        <f t="shared" ca="1" si="27"/>
        <v>0</v>
      </c>
      <c r="K217" s="112" t="str">
        <f t="shared" ca="1" si="28"/>
        <v>-</v>
      </c>
      <c r="L217" s="3" t="str">
        <f>CAD!P218</f>
        <v xml:space="preserve"> - </v>
      </c>
      <c r="M217" s="3">
        <f t="shared" ca="1" si="25"/>
        <v>0</v>
      </c>
      <c r="N217" s="3">
        <f t="shared" ca="1" si="29"/>
        <v>0</v>
      </c>
      <c r="O217" s="3">
        <f t="shared" ca="1" si="29"/>
        <v>0</v>
      </c>
      <c r="P217" s="3">
        <f t="shared" ca="1" si="29"/>
        <v>0</v>
      </c>
      <c r="Q217" s="3">
        <f t="shared" ca="1" si="29"/>
        <v>0</v>
      </c>
      <c r="R217" s="3">
        <f t="shared" ca="1" si="29"/>
        <v>0</v>
      </c>
      <c r="S217" s="3">
        <f t="shared" ca="1" si="29"/>
        <v>0</v>
      </c>
      <c r="T217" s="3">
        <f t="shared" ca="1" si="29"/>
        <v>0</v>
      </c>
      <c r="U217" s="3">
        <f t="shared" ca="1" si="29"/>
        <v>0</v>
      </c>
      <c r="V217" s="3">
        <f t="shared" ca="1" si="29"/>
        <v>0</v>
      </c>
      <c r="W217" s="3">
        <f t="shared" ca="1" si="29"/>
        <v>0</v>
      </c>
      <c r="X217" s="3">
        <f t="shared" ca="1" si="19"/>
        <v>0</v>
      </c>
    </row>
    <row r="218" spans="2:24" ht="30" customHeight="1" thickTop="1" thickBot="1" x14ac:dyDescent="0.3">
      <c r="B218" s="3">
        <v>212</v>
      </c>
      <c r="C218" s="112" t="str">
        <f>IF(CAD!C219="","-",CAD!C219)</f>
        <v>-</v>
      </c>
      <c r="D218" s="112" t="str">
        <f>IF(CAD!D219="","-",CAD!D219)</f>
        <v>-</v>
      </c>
      <c r="E218" s="112" t="str">
        <f>IF(CAD!E219="","-",CAD!E219)</f>
        <v>-</v>
      </c>
      <c r="F218" s="112" t="str">
        <f>IF(CAD!F219="","-",CAD!F219)</f>
        <v>-</v>
      </c>
      <c r="G218" s="112">
        <f t="shared" ca="1" si="26"/>
        <v>0</v>
      </c>
      <c r="H218" s="141"/>
      <c r="I218" s="141"/>
      <c r="J218" s="112">
        <f t="shared" ca="1" si="27"/>
        <v>0</v>
      </c>
      <c r="K218" s="112" t="str">
        <f t="shared" ca="1" si="28"/>
        <v>-</v>
      </c>
      <c r="L218" s="3" t="str">
        <f>CAD!P219</f>
        <v xml:space="preserve"> - </v>
      </c>
      <c r="M218" s="3">
        <f t="shared" ca="1" si="25"/>
        <v>0</v>
      </c>
      <c r="N218" s="3">
        <f t="shared" ca="1" si="29"/>
        <v>0</v>
      </c>
      <c r="O218" s="3">
        <f t="shared" ca="1" si="29"/>
        <v>0</v>
      </c>
      <c r="P218" s="3">
        <f t="shared" ca="1" si="29"/>
        <v>0</v>
      </c>
      <c r="Q218" s="3">
        <f t="shared" ca="1" si="29"/>
        <v>0</v>
      </c>
      <c r="R218" s="3">
        <f t="shared" ca="1" si="29"/>
        <v>0</v>
      </c>
      <c r="S218" s="3">
        <f t="shared" ca="1" si="29"/>
        <v>0</v>
      </c>
      <c r="T218" s="3">
        <f t="shared" ca="1" si="29"/>
        <v>0</v>
      </c>
      <c r="U218" s="3">
        <f t="shared" ca="1" si="29"/>
        <v>0</v>
      </c>
      <c r="V218" s="3">
        <f t="shared" ca="1" si="29"/>
        <v>0</v>
      </c>
      <c r="W218" s="3">
        <f t="shared" ca="1" si="29"/>
        <v>0</v>
      </c>
      <c r="X218" s="3">
        <f t="shared" ca="1" si="19"/>
        <v>0</v>
      </c>
    </row>
    <row r="219" spans="2:24" ht="30" customHeight="1" thickTop="1" thickBot="1" x14ac:dyDescent="0.3">
      <c r="B219" s="3">
        <v>213</v>
      </c>
      <c r="C219" s="112" t="str">
        <f>IF(CAD!C220="","-",CAD!C220)</f>
        <v>-</v>
      </c>
      <c r="D219" s="112" t="str">
        <f>IF(CAD!D220="","-",CAD!D220)</f>
        <v>-</v>
      </c>
      <c r="E219" s="112" t="str">
        <f>IF(CAD!E220="","-",CAD!E220)</f>
        <v>-</v>
      </c>
      <c r="F219" s="112" t="str">
        <f>IF(CAD!F220="","-",CAD!F220)</f>
        <v>-</v>
      </c>
      <c r="G219" s="112">
        <f t="shared" ca="1" si="26"/>
        <v>0</v>
      </c>
      <c r="H219" s="141"/>
      <c r="I219" s="141"/>
      <c r="J219" s="112">
        <f t="shared" ca="1" si="27"/>
        <v>0</v>
      </c>
      <c r="K219" s="112" t="str">
        <f t="shared" ca="1" si="28"/>
        <v>-</v>
      </c>
      <c r="L219" s="3" t="str">
        <f>CAD!P220</f>
        <v xml:space="preserve"> - </v>
      </c>
      <c r="M219" s="3">
        <f t="shared" ca="1" si="25"/>
        <v>0</v>
      </c>
      <c r="N219" s="3">
        <f t="shared" ca="1" si="29"/>
        <v>0</v>
      </c>
      <c r="O219" s="3">
        <f t="shared" ca="1" si="29"/>
        <v>0</v>
      </c>
      <c r="P219" s="3">
        <f t="shared" ca="1" si="29"/>
        <v>0</v>
      </c>
      <c r="Q219" s="3">
        <f t="shared" ca="1" si="29"/>
        <v>0</v>
      </c>
      <c r="R219" s="3">
        <f t="shared" ca="1" si="29"/>
        <v>0</v>
      </c>
      <c r="S219" s="3">
        <f t="shared" ca="1" si="29"/>
        <v>0</v>
      </c>
      <c r="T219" s="3">
        <f t="shared" ca="1" si="29"/>
        <v>0</v>
      </c>
      <c r="U219" s="3">
        <f t="shared" ca="1" si="29"/>
        <v>0</v>
      </c>
      <c r="V219" s="3">
        <f t="shared" ca="1" si="29"/>
        <v>0</v>
      </c>
      <c r="W219" s="3">
        <f t="shared" ca="1" si="29"/>
        <v>0</v>
      </c>
      <c r="X219" s="3">
        <f t="shared" ca="1" si="19"/>
        <v>0</v>
      </c>
    </row>
    <row r="220" spans="2:24" ht="30" customHeight="1" thickTop="1" thickBot="1" x14ac:dyDescent="0.3">
      <c r="B220" s="3">
        <v>214</v>
      </c>
      <c r="C220" s="112" t="str">
        <f>IF(CAD!C221="","-",CAD!C221)</f>
        <v>-</v>
      </c>
      <c r="D220" s="112" t="str">
        <f>IF(CAD!D221="","-",CAD!D221)</f>
        <v>-</v>
      </c>
      <c r="E220" s="112" t="str">
        <f>IF(CAD!E221="","-",CAD!E221)</f>
        <v>-</v>
      </c>
      <c r="F220" s="112" t="str">
        <f>IF(CAD!F221="","-",CAD!F221)</f>
        <v>-</v>
      </c>
      <c r="G220" s="112">
        <f t="shared" ca="1" si="26"/>
        <v>0</v>
      </c>
      <c r="H220" s="141"/>
      <c r="I220" s="141"/>
      <c r="J220" s="112">
        <f t="shared" ca="1" si="27"/>
        <v>0</v>
      </c>
      <c r="K220" s="112" t="str">
        <f t="shared" ca="1" si="28"/>
        <v>-</v>
      </c>
      <c r="L220" s="3" t="str">
        <f>CAD!P221</f>
        <v xml:space="preserve"> - </v>
      </c>
      <c r="M220" s="3">
        <f t="shared" ca="1" si="25"/>
        <v>0</v>
      </c>
      <c r="N220" s="3">
        <f t="shared" ca="1" si="29"/>
        <v>0</v>
      </c>
      <c r="O220" s="3">
        <f t="shared" ca="1" si="29"/>
        <v>0</v>
      </c>
      <c r="P220" s="3">
        <f t="shared" ca="1" si="29"/>
        <v>0</v>
      </c>
      <c r="Q220" s="3">
        <f t="shared" ca="1" si="29"/>
        <v>0</v>
      </c>
      <c r="R220" s="3">
        <f t="shared" ca="1" si="29"/>
        <v>0</v>
      </c>
      <c r="S220" s="3">
        <f t="shared" ca="1" si="29"/>
        <v>0</v>
      </c>
      <c r="T220" s="3">
        <f t="shared" ca="1" si="29"/>
        <v>0</v>
      </c>
      <c r="U220" s="3">
        <f t="shared" ca="1" si="29"/>
        <v>0</v>
      </c>
      <c r="V220" s="3">
        <f t="shared" ca="1" si="29"/>
        <v>0</v>
      </c>
      <c r="W220" s="3">
        <f t="shared" ca="1" si="29"/>
        <v>0</v>
      </c>
      <c r="X220" s="3">
        <f t="shared" ca="1" si="29"/>
        <v>0</v>
      </c>
    </row>
    <row r="221" spans="2:24" ht="30" customHeight="1" thickTop="1" thickBot="1" x14ac:dyDescent="0.3">
      <c r="B221" s="3">
        <v>215</v>
      </c>
      <c r="C221" s="112" t="str">
        <f>IF(CAD!C222="","-",CAD!C222)</f>
        <v>-</v>
      </c>
      <c r="D221" s="112" t="str">
        <f>IF(CAD!D222="","-",CAD!D222)</f>
        <v>-</v>
      </c>
      <c r="E221" s="112" t="str">
        <f>IF(CAD!E222="","-",CAD!E222)</f>
        <v>-</v>
      </c>
      <c r="F221" s="112" t="str">
        <f>IF(CAD!F222="","-",CAD!F222)</f>
        <v>-</v>
      </c>
      <c r="G221" s="112">
        <f t="shared" ca="1" si="26"/>
        <v>0</v>
      </c>
      <c r="H221" s="141"/>
      <c r="I221" s="141"/>
      <c r="J221" s="112">
        <f t="shared" ca="1" si="27"/>
        <v>0</v>
      </c>
      <c r="K221" s="112" t="str">
        <f t="shared" ca="1" si="28"/>
        <v>-</v>
      </c>
      <c r="L221" s="3" t="str">
        <f>CAD!P222</f>
        <v xml:space="preserve"> - </v>
      </c>
      <c r="M221" s="3">
        <f t="shared" ca="1" si="25"/>
        <v>0</v>
      </c>
      <c r="N221" s="3">
        <f t="shared" ca="1" si="29"/>
        <v>0</v>
      </c>
      <c r="O221" s="3">
        <f t="shared" ca="1" si="29"/>
        <v>0</v>
      </c>
      <c r="P221" s="3">
        <f t="shared" ca="1" si="29"/>
        <v>0</v>
      </c>
      <c r="Q221" s="3">
        <f t="shared" ca="1" si="29"/>
        <v>0</v>
      </c>
      <c r="R221" s="3">
        <f t="shared" ca="1" si="29"/>
        <v>0</v>
      </c>
      <c r="S221" s="3">
        <f t="shared" ca="1" si="29"/>
        <v>0</v>
      </c>
      <c r="T221" s="3">
        <f t="shared" ca="1" si="29"/>
        <v>0</v>
      </c>
      <c r="U221" s="3">
        <f t="shared" ca="1" si="29"/>
        <v>0</v>
      </c>
      <c r="V221" s="3">
        <f t="shared" ca="1" si="29"/>
        <v>0</v>
      </c>
      <c r="W221" s="3">
        <f t="shared" ca="1" si="29"/>
        <v>0</v>
      </c>
      <c r="X221" s="3">
        <f t="shared" ca="1" si="29"/>
        <v>0</v>
      </c>
    </row>
    <row r="222" spans="2:24" ht="30" customHeight="1" thickTop="1" thickBot="1" x14ac:dyDescent="0.3">
      <c r="B222" s="3">
        <v>216</v>
      </c>
      <c r="C222" s="112" t="str">
        <f>IF(CAD!C223="","-",CAD!C223)</f>
        <v>-</v>
      </c>
      <c r="D222" s="112" t="str">
        <f>IF(CAD!D223="","-",CAD!D223)</f>
        <v>-</v>
      </c>
      <c r="E222" s="112" t="str">
        <f>IF(CAD!E223="","-",CAD!E223)</f>
        <v>-</v>
      </c>
      <c r="F222" s="112" t="str">
        <f>IF(CAD!F223="","-",CAD!F223)</f>
        <v>-</v>
      </c>
      <c r="G222" s="112">
        <f t="shared" ca="1" si="26"/>
        <v>0</v>
      </c>
      <c r="H222" s="141"/>
      <c r="I222" s="141"/>
      <c r="J222" s="112">
        <f t="shared" ca="1" si="27"/>
        <v>0</v>
      </c>
      <c r="K222" s="112" t="str">
        <f t="shared" ca="1" si="28"/>
        <v>-</v>
      </c>
      <c r="L222" s="3" t="str">
        <f>CAD!P223</f>
        <v xml:space="preserve"> - </v>
      </c>
      <c r="M222" s="3">
        <f t="shared" ca="1" si="25"/>
        <v>0</v>
      </c>
      <c r="N222" s="3">
        <f t="shared" ca="1" si="29"/>
        <v>0</v>
      </c>
      <c r="O222" s="3">
        <f t="shared" ca="1" si="29"/>
        <v>0</v>
      </c>
      <c r="P222" s="3">
        <f t="shared" ca="1" si="29"/>
        <v>0</v>
      </c>
      <c r="Q222" s="3">
        <f t="shared" ca="1" si="29"/>
        <v>0</v>
      </c>
      <c r="R222" s="3">
        <f t="shared" ca="1" si="29"/>
        <v>0</v>
      </c>
      <c r="S222" s="3">
        <f t="shared" ca="1" si="29"/>
        <v>0</v>
      </c>
      <c r="T222" s="3">
        <f t="shared" ca="1" si="29"/>
        <v>0</v>
      </c>
      <c r="U222" s="3">
        <f t="shared" ca="1" si="29"/>
        <v>0</v>
      </c>
      <c r="V222" s="3">
        <f t="shared" ca="1" si="29"/>
        <v>0</v>
      </c>
      <c r="W222" s="3">
        <f t="shared" ca="1" si="29"/>
        <v>0</v>
      </c>
      <c r="X222" s="3">
        <f t="shared" ca="1" si="29"/>
        <v>0</v>
      </c>
    </row>
    <row r="223" spans="2:24" ht="30" customHeight="1" thickTop="1" thickBot="1" x14ac:dyDescent="0.3">
      <c r="B223" s="3">
        <v>217</v>
      </c>
      <c r="C223" s="112" t="str">
        <f>IF(CAD!C224="","-",CAD!C224)</f>
        <v>-</v>
      </c>
      <c r="D223" s="112" t="str">
        <f>IF(CAD!D224="","-",CAD!D224)</f>
        <v>-</v>
      </c>
      <c r="E223" s="112" t="str">
        <f>IF(CAD!E224="","-",CAD!E224)</f>
        <v>-</v>
      </c>
      <c r="F223" s="112" t="str">
        <f>IF(CAD!F224="","-",CAD!F224)</f>
        <v>-</v>
      </c>
      <c r="G223" s="112">
        <f t="shared" ca="1" si="26"/>
        <v>0</v>
      </c>
      <c r="H223" s="141"/>
      <c r="I223" s="141"/>
      <c r="J223" s="112">
        <f t="shared" ca="1" si="27"/>
        <v>0</v>
      </c>
      <c r="K223" s="112" t="str">
        <f t="shared" ca="1" si="28"/>
        <v>-</v>
      </c>
      <c r="L223" s="3" t="str">
        <f>CAD!P224</f>
        <v xml:space="preserve"> - </v>
      </c>
      <c r="M223" s="3">
        <f t="shared" ca="1" si="25"/>
        <v>0</v>
      </c>
      <c r="N223" s="3">
        <f t="shared" ca="1" si="29"/>
        <v>0</v>
      </c>
      <c r="O223" s="3">
        <f t="shared" ca="1" si="29"/>
        <v>0</v>
      </c>
      <c r="P223" s="3">
        <f t="shared" ca="1" si="29"/>
        <v>0</v>
      </c>
      <c r="Q223" s="3">
        <f t="shared" ca="1" si="29"/>
        <v>0</v>
      </c>
      <c r="R223" s="3">
        <f t="shared" ca="1" si="29"/>
        <v>0</v>
      </c>
      <c r="S223" s="3">
        <f t="shared" ca="1" si="29"/>
        <v>0</v>
      </c>
      <c r="T223" s="3">
        <f t="shared" ca="1" si="29"/>
        <v>0</v>
      </c>
      <c r="U223" s="3">
        <f t="shared" ca="1" si="29"/>
        <v>0</v>
      </c>
      <c r="V223" s="3">
        <f t="shared" ca="1" si="29"/>
        <v>0</v>
      </c>
      <c r="W223" s="3">
        <f t="shared" ca="1" si="29"/>
        <v>0</v>
      </c>
      <c r="X223" s="3">
        <f t="shared" ca="1" si="29"/>
        <v>0</v>
      </c>
    </row>
    <row r="224" spans="2:24" ht="30" customHeight="1" thickTop="1" thickBot="1" x14ac:dyDescent="0.3">
      <c r="B224" s="3">
        <v>218</v>
      </c>
      <c r="C224" s="112" t="str">
        <f>IF(CAD!C225="","-",CAD!C225)</f>
        <v>-</v>
      </c>
      <c r="D224" s="112" t="str">
        <f>IF(CAD!D225="","-",CAD!D225)</f>
        <v>-</v>
      </c>
      <c r="E224" s="112" t="str">
        <f>IF(CAD!E225="","-",CAD!E225)</f>
        <v>-</v>
      </c>
      <c r="F224" s="112" t="str">
        <f>IF(CAD!F225="","-",CAD!F225)</f>
        <v>-</v>
      </c>
      <c r="G224" s="112">
        <f t="shared" ca="1" si="26"/>
        <v>0</v>
      </c>
      <c r="H224" s="141"/>
      <c r="I224" s="141"/>
      <c r="J224" s="112">
        <f t="shared" ca="1" si="27"/>
        <v>0</v>
      </c>
      <c r="K224" s="112" t="str">
        <f t="shared" ca="1" si="28"/>
        <v>-</v>
      </c>
      <c r="L224" s="3" t="str">
        <f>CAD!P225</f>
        <v xml:space="preserve"> - </v>
      </c>
      <c r="M224" s="3">
        <f t="shared" ca="1" si="25"/>
        <v>0</v>
      </c>
      <c r="N224" s="3">
        <f t="shared" ca="1" si="29"/>
        <v>0</v>
      </c>
      <c r="O224" s="3">
        <f t="shared" ca="1" si="29"/>
        <v>0</v>
      </c>
      <c r="P224" s="3">
        <f t="shared" ca="1" si="29"/>
        <v>0</v>
      </c>
      <c r="Q224" s="3">
        <f t="shared" ca="1" si="29"/>
        <v>0</v>
      </c>
      <c r="R224" s="3">
        <f t="shared" ca="1" si="29"/>
        <v>0</v>
      </c>
      <c r="S224" s="3">
        <f t="shared" ca="1" si="29"/>
        <v>0</v>
      </c>
      <c r="T224" s="3">
        <f t="shared" ca="1" si="29"/>
        <v>0</v>
      </c>
      <c r="U224" s="3">
        <f t="shared" ca="1" si="29"/>
        <v>0</v>
      </c>
      <c r="V224" s="3">
        <f t="shared" ca="1" si="29"/>
        <v>0</v>
      </c>
      <c r="W224" s="3">
        <f t="shared" ca="1" si="29"/>
        <v>0</v>
      </c>
      <c r="X224" s="3">
        <f t="shared" ca="1" si="29"/>
        <v>0</v>
      </c>
    </row>
    <row r="225" spans="2:24" ht="30" customHeight="1" thickTop="1" thickBot="1" x14ac:dyDescent="0.3">
      <c r="B225" s="3">
        <v>219</v>
      </c>
      <c r="C225" s="112" t="str">
        <f>IF(CAD!C226="","-",CAD!C226)</f>
        <v>-</v>
      </c>
      <c r="D225" s="112" t="str">
        <f>IF(CAD!D226="","-",CAD!D226)</f>
        <v>-</v>
      </c>
      <c r="E225" s="112" t="str">
        <f>IF(CAD!E226="","-",CAD!E226)</f>
        <v>-</v>
      </c>
      <c r="F225" s="112" t="str">
        <f>IF(CAD!F226="","-",CAD!F226)</f>
        <v>-</v>
      </c>
      <c r="G225" s="112">
        <f t="shared" ca="1" si="26"/>
        <v>0</v>
      </c>
      <c r="H225" s="141"/>
      <c r="I225" s="141"/>
      <c r="J225" s="112">
        <f t="shared" ca="1" si="27"/>
        <v>0</v>
      </c>
      <c r="K225" s="112" t="str">
        <f t="shared" ca="1" si="28"/>
        <v>-</v>
      </c>
      <c r="L225" s="3" t="str">
        <f>CAD!P226</f>
        <v xml:space="preserve"> - </v>
      </c>
      <c r="M225" s="3">
        <f t="shared" ca="1" si="25"/>
        <v>0</v>
      </c>
      <c r="N225" s="3">
        <f t="shared" ca="1" si="29"/>
        <v>0</v>
      </c>
      <c r="O225" s="3">
        <f t="shared" ca="1" si="29"/>
        <v>0</v>
      </c>
      <c r="P225" s="3">
        <f t="shared" ca="1" si="29"/>
        <v>0</v>
      </c>
      <c r="Q225" s="3">
        <f t="shared" ca="1" si="29"/>
        <v>0</v>
      </c>
      <c r="R225" s="3">
        <f t="shared" ca="1" si="29"/>
        <v>0</v>
      </c>
      <c r="S225" s="3">
        <f t="shared" ca="1" si="29"/>
        <v>0</v>
      </c>
      <c r="T225" s="3">
        <f t="shared" ca="1" si="29"/>
        <v>0</v>
      </c>
      <c r="U225" s="3">
        <f t="shared" ca="1" si="29"/>
        <v>0</v>
      </c>
      <c r="V225" s="3">
        <f t="shared" ca="1" si="29"/>
        <v>0</v>
      </c>
      <c r="W225" s="3">
        <f t="shared" ca="1" si="29"/>
        <v>0</v>
      </c>
      <c r="X225" s="3">
        <f t="shared" ca="1" si="29"/>
        <v>0</v>
      </c>
    </row>
    <row r="226" spans="2:24" ht="30" customHeight="1" thickTop="1" thickBot="1" x14ac:dyDescent="0.3">
      <c r="B226" s="3">
        <v>220</v>
      </c>
      <c r="C226" s="112" t="str">
        <f>IF(CAD!C227="","-",CAD!C227)</f>
        <v>-</v>
      </c>
      <c r="D226" s="112" t="str">
        <f>IF(CAD!D227="","-",CAD!D227)</f>
        <v>-</v>
      </c>
      <c r="E226" s="112" t="str">
        <f>IF(CAD!E227="","-",CAD!E227)</f>
        <v>-</v>
      </c>
      <c r="F226" s="112" t="str">
        <f>IF(CAD!F227="","-",CAD!F227)</f>
        <v>-</v>
      </c>
      <c r="G226" s="112">
        <f t="shared" ca="1" si="26"/>
        <v>0</v>
      </c>
      <c r="H226" s="141"/>
      <c r="I226" s="141"/>
      <c r="J226" s="112">
        <f t="shared" ca="1" si="27"/>
        <v>0</v>
      </c>
      <c r="K226" s="112" t="str">
        <f t="shared" ca="1" si="28"/>
        <v>-</v>
      </c>
      <c r="L226" s="3" t="str">
        <f>CAD!P227</f>
        <v xml:space="preserve"> - </v>
      </c>
      <c r="M226" s="3">
        <f t="shared" ca="1" si="25"/>
        <v>0</v>
      </c>
      <c r="N226" s="3">
        <f t="shared" ca="1" si="29"/>
        <v>0</v>
      </c>
      <c r="O226" s="3">
        <f t="shared" ca="1" si="29"/>
        <v>0</v>
      </c>
      <c r="P226" s="3">
        <f t="shared" ca="1" si="29"/>
        <v>0</v>
      </c>
      <c r="Q226" s="3">
        <f t="shared" ca="1" si="29"/>
        <v>0</v>
      </c>
      <c r="R226" s="3">
        <f t="shared" ca="1" si="29"/>
        <v>0</v>
      </c>
      <c r="S226" s="3">
        <f t="shared" ca="1" si="29"/>
        <v>0</v>
      </c>
      <c r="T226" s="3">
        <f t="shared" ca="1" si="29"/>
        <v>0</v>
      </c>
      <c r="U226" s="3">
        <f t="shared" ca="1" si="29"/>
        <v>0</v>
      </c>
      <c r="V226" s="3">
        <f t="shared" ca="1" si="29"/>
        <v>0</v>
      </c>
      <c r="W226" s="3">
        <f t="shared" ca="1" si="29"/>
        <v>0</v>
      </c>
      <c r="X226" s="3">
        <f t="shared" ca="1" si="29"/>
        <v>0</v>
      </c>
    </row>
    <row r="227" spans="2:24" ht="30" customHeight="1" thickTop="1" thickBot="1" x14ac:dyDescent="0.3">
      <c r="B227" s="3">
        <v>221</v>
      </c>
      <c r="C227" s="112" t="str">
        <f>IF(CAD!C228="","-",CAD!C228)</f>
        <v>-</v>
      </c>
      <c r="D227" s="112" t="str">
        <f>IF(CAD!D228="","-",CAD!D228)</f>
        <v>-</v>
      </c>
      <c r="E227" s="112" t="str">
        <f>IF(CAD!E228="","-",CAD!E228)</f>
        <v>-</v>
      </c>
      <c r="F227" s="112" t="str">
        <f>IF(CAD!F228="","-",CAD!F228)</f>
        <v>-</v>
      </c>
      <c r="G227" s="112">
        <f t="shared" ca="1" si="26"/>
        <v>0</v>
      </c>
      <c r="H227" s="141"/>
      <c r="I227" s="141"/>
      <c r="J227" s="112">
        <f t="shared" ca="1" si="27"/>
        <v>0</v>
      </c>
      <c r="K227" s="112" t="str">
        <f t="shared" ca="1" si="28"/>
        <v>-</v>
      </c>
      <c r="L227" s="3" t="str">
        <f>CAD!P228</f>
        <v xml:space="preserve"> - </v>
      </c>
      <c r="M227" s="3">
        <f t="shared" ca="1" si="25"/>
        <v>0</v>
      </c>
      <c r="N227" s="3">
        <f t="shared" ca="1" si="29"/>
        <v>0</v>
      </c>
      <c r="O227" s="3">
        <f t="shared" ca="1" si="29"/>
        <v>0</v>
      </c>
      <c r="P227" s="3">
        <f t="shared" ca="1" si="29"/>
        <v>0</v>
      </c>
      <c r="Q227" s="3">
        <f t="shared" ca="1" si="29"/>
        <v>0</v>
      </c>
      <c r="R227" s="3">
        <f t="shared" ca="1" si="29"/>
        <v>0</v>
      </c>
      <c r="S227" s="3">
        <f t="shared" ca="1" si="29"/>
        <v>0</v>
      </c>
      <c r="T227" s="3">
        <f t="shared" ca="1" si="29"/>
        <v>0</v>
      </c>
      <c r="U227" s="3">
        <f t="shared" ca="1" si="29"/>
        <v>0</v>
      </c>
      <c r="V227" s="3">
        <f t="shared" ca="1" si="29"/>
        <v>0</v>
      </c>
      <c r="W227" s="3">
        <f t="shared" ref="N227:X250" ca="1" si="30">SUMIF(INDIRECT(W$6&amp;$Y$5),$L227,INDIRECT(W$6&amp;$Y$6))</f>
        <v>0</v>
      </c>
      <c r="X227" s="3">
        <f t="shared" ca="1" si="30"/>
        <v>0</v>
      </c>
    </row>
    <row r="228" spans="2:24" ht="30" customHeight="1" thickTop="1" thickBot="1" x14ac:dyDescent="0.3">
      <c r="B228" s="3">
        <v>222</v>
      </c>
      <c r="C228" s="112" t="str">
        <f>IF(CAD!C229="","-",CAD!C229)</f>
        <v>-</v>
      </c>
      <c r="D228" s="112" t="str">
        <f>IF(CAD!D229="","-",CAD!D229)</f>
        <v>-</v>
      </c>
      <c r="E228" s="112" t="str">
        <f>IF(CAD!E229="","-",CAD!E229)</f>
        <v>-</v>
      </c>
      <c r="F228" s="112" t="str">
        <f>IF(CAD!F229="","-",CAD!F229)</f>
        <v>-</v>
      </c>
      <c r="G228" s="112">
        <f t="shared" ca="1" si="26"/>
        <v>0</v>
      </c>
      <c r="H228" s="141"/>
      <c r="I228" s="141"/>
      <c r="J228" s="112">
        <f t="shared" ca="1" si="27"/>
        <v>0</v>
      </c>
      <c r="K228" s="112" t="str">
        <f t="shared" ca="1" si="28"/>
        <v>-</v>
      </c>
      <c r="L228" s="3" t="str">
        <f>CAD!P229</f>
        <v xml:space="preserve"> - </v>
      </c>
      <c r="M228" s="3">
        <f t="shared" ca="1" si="25"/>
        <v>0</v>
      </c>
      <c r="N228" s="3">
        <f t="shared" ca="1" si="30"/>
        <v>0</v>
      </c>
      <c r="O228" s="3">
        <f t="shared" ca="1" si="30"/>
        <v>0</v>
      </c>
      <c r="P228" s="3">
        <f t="shared" ca="1" si="30"/>
        <v>0</v>
      </c>
      <c r="Q228" s="3">
        <f t="shared" ca="1" si="30"/>
        <v>0</v>
      </c>
      <c r="R228" s="3">
        <f t="shared" ca="1" si="30"/>
        <v>0</v>
      </c>
      <c r="S228" s="3">
        <f t="shared" ca="1" si="30"/>
        <v>0</v>
      </c>
      <c r="T228" s="3">
        <f t="shared" ca="1" si="30"/>
        <v>0</v>
      </c>
      <c r="U228" s="3">
        <f t="shared" ca="1" si="30"/>
        <v>0</v>
      </c>
      <c r="V228" s="3">
        <f t="shared" ca="1" si="30"/>
        <v>0</v>
      </c>
      <c r="W228" s="3">
        <f t="shared" ca="1" si="30"/>
        <v>0</v>
      </c>
      <c r="X228" s="3">
        <f t="shared" ca="1" si="30"/>
        <v>0</v>
      </c>
    </row>
    <row r="229" spans="2:24" ht="30" customHeight="1" thickTop="1" thickBot="1" x14ac:dyDescent="0.3">
      <c r="B229" s="3">
        <v>223</v>
      </c>
      <c r="C229" s="112" t="str">
        <f>IF(CAD!C230="","-",CAD!C230)</f>
        <v>-</v>
      </c>
      <c r="D229" s="112" t="str">
        <f>IF(CAD!D230="","-",CAD!D230)</f>
        <v>-</v>
      </c>
      <c r="E229" s="112" t="str">
        <f>IF(CAD!E230="","-",CAD!E230)</f>
        <v>-</v>
      </c>
      <c r="F229" s="112" t="str">
        <f>IF(CAD!F230="","-",CAD!F230)</f>
        <v>-</v>
      </c>
      <c r="G229" s="112">
        <f t="shared" ca="1" si="26"/>
        <v>0</v>
      </c>
      <c r="H229" s="141"/>
      <c r="I229" s="141"/>
      <c r="J229" s="112">
        <f t="shared" ca="1" si="27"/>
        <v>0</v>
      </c>
      <c r="K229" s="112" t="str">
        <f t="shared" ca="1" si="28"/>
        <v>-</v>
      </c>
      <c r="L229" s="3" t="str">
        <f>CAD!P230</f>
        <v xml:space="preserve"> - </v>
      </c>
      <c r="M229" s="3">
        <f t="shared" ca="1" si="25"/>
        <v>0</v>
      </c>
      <c r="N229" s="3">
        <f t="shared" ca="1" si="30"/>
        <v>0</v>
      </c>
      <c r="O229" s="3">
        <f t="shared" ca="1" si="30"/>
        <v>0</v>
      </c>
      <c r="P229" s="3">
        <f t="shared" ca="1" si="30"/>
        <v>0</v>
      </c>
      <c r="Q229" s="3">
        <f t="shared" ca="1" si="30"/>
        <v>0</v>
      </c>
      <c r="R229" s="3">
        <f t="shared" ca="1" si="30"/>
        <v>0</v>
      </c>
      <c r="S229" s="3">
        <f t="shared" ca="1" si="30"/>
        <v>0</v>
      </c>
      <c r="T229" s="3">
        <f t="shared" ca="1" si="30"/>
        <v>0</v>
      </c>
      <c r="U229" s="3">
        <f t="shared" ca="1" si="30"/>
        <v>0</v>
      </c>
      <c r="V229" s="3">
        <f t="shared" ca="1" si="30"/>
        <v>0</v>
      </c>
      <c r="W229" s="3">
        <f t="shared" ca="1" si="30"/>
        <v>0</v>
      </c>
      <c r="X229" s="3">
        <f t="shared" ca="1" si="30"/>
        <v>0</v>
      </c>
    </row>
    <row r="230" spans="2:24" ht="30" customHeight="1" thickTop="1" thickBot="1" x14ac:dyDescent="0.3">
      <c r="B230" s="3">
        <v>224</v>
      </c>
      <c r="C230" s="112" t="str">
        <f>IF(CAD!C231="","-",CAD!C231)</f>
        <v>-</v>
      </c>
      <c r="D230" s="112" t="str">
        <f>IF(CAD!D231="","-",CAD!D231)</f>
        <v>-</v>
      </c>
      <c r="E230" s="112" t="str">
        <f>IF(CAD!E231="","-",CAD!E231)</f>
        <v>-</v>
      </c>
      <c r="F230" s="112" t="str">
        <f>IF(CAD!F231="","-",CAD!F231)</f>
        <v>-</v>
      </c>
      <c r="G230" s="112">
        <f t="shared" ca="1" si="26"/>
        <v>0</v>
      </c>
      <c r="H230" s="141"/>
      <c r="I230" s="141"/>
      <c r="J230" s="112">
        <f t="shared" ca="1" si="27"/>
        <v>0</v>
      </c>
      <c r="K230" s="112" t="str">
        <f t="shared" ca="1" si="28"/>
        <v>-</v>
      </c>
      <c r="L230" s="3" t="str">
        <f>CAD!P231</f>
        <v xml:space="preserve"> - </v>
      </c>
      <c r="M230" s="3">
        <f t="shared" ca="1" si="25"/>
        <v>0</v>
      </c>
      <c r="N230" s="3">
        <f t="shared" ca="1" si="30"/>
        <v>0</v>
      </c>
      <c r="O230" s="3">
        <f t="shared" ca="1" si="30"/>
        <v>0</v>
      </c>
      <c r="P230" s="3">
        <f t="shared" ca="1" si="30"/>
        <v>0</v>
      </c>
      <c r="Q230" s="3">
        <f t="shared" ca="1" si="30"/>
        <v>0</v>
      </c>
      <c r="R230" s="3">
        <f t="shared" ca="1" si="30"/>
        <v>0</v>
      </c>
      <c r="S230" s="3">
        <f t="shared" ca="1" si="30"/>
        <v>0</v>
      </c>
      <c r="T230" s="3">
        <f t="shared" ca="1" si="30"/>
        <v>0</v>
      </c>
      <c r="U230" s="3">
        <f t="shared" ca="1" si="30"/>
        <v>0</v>
      </c>
      <c r="V230" s="3">
        <f t="shared" ca="1" si="30"/>
        <v>0</v>
      </c>
      <c r="W230" s="3">
        <f t="shared" ca="1" si="30"/>
        <v>0</v>
      </c>
      <c r="X230" s="3">
        <f t="shared" ca="1" si="30"/>
        <v>0</v>
      </c>
    </row>
    <row r="231" spans="2:24" ht="30" customHeight="1" thickTop="1" thickBot="1" x14ac:dyDescent="0.3">
      <c r="B231" s="3">
        <v>225</v>
      </c>
      <c r="C231" s="112" t="str">
        <f>IF(CAD!C232="","-",CAD!C232)</f>
        <v>-</v>
      </c>
      <c r="D231" s="112" t="str">
        <f>IF(CAD!D232="","-",CAD!D232)</f>
        <v>-</v>
      </c>
      <c r="E231" s="112" t="str">
        <f>IF(CAD!E232="","-",CAD!E232)</f>
        <v>-</v>
      </c>
      <c r="F231" s="112" t="str">
        <f>IF(CAD!F232="","-",CAD!F232)</f>
        <v>-</v>
      </c>
      <c r="G231" s="112">
        <f t="shared" ca="1" si="26"/>
        <v>0</v>
      </c>
      <c r="H231" s="141"/>
      <c r="I231" s="141"/>
      <c r="J231" s="112">
        <f t="shared" ca="1" si="27"/>
        <v>0</v>
      </c>
      <c r="K231" s="112" t="str">
        <f t="shared" ca="1" si="28"/>
        <v>-</v>
      </c>
      <c r="L231" s="3" t="str">
        <f>CAD!P232</f>
        <v xml:space="preserve"> - </v>
      </c>
      <c r="M231" s="3">
        <f t="shared" ca="1" si="25"/>
        <v>0</v>
      </c>
      <c r="N231" s="3">
        <f t="shared" ca="1" si="30"/>
        <v>0</v>
      </c>
      <c r="O231" s="3">
        <f t="shared" ca="1" si="30"/>
        <v>0</v>
      </c>
      <c r="P231" s="3">
        <f t="shared" ca="1" si="30"/>
        <v>0</v>
      </c>
      <c r="Q231" s="3">
        <f t="shared" ca="1" si="30"/>
        <v>0</v>
      </c>
      <c r="R231" s="3">
        <f t="shared" ca="1" si="30"/>
        <v>0</v>
      </c>
      <c r="S231" s="3">
        <f t="shared" ca="1" si="30"/>
        <v>0</v>
      </c>
      <c r="T231" s="3">
        <f t="shared" ca="1" si="30"/>
        <v>0</v>
      </c>
      <c r="U231" s="3">
        <f t="shared" ca="1" si="30"/>
        <v>0</v>
      </c>
      <c r="V231" s="3">
        <f t="shared" ca="1" si="30"/>
        <v>0</v>
      </c>
      <c r="W231" s="3">
        <f t="shared" ca="1" si="30"/>
        <v>0</v>
      </c>
      <c r="X231" s="3">
        <f t="shared" ca="1" si="30"/>
        <v>0</v>
      </c>
    </row>
    <row r="232" spans="2:24" ht="30" customHeight="1" thickTop="1" thickBot="1" x14ac:dyDescent="0.3">
      <c r="B232" s="3">
        <v>226</v>
      </c>
      <c r="C232" s="112" t="str">
        <f>IF(CAD!C233="","-",CAD!C233)</f>
        <v>-</v>
      </c>
      <c r="D232" s="112" t="str">
        <f>IF(CAD!D233="","-",CAD!D233)</f>
        <v>-</v>
      </c>
      <c r="E232" s="112" t="str">
        <f>IF(CAD!E233="","-",CAD!E233)</f>
        <v>-</v>
      </c>
      <c r="F232" s="112" t="str">
        <f>IF(CAD!F233="","-",CAD!F233)</f>
        <v>-</v>
      </c>
      <c r="G232" s="112">
        <f t="shared" ca="1" si="26"/>
        <v>0</v>
      </c>
      <c r="H232" s="141"/>
      <c r="I232" s="141"/>
      <c r="J232" s="112">
        <f t="shared" ca="1" si="27"/>
        <v>0</v>
      </c>
      <c r="K232" s="112" t="str">
        <f t="shared" ca="1" si="28"/>
        <v>-</v>
      </c>
      <c r="L232" s="3" t="str">
        <f>CAD!P233</f>
        <v xml:space="preserve"> - </v>
      </c>
      <c r="M232" s="3">
        <f t="shared" ca="1" si="25"/>
        <v>0</v>
      </c>
      <c r="N232" s="3">
        <f t="shared" ca="1" si="30"/>
        <v>0</v>
      </c>
      <c r="O232" s="3">
        <f t="shared" ca="1" si="30"/>
        <v>0</v>
      </c>
      <c r="P232" s="3">
        <f t="shared" ca="1" si="30"/>
        <v>0</v>
      </c>
      <c r="Q232" s="3">
        <f t="shared" ca="1" si="30"/>
        <v>0</v>
      </c>
      <c r="R232" s="3">
        <f t="shared" ca="1" si="30"/>
        <v>0</v>
      </c>
      <c r="S232" s="3">
        <f t="shared" ca="1" si="30"/>
        <v>0</v>
      </c>
      <c r="T232" s="3">
        <f t="shared" ca="1" si="30"/>
        <v>0</v>
      </c>
      <c r="U232" s="3">
        <f t="shared" ca="1" si="30"/>
        <v>0</v>
      </c>
      <c r="V232" s="3">
        <f t="shared" ca="1" si="30"/>
        <v>0</v>
      </c>
      <c r="W232" s="3">
        <f t="shared" ca="1" si="30"/>
        <v>0</v>
      </c>
      <c r="X232" s="3">
        <f t="shared" ca="1" si="30"/>
        <v>0</v>
      </c>
    </row>
    <row r="233" spans="2:24" ht="30" customHeight="1" thickTop="1" thickBot="1" x14ac:dyDescent="0.3">
      <c r="B233" s="3">
        <v>227</v>
      </c>
      <c r="C233" s="112" t="str">
        <f>IF(CAD!C234="","-",CAD!C234)</f>
        <v>-</v>
      </c>
      <c r="D233" s="112" t="str">
        <f>IF(CAD!D234="","-",CAD!D234)</f>
        <v>-</v>
      </c>
      <c r="E233" s="112" t="str">
        <f>IF(CAD!E234="","-",CAD!E234)</f>
        <v>-</v>
      </c>
      <c r="F233" s="112" t="str">
        <f>IF(CAD!F234="","-",CAD!F234)</f>
        <v>-</v>
      </c>
      <c r="G233" s="112">
        <f t="shared" ca="1" si="26"/>
        <v>0</v>
      </c>
      <c r="H233" s="141"/>
      <c r="I233" s="141"/>
      <c r="J233" s="112">
        <f t="shared" ca="1" si="27"/>
        <v>0</v>
      </c>
      <c r="K233" s="112" t="str">
        <f t="shared" ca="1" si="28"/>
        <v>-</v>
      </c>
      <c r="L233" s="3" t="str">
        <f>CAD!P234</f>
        <v xml:space="preserve"> - </v>
      </c>
      <c r="M233" s="3">
        <f t="shared" ca="1" si="25"/>
        <v>0</v>
      </c>
      <c r="N233" s="3">
        <f t="shared" ca="1" si="30"/>
        <v>0</v>
      </c>
      <c r="O233" s="3">
        <f t="shared" ca="1" si="30"/>
        <v>0</v>
      </c>
      <c r="P233" s="3">
        <f t="shared" ca="1" si="30"/>
        <v>0</v>
      </c>
      <c r="Q233" s="3">
        <f t="shared" ca="1" si="30"/>
        <v>0</v>
      </c>
      <c r="R233" s="3">
        <f t="shared" ca="1" si="30"/>
        <v>0</v>
      </c>
      <c r="S233" s="3">
        <f t="shared" ca="1" si="30"/>
        <v>0</v>
      </c>
      <c r="T233" s="3">
        <f t="shared" ca="1" si="30"/>
        <v>0</v>
      </c>
      <c r="U233" s="3">
        <f t="shared" ca="1" si="30"/>
        <v>0</v>
      </c>
      <c r="V233" s="3">
        <f t="shared" ca="1" si="30"/>
        <v>0</v>
      </c>
      <c r="W233" s="3">
        <f t="shared" ca="1" si="30"/>
        <v>0</v>
      </c>
      <c r="X233" s="3">
        <f t="shared" ca="1" si="30"/>
        <v>0</v>
      </c>
    </row>
    <row r="234" spans="2:24" ht="30" customHeight="1" thickTop="1" thickBot="1" x14ac:dyDescent="0.3">
      <c r="B234" s="3">
        <v>228</v>
      </c>
      <c r="C234" s="112" t="str">
        <f>IF(CAD!C235="","-",CAD!C235)</f>
        <v>-</v>
      </c>
      <c r="D234" s="112" t="str">
        <f>IF(CAD!D235="","-",CAD!D235)</f>
        <v>-</v>
      </c>
      <c r="E234" s="112" t="str">
        <f>IF(CAD!E235="","-",CAD!E235)</f>
        <v>-</v>
      </c>
      <c r="F234" s="112" t="str">
        <f>IF(CAD!F235="","-",CAD!F235)</f>
        <v>-</v>
      </c>
      <c r="G234" s="112">
        <f t="shared" ca="1" si="26"/>
        <v>0</v>
      </c>
      <c r="H234" s="141"/>
      <c r="I234" s="141"/>
      <c r="J234" s="112">
        <f t="shared" ca="1" si="27"/>
        <v>0</v>
      </c>
      <c r="K234" s="112" t="str">
        <f t="shared" ca="1" si="28"/>
        <v>-</v>
      </c>
      <c r="L234" s="3" t="str">
        <f>CAD!P235</f>
        <v xml:space="preserve"> - </v>
      </c>
      <c r="M234" s="3">
        <f t="shared" ca="1" si="25"/>
        <v>0</v>
      </c>
      <c r="N234" s="3">
        <f t="shared" ca="1" si="30"/>
        <v>0</v>
      </c>
      <c r="O234" s="3">
        <f t="shared" ca="1" si="30"/>
        <v>0</v>
      </c>
      <c r="P234" s="3">
        <f t="shared" ca="1" si="30"/>
        <v>0</v>
      </c>
      <c r="Q234" s="3">
        <f t="shared" ca="1" si="30"/>
        <v>0</v>
      </c>
      <c r="R234" s="3">
        <f t="shared" ca="1" si="30"/>
        <v>0</v>
      </c>
      <c r="S234" s="3">
        <f t="shared" ca="1" si="30"/>
        <v>0</v>
      </c>
      <c r="T234" s="3">
        <f t="shared" ca="1" si="30"/>
        <v>0</v>
      </c>
      <c r="U234" s="3">
        <f t="shared" ca="1" si="30"/>
        <v>0</v>
      </c>
      <c r="V234" s="3">
        <f t="shared" ca="1" si="30"/>
        <v>0</v>
      </c>
      <c r="W234" s="3">
        <f t="shared" ca="1" si="30"/>
        <v>0</v>
      </c>
      <c r="X234" s="3">
        <f t="shared" ca="1" si="30"/>
        <v>0</v>
      </c>
    </row>
    <row r="235" spans="2:24" ht="30" customHeight="1" thickTop="1" thickBot="1" x14ac:dyDescent="0.3">
      <c r="B235" s="3">
        <v>229</v>
      </c>
      <c r="C235" s="112" t="str">
        <f>IF(CAD!C236="","-",CAD!C236)</f>
        <v>-</v>
      </c>
      <c r="D235" s="112" t="str">
        <f>IF(CAD!D236="","-",CAD!D236)</f>
        <v>-</v>
      </c>
      <c r="E235" s="112" t="str">
        <f>IF(CAD!E236="","-",CAD!E236)</f>
        <v>-</v>
      </c>
      <c r="F235" s="112" t="str">
        <f>IF(CAD!F236="","-",CAD!F236)</f>
        <v>-</v>
      </c>
      <c r="G235" s="112">
        <f t="shared" ca="1" si="26"/>
        <v>0</v>
      </c>
      <c r="H235" s="141"/>
      <c r="I235" s="141"/>
      <c r="J235" s="112">
        <f t="shared" ca="1" si="27"/>
        <v>0</v>
      </c>
      <c r="K235" s="112" t="str">
        <f t="shared" ca="1" si="28"/>
        <v>-</v>
      </c>
      <c r="L235" s="3" t="str">
        <f>CAD!P236</f>
        <v xml:space="preserve"> - </v>
      </c>
      <c r="M235" s="3">
        <f t="shared" ca="1" si="25"/>
        <v>0</v>
      </c>
      <c r="N235" s="3">
        <f t="shared" ca="1" si="30"/>
        <v>0</v>
      </c>
      <c r="O235" s="3">
        <f t="shared" ca="1" si="30"/>
        <v>0</v>
      </c>
      <c r="P235" s="3">
        <f t="shared" ca="1" si="30"/>
        <v>0</v>
      </c>
      <c r="Q235" s="3">
        <f t="shared" ca="1" si="30"/>
        <v>0</v>
      </c>
      <c r="R235" s="3">
        <f t="shared" ca="1" si="30"/>
        <v>0</v>
      </c>
      <c r="S235" s="3">
        <f t="shared" ca="1" si="30"/>
        <v>0</v>
      </c>
      <c r="T235" s="3">
        <f t="shared" ca="1" si="30"/>
        <v>0</v>
      </c>
      <c r="U235" s="3">
        <f t="shared" ca="1" si="30"/>
        <v>0</v>
      </c>
      <c r="V235" s="3">
        <f t="shared" ca="1" si="30"/>
        <v>0</v>
      </c>
      <c r="W235" s="3">
        <f t="shared" ca="1" si="30"/>
        <v>0</v>
      </c>
      <c r="X235" s="3">
        <f t="shared" ca="1" si="30"/>
        <v>0</v>
      </c>
    </row>
    <row r="236" spans="2:24" ht="30" customHeight="1" thickTop="1" thickBot="1" x14ac:dyDescent="0.3">
      <c r="B236" s="3">
        <v>230</v>
      </c>
      <c r="C236" s="112" t="str">
        <f>IF(CAD!C237="","-",CAD!C237)</f>
        <v>-</v>
      </c>
      <c r="D236" s="112" t="str">
        <f>IF(CAD!D237="","-",CAD!D237)</f>
        <v>-</v>
      </c>
      <c r="E236" s="112" t="str">
        <f>IF(CAD!E237="","-",CAD!E237)</f>
        <v>-</v>
      </c>
      <c r="F236" s="112" t="str">
        <f>IF(CAD!F237="","-",CAD!F237)</f>
        <v>-</v>
      </c>
      <c r="G236" s="112">
        <f t="shared" ca="1" si="26"/>
        <v>0</v>
      </c>
      <c r="H236" s="141"/>
      <c r="I236" s="141"/>
      <c r="J236" s="112">
        <f t="shared" ca="1" si="27"/>
        <v>0</v>
      </c>
      <c r="K236" s="112" t="str">
        <f t="shared" ca="1" si="28"/>
        <v>-</v>
      </c>
      <c r="L236" s="3" t="str">
        <f>CAD!P237</f>
        <v xml:space="preserve"> - </v>
      </c>
      <c r="M236" s="3">
        <f t="shared" ca="1" si="25"/>
        <v>0</v>
      </c>
      <c r="N236" s="3">
        <f t="shared" ca="1" si="30"/>
        <v>0</v>
      </c>
      <c r="O236" s="3">
        <f t="shared" ca="1" si="30"/>
        <v>0</v>
      </c>
      <c r="P236" s="3">
        <f t="shared" ca="1" si="30"/>
        <v>0</v>
      </c>
      <c r="Q236" s="3">
        <f t="shared" ca="1" si="30"/>
        <v>0</v>
      </c>
      <c r="R236" s="3">
        <f t="shared" ca="1" si="30"/>
        <v>0</v>
      </c>
      <c r="S236" s="3">
        <f t="shared" ca="1" si="30"/>
        <v>0</v>
      </c>
      <c r="T236" s="3">
        <f t="shared" ca="1" si="30"/>
        <v>0</v>
      </c>
      <c r="U236" s="3">
        <f t="shared" ca="1" si="30"/>
        <v>0</v>
      </c>
      <c r="V236" s="3">
        <f t="shared" ca="1" si="30"/>
        <v>0</v>
      </c>
      <c r="W236" s="3">
        <f t="shared" ca="1" si="30"/>
        <v>0</v>
      </c>
      <c r="X236" s="3">
        <f t="shared" ca="1" si="30"/>
        <v>0</v>
      </c>
    </row>
    <row r="237" spans="2:24" ht="30" customHeight="1" thickTop="1" thickBot="1" x14ac:dyDescent="0.3">
      <c r="B237" s="3">
        <v>231</v>
      </c>
      <c r="C237" s="112" t="str">
        <f>IF(CAD!C238="","-",CAD!C238)</f>
        <v>-</v>
      </c>
      <c r="D237" s="112" t="str">
        <f>IF(CAD!D238="","-",CAD!D238)</f>
        <v>-</v>
      </c>
      <c r="E237" s="112" t="str">
        <f>IF(CAD!E238="","-",CAD!E238)</f>
        <v>-</v>
      </c>
      <c r="F237" s="112" t="str">
        <f>IF(CAD!F238="","-",CAD!F238)</f>
        <v>-</v>
      </c>
      <c r="G237" s="112">
        <f t="shared" ca="1" si="26"/>
        <v>0</v>
      </c>
      <c r="H237" s="141"/>
      <c r="I237" s="141"/>
      <c r="J237" s="112">
        <f t="shared" ca="1" si="27"/>
        <v>0</v>
      </c>
      <c r="K237" s="112" t="str">
        <f t="shared" ca="1" si="28"/>
        <v>-</v>
      </c>
      <c r="L237" s="3" t="str">
        <f>CAD!P238</f>
        <v xml:space="preserve"> - </v>
      </c>
      <c r="M237" s="3">
        <f t="shared" ca="1" si="25"/>
        <v>0</v>
      </c>
      <c r="N237" s="3">
        <f t="shared" ca="1" si="30"/>
        <v>0</v>
      </c>
      <c r="O237" s="3">
        <f t="shared" ca="1" si="30"/>
        <v>0</v>
      </c>
      <c r="P237" s="3">
        <f t="shared" ca="1" si="30"/>
        <v>0</v>
      </c>
      <c r="Q237" s="3">
        <f t="shared" ca="1" si="30"/>
        <v>0</v>
      </c>
      <c r="R237" s="3">
        <f t="shared" ca="1" si="30"/>
        <v>0</v>
      </c>
      <c r="S237" s="3">
        <f t="shared" ca="1" si="30"/>
        <v>0</v>
      </c>
      <c r="T237" s="3">
        <f t="shared" ca="1" si="30"/>
        <v>0</v>
      </c>
      <c r="U237" s="3">
        <f t="shared" ca="1" si="30"/>
        <v>0</v>
      </c>
      <c r="V237" s="3">
        <f t="shared" ca="1" si="30"/>
        <v>0</v>
      </c>
      <c r="W237" s="3">
        <f t="shared" ca="1" si="30"/>
        <v>0</v>
      </c>
      <c r="X237" s="3">
        <f t="shared" ca="1" si="30"/>
        <v>0</v>
      </c>
    </row>
    <row r="238" spans="2:24" ht="30" customHeight="1" thickTop="1" thickBot="1" x14ac:dyDescent="0.3">
      <c r="B238" s="3">
        <v>232</v>
      </c>
      <c r="C238" s="112" t="str">
        <f>IF(CAD!C239="","-",CAD!C239)</f>
        <v>-</v>
      </c>
      <c r="D238" s="112" t="str">
        <f>IF(CAD!D239="","-",CAD!D239)</f>
        <v>-</v>
      </c>
      <c r="E238" s="112" t="str">
        <f>IF(CAD!E239="","-",CAD!E239)</f>
        <v>-</v>
      </c>
      <c r="F238" s="112" t="str">
        <f>IF(CAD!F239="","-",CAD!F239)</f>
        <v>-</v>
      </c>
      <c r="G238" s="112">
        <f t="shared" ca="1" si="26"/>
        <v>0</v>
      </c>
      <c r="H238" s="141"/>
      <c r="I238" s="141"/>
      <c r="J238" s="112">
        <f t="shared" ca="1" si="27"/>
        <v>0</v>
      </c>
      <c r="K238" s="112" t="str">
        <f t="shared" ca="1" si="28"/>
        <v>-</v>
      </c>
      <c r="L238" s="3" t="str">
        <f>CAD!P239</f>
        <v xml:space="preserve"> - </v>
      </c>
      <c r="M238" s="3">
        <f t="shared" ca="1" si="25"/>
        <v>0</v>
      </c>
      <c r="N238" s="3">
        <f t="shared" ca="1" si="30"/>
        <v>0</v>
      </c>
      <c r="O238" s="3">
        <f t="shared" ca="1" si="30"/>
        <v>0</v>
      </c>
      <c r="P238" s="3">
        <f t="shared" ca="1" si="30"/>
        <v>0</v>
      </c>
      <c r="Q238" s="3">
        <f t="shared" ca="1" si="30"/>
        <v>0</v>
      </c>
      <c r="R238" s="3">
        <f t="shared" ca="1" si="30"/>
        <v>0</v>
      </c>
      <c r="S238" s="3">
        <f t="shared" ca="1" si="30"/>
        <v>0</v>
      </c>
      <c r="T238" s="3">
        <f t="shared" ca="1" si="30"/>
        <v>0</v>
      </c>
      <c r="U238" s="3">
        <f t="shared" ca="1" si="30"/>
        <v>0</v>
      </c>
      <c r="V238" s="3">
        <f t="shared" ca="1" si="30"/>
        <v>0</v>
      </c>
      <c r="W238" s="3">
        <f t="shared" ca="1" si="30"/>
        <v>0</v>
      </c>
      <c r="X238" s="3">
        <f t="shared" ca="1" si="30"/>
        <v>0</v>
      </c>
    </row>
    <row r="239" spans="2:24" ht="30" customHeight="1" thickTop="1" thickBot="1" x14ac:dyDescent="0.3">
      <c r="B239" s="3">
        <v>233</v>
      </c>
      <c r="C239" s="112" t="str">
        <f>IF(CAD!C240="","-",CAD!C240)</f>
        <v>-</v>
      </c>
      <c r="D239" s="112" t="str">
        <f>IF(CAD!D240="","-",CAD!D240)</f>
        <v>-</v>
      </c>
      <c r="E239" s="112" t="str">
        <f>IF(CAD!E240="","-",CAD!E240)</f>
        <v>-</v>
      </c>
      <c r="F239" s="112" t="str">
        <f>IF(CAD!F240="","-",CAD!F240)</f>
        <v>-</v>
      </c>
      <c r="G239" s="112">
        <f t="shared" ca="1" si="26"/>
        <v>0</v>
      </c>
      <c r="H239" s="141"/>
      <c r="I239" s="141"/>
      <c r="J239" s="112">
        <f t="shared" ca="1" si="27"/>
        <v>0</v>
      </c>
      <c r="K239" s="112" t="str">
        <f t="shared" ca="1" si="28"/>
        <v>-</v>
      </c>
      <c r="L239" s="3" t="str">
        <f>CAD!P240</f>
        <v xml:space="preserve"> - </v>
      </c>
      <c r="M239" s="3">
        <f t="shared" ca="1" si="25"/>
        <v>0</v>
      </c>
      <c r="N239" s="3">
        <f t="shared" ca="1" si="30"/>
        <v>0</v>
      </c>
      <c r="O239" s="3">
        <f t="shared" ca="1" si="30"/>
        <v>0</v>
      </c>
      <c r="P239" s="3">
        <f t="shared" ca="1" si="30"/>
        <v>0</v>
      </c>
      <c r="Q239" s="3">
        <f t="shared" ca="1" si="30"/>
        <v>0</v>
      </c>
      <c r="R239" s="3">
        <f t="shared" ca="1" si="30"/>
        <v>0</v>
      </c>
      <c r="S239" s="3">
        <f t="shared" ca="1" si="30"/>
        <v>0</v>
      </c>
      <c r="T239" s="3">
        <f t="shared" ca="1" si="30"/>
        <v>0</v>
      </c>
      <c r="U239" s="3">
        <f t="shared" ca="1" si="30"/>
        <v>0</v>
      </c>
      <c r="V239" s="3">
        <f t="shared" ca="1" si="30"/>
        <v>0</v>
      </c>
      <c r="W239" s="3">
        <f t="shared" ca="1" si="30"/>
        <v>0</v>
      </c>
      <c r="X239" s="3">
        <f t="shared" ca="1" si="30"/>
        <v>0</v>
      </c>
    </row>
    <row r="240" spans="2:24" ht="30" customHeight="1" thickTop="1" thickBot="1" x14ac:dyDescent="0.3">
      <c r="B240" s="3">
        <v>234</v>
      </c>
      <c r="C240" s="112" t="str">
        <f>IF(CAD!C241="","-",CAD!C241)</f>
        <v>-</v>
      </c>
      <c r="D240" s="112" t="str">
        <f>IF(CAD!D241="","-",CAD!D241)</f>
        <v>-</v>
      </c>
      <c r="E240" s="112" t="str">
        <f>IF(CAD!E241="","-",CAD!E241)</f>
        <v>-</v>
      </c>
      <c r="F240" s="112" t="str">
        <f>IF(CAD!F241="","-",CAD!F241)</f>
        <v>-</v>
      </c>
      <c r="G240" s="112">
        <f t="shared" ca="1" si="26"/>
        <v>0</v>
      </c>
      <c r="H240" s="141"/>
      <c r="I240" s="141"/>
      <c r="J240" s="112">
        <f t="shared" ca="1" si="27"/>
        <v>0</v>
      </c>
      <c r="K240" s="112" t="str">
        <f t="shared" ca="1" si="28"/>
        <v>-</v>
      </c>
      <c r="L240" s="3" t="str">
        <f>CAD!P241</f>
        <v xml:space="preserve"> - </v>
      </c>
      <c r="M240" s="3">
        <f t="shared" ca="1" si="25"/>
        <v>0</v>
      </c>
      <c r="N240" s="3">
        <f t="shared" ca="1" si="30"/>
        <v>0</v>
      </c>
      <c r="O240" s="3">
        <f t="shared" ca="1" si="30"/>
        <v>0</v>
      </c>
      <c r="P240" s="3">
        <f t="shared" ca="1" si="30"/>
        <v>0</v>
      </c>
      <c r="Q240" s="3">
        <f t="shared" ca="1" si="30"/>
        <v>0</v>
      </c>
      <c r="R240" s="3">
        <f t="shared" ca="1" si="30"/>
        <v>0</v>
      </c>
      <c r="S240" s="3">
        <f t="shared" ca="1" si="30"/>
        <v>0</v>
      </c>
      <c r="T240" s="3">
        <f t="shared" ca="1" si="30"/>
        <v>0</v>
      </c>
      <c r="U240" s="3">
        <f t="shared" ca="1" si="30"/>
        <v>0</v>
      </c>
      <c r="V240" s="3">
        <f t="shared" ca="1" si="30"/>
        <v>0</v>
      </c>
      <c r="W240" s="3">
        <f t="shared" ca="1" si="30"/>
        <v>0</v>
      </c>
      <c r="X240" s="3">
        <f t="shared" ca="1" si="30"/>
        <v>0</v>
      </c>
    </row>
    <row r="241" spans="2:24" ht="30" customHeight="1" thickTop="1" thickBot="1" x14ac:dyDescent="0.3">
      <c r="B241" s="3">
        <v>235</v>
      </c>
      <c r="C241" s="112" t="str">
        <f>IF(CAD!C242="","-",CAD!C242)</f>
        <v>-</v>
      </c>
      <c r="D241" s="112" t="str">
        <f>IF(CAD!D242="","-",CAD!D242)</f>
        <v>-</v>
      </c>
      <c r="E241" s="112" t="str">
        <f>IF(CAD!E242="","-",CAD!E242)</f>
        <v>-</v>
      </c>
      <c r="F241" s="112" t="str">
        <f>IF(CAD!F242="","-",CAD!F242)</f>
        <v>-</v>
      </c>
      <c r="G241" s="112">
        <f t="shared" ca="1" si="26"/>
        <v>0</v>
      </c>
      <c r="H241" s="141"/>
      <c r="I241" s="141"/>
      <c r="J241" s="112">
        <f t="shared" ca="1" si="27"/>
        <v>0</v>
      </c>
      <c r="K241" s="112" t="str">
        <f t="shared" ca="1" si="28"/>
        <v>-</v>
      </c>
      <c r="L241" s="3" t="str">
        <f>CAD!P242</f>
        <v xml:space="preserve"> - </v>
      </c>
      <c r="M241" s="3">
        <f t="shared" ca="1" si="25"/>
        <v>0</v>
      </c>
      <c r="N241" s="3">
        <f t="shared" ca="1" si="30"/>
        <v>0</v>
      </c>
      <c r="O241" s="3">
        <f t="shared" ca="1" si="30"/>
        <v>0</v>
      </c>
      <c r="P241" s="3">
        <f t="shared" ca="1" si="30"/>
        <v>0</v>
      </c>
      <c r="Q241" s="3">
        <f t="shared" ca="1" si="30"/>
        <v>0</v>
      </c>
      <c r="R241" s="3">
        <f t="shared" ca="1" si="30"/>
        <v>0</v>
      </c>
      <c r="S241" s="3">
        <f t="shared" ca="1" si="30"/>
        <v>0</v>
      </c>
      <c r="T241" s="3">
        <f t="shared" ca="1" si="30"/>
        <v>0</v>
      </c>
      <c r="U241" s="3">
        <f t="shared" ca="1" si="30"/>
        <v>0</v>
      </c>
      <c r="V241" s="3">
        <f t="shared" ca="1" si="30"/>
        <v>0</v>
      </c>
      <c r="W241" s="3">
        <f t="shared" ca="1" si="30"/>
        <v>0</v>
      </c>
      <c r="X241" s="3">
        <f t="shared" ca="1" si="30"/>
        <v>0</v>
      </c>
    </row>
    <row r="242" spans="2:24" ht="30" customHeight="1" thickTop="1" thickBot="1" x14ac:dyDescent="0.3">
      <c r="B242" s="3">
        <v>236</v>
      </c>
      <c r="C242" s="112" t="str">
        <f>IF(CAD!C243="","-",CAD!C243)</f>
        <v>-</v>
      </c>
      <c r="D242" s="112" t="str">
        <f>IF(CAD!D243="","-",CAD!D243)</f>
        <v>-</v>
      </c>
      <c r="E242" s="112" t="str">
        <f>IF(CAD!E243="","-",CAD!E243)</f>
        <v>-</v>
      </c>
      <c r="F242" s="112" t="str">
        <f>IF(CAD!F243="","-",CAD!F243)</f>
        <v>-</v>
      </c>
      <c r="G242" s="112">
        <f t="shared" ca="1" si="26"/>
        <v>0</v>
      </c>
      <c r="H242" s="141"/>
      <c r="I242" s="141"/>
      <c r="J242" s="112">
        <f t="shared" ca="1" si="27"/>
        <v>0</v>
      </c>
      <c r="K242" s="112" t="str">
        <f t="shared" ca="1" si="28"/>
        <v>-</v>
      </c>
      <c r="L242" s="3" t="str">
        <f>CAD!P243</f>
        <v xml:space="preserve"> - </v>
      </c>
      <c r="M242" s="3">
        <f t="shared" ref="M242:X271" ca="1" si="31">SUMIF(INDIRECT(M$6&amp;$Y$5),$L242,INDIRECT(M$6&amp;$Y$6))</f>
        <v>0</v>
      </c>
      <c r="N242" s="3">
        <f t="shared" ca="1" si="30"/>
        <v>0</v>
      </c>
      <c r="O242" s="3">
        <f t="shared" ca="1" si="30"/>
        <v>0</v>
      </c>
      <c r="P242" s="3">
        <f t="shared" ca="1" si="30"/>
        <v>0</v>
      </c>
      <c r="Q242" s="3">
        <f t="shared" ca="1" si="30"/>
        <v>0</v>
      </c>
      <c r="R242" s="3">
        <f t="shared" ca="1" si="30"/>
        <v>0</v>
      </c>
      <c r="S242" s="3">
        <f t="shared" ca="1" si="30"/>
        <v>0</v>
      </c>
      <c r="T242" s="3">
        <f t="shared" ca="1" si="30"/>
        <v>0</v>
      </c>
      <c r="U242" s="3">
        <f t="shared" ca="1" si="30"/>
        <v>0</v>
      </c>
      <c r="V242" s="3">
        <f t="shared" ca="1" si="30"/>
        <v>0</v>
      </c>
      <c r="W242" s="3">
        <f t="shared" ca="1" si="30"/>
        <v>0</v>
      </c>
      <c r="X242" s="3">
        <f t="shared" ca="1" si="30"/>
        <v>0</v>
      </c>
    </row>
    <row r="243" spans="2:24" ht="30" customHeight="1" thickTop="1" thickBot="1" x14ac:dyDescent="0.3">
      <c r="B243" s="3">
        <v>237</v>
      </c>
      <c r="C243" s="112" t="str">
        <f>IF(CAD!C244="","-",CAD!C244)</f>
        <v>-</v>
      </c>
      <c r="D243" s="112" t="str">
        <f>IF(CAD!D244="","-",CAD!D244)</f>
        <v>-</v>
      </c>
      <c r="E243" s="112" t="str">
        <f>IF(CAD!E244="","-",CAD!E244)</f>
        <v>-</v>
      </c>
      <c r="F243" s="112" t="str">
        <f>IF(CAD!F244="","-",CAD!F244)</f>
        <v>-</v>
      </c>
      <c r="G243" s="112">
        <f t="shared" ca="1" si="26"/>
        <v>0</v>
      </c>
      <c r="H243" s="141"/>
      <c r="I243" s="141"/>
      <c r="J243" s="112">
        <f t="shared" ca="1" si="27"/>
        <v>0</v>
      </c>
      <c r="K243" s="112" t="str">
        <f t="shared" ca="1" si="28"/>
        <v>-</v>
      </c>
      <c r="L243" s="3" t="str">
        <f>CAD!P244</f>
        <v xml:space="preserve"> - </v>
      </c>
      <c r="M243" s="3">
        <f t="shared" ca="1" si="31"/>
        <v>0</v>
      </c>
      <c r="N243" s="3">
        <f t="shared" ca="1" si="30"/>
        <v>0</v>
      </c>
      <c r="O243" s="3">
        <f t="shared" ca="1" si="30"/>
        <v>0</v>
      </c>
      <c r="P243" s="3">
        <f t="shared" ca="1" si="30"/>
        <v>0</v>
      </c>
      <c r="Q243" s="3">
        <f t="shared" ca="1" si="30"/>
        <v>0</v>
      </c>
      <c r="R243" s="3">
        <f t="shared" ca="1" si="30"/>
        <v>0</v>
      </c>
      <c r="S243" s="3">
        <f t="shared" ca="1" si="30"/>
        <v>0</v>
      </c>
      <c r="T243" s="3">
        <f t="shared" ca="1" si="30"/>
        <v>0</v>
      </c>
      <c r="U243" s="3">
        <f t="shared" ca="1" si="30"/>
        <v>0</v>
      </c>
      <c r="V243" s="3">
        <f t="shared" ca="1" si="30"/>
        <v>0</v>
      </c>
      <c r="W243" s="3">
        <f t="shared" ca="1" si="30"/>
        <v>0</v>
      </c>
      <c r="X243" s="3">
        <f t="shared" ca="1" si="30"/>
        <v>0</v>
      </c>
    </row>
    <row r="244" spans="2:24" ht="30" customHeight="1" thickTop="1" thickBot="1" x14ac:dyDescent="0.3">
      <c r="B244" s="3">
        <v>238</v>
      </c>
      <c r="C244" s="112" t="str">
        <f>IF(CAD!C245="","-",CAD!C245)</f>
        <v>-</v>
      </c>
      <c r="D244" s="112" t="str">
        <f>IF(CAD!D245="","-",CAD!D245)</f>
        <v>-</v>
      </c>
      <c r="E244" s="112" t="str">
        <f>IF(CAD!E245="","-",CAD!E245)</f>
        <v>-</v>
      </c>
      <c r="F244" s="112" t="str">
        <f>IF(CAD!F245="","-",CAD!F245)</f>
        <v>-</v>
      </c>
      <c r="G244" s="112">
        <f t="shared" ca="1" si="26"/>
        <v>0</v>
      </c>
      <c r="H244" s="141"/>
      <c r="I244" s="141"/>
      <c r="J244" s="112">
        <f t="shared" ca="1" si="27"/>
        <v>0</v>
      </c>
      <c r="K244" s="112" t="str">
        <f t="shared" ca="1" si="28"/>
        <v>-</v>
      </c>
      <c r="L244" s="3" t="str">
        <f>CAD!P245</f>
        <v xml:space="preserve"> - </v>
      </c>
      <c r="M244" s="3">
        <f t="shared" ca="1" si="31"/>
        <v>0</v>
      </c>
      <c r="N244" s="3">
        <f t="shared" ca="1" si="30"/>
        <v>0</v>
      </c>
      <c r="O244" s="3">
        <f t="shared" ca="1" si="30"/>
        <v>0</v>
      </c>
      <c r="P244" s="3">
        <f t="shared" ca="1" si="30"/>
        <v>0</v>
      </c>
      <c r="Q244" s="3">
        <f t="shared" ca="1" si="30"/>
        <v>0</v>
      </c>
      <c r="R244" s="3">
        <f t="shared" ca="1" si="30"/>
        <v>0</v>
      </c>
      <c r="S244" s="3">
        <f t="shared" ca="1" si="30"/>
        <v>0</v>
      </c>
      <c r="T244" s="3">
        <f t="shared" ca="1" si="30"/>
        <v>0</v>
      </c>
      <c r="U244" s="3">
        <f t="shared" ca="1" si="30"/>
        <v>0</v>
      </c>
      <c r="V244" s="3">
        <f t="shared" ca="1" si="30"/>
        <v>0</v>
      </c>
      <c r="W244" s="3">
        <f t="shared" ca="1" si="30"/>
        <v>0</v>
      </c>
      <c r="X244" s="3">
        <f t="shared" ca="1" si="30"/>
        <v>0</v>
      </c>
    </row>
    <row r="245" spans="2:24" ht="30" customHeight="1" thickTop="1" thickBot="1" x14ac:dyDescent="0.3">
      <c r="B245" s="3">
        <v>239</v>
      </c>
      <c r="C245" s="112" t="str">
        <f>IF(CAD!C246="","-",CAD!C246)</f>
        <v>-</v>
      </c>
      <c r="D245" s="112" t="str">
        <f>IF(CAD!D246="","-",CAD!D246)</f>
        <v>-</v>
      </c>
      <c r="E245" s="112" t="str">
        <f>IF(CAD!E246="","-",CAD!E246)</f>
        <v>-</v>
      </c>
      <c r="F245" s="112" t="str">
        <f>IF(CAD!F246="","-",CAD!F246)</f>
        <v>-</v>
      </c>
      <c r="G245" s="112">
        <f t="shared" ca="1" si="26"/>
        <v>0</v>
      </c>
      <c r="H245" s="141"/>
      <c r="I245" s="141"/>
      <c r="J245" s="112">
        <f t="shared" ca="1" si="27"/>
        <v>0</v>
      </c>
      <c r="K245" s="112" t="str">
        <f t="shared" ca="1" si="28"/>
        <v>-</v>
      </c>
      <c r="L245" s="3" t="str">
        <f>CAD!P246</f>
        <v xml:space="preserve"> - </v>
      </c>
      <c r="M245" s="3">
        <f t="shared" ca="1" si="31"/>
        <v>0</v>
      </c>
      <c r="N245" s="3">
        <f t="shared" ca="1" si="30"/>
        <v>0</v>
      </c>
      <c r="O245" s="3">
        <f t="shared" ca="1" si="30"/>
        <v>0</v>
      </c>
      <c r="P245" s="3">
        <f t="shared" ca="1" si="30"/>
        <v>0</v>
      </c>
      <c r="Q245" s="3">
        <f t="shared" ca="1" si="30"/>
        <v>0</v>
      </c>
      <c r="R245" s="3">
        <f t="shared" ca="1" si="30"/>
        <v>0</v>
      </c>
      <c r="S245" s="3">
        <f t="shared" ca="1" si="30"/>
        <v>0</v>
      </c>
      <c r="T245" s="3">
        <f t="shared" ca="1" si="30"/>
        <v>0</v>
      </c>
      <c r="U245" s="3">
        <f t="shared" ca="1" si="30"/>
        <v>0</v>
      </c>
      <c r="V245" s="3">
        <f t="shared" ca="1" si="30"/>
        <v>0</v>
      </c>
      <c r="W245" s="3">
        <f t="shared" ca="1" si="30"/>
        <v>0</v>
      </c>
      <c r="X245" s="3">
        <f t="shared" ca="1" si="30"/>
        <v>0</v>
      </c>
    </row>
    <row r="246" spans="2:24" ht="30" customHeight="1" thickTop="1" thickBot="1" x14ac:dyDescent="0.3">
      <c r="B246" s="3">
        <v>240</v>
      </c>
      <c r="C246" s="112" t="str">
        <f>IF(CAD!C247="","-",CAD!C247)</f>
        <v>-</v>
      </c>
      <c r="D246" s="112" t="str">
        <f>IF(CAD!D247="","-",CAD!D247)</f>
        <v>-</v>
      </c>
      <c r="E246" s="112" t="str">
        <f>IF(CAD!E247="","-",CAD!E247)</f>
        <v>-</v>
      </c>
      <c r="F246" s="112" t="str">
        <f>IF(CAD!F247="","-",CAD!F247)</f>
        <v>-</v>
      </c>
      <c r="G246" s="112">
        <f t="shared" ca="1" si="26"/>
        <v>0</v>
      </c>
      <c r="H246" s="141"/>
      <c r="I246" s="141"/>
      <c r="J246" s="112">
        <f t="shared" ca="1" si="27"/>
        <v>0</v>
      </c>
      <c r="K246" s="112" t="str">
        <f t="shared" ca="1" si="28"/>
        <v>-</v>
      </c>
      <c r="L246" s="3" t="str">
        <f>CAD!P247</f>
        <v xml:space="preserve"> - </v>
      </c>
      <c r="M246" s="3">
        <f t="shared" ca="1" si="31"/>
        <v>0</v>
      </c>
      <c r="N246" s="3">
        <f t="shared" ca="1" si="30"/>
        <v>0</v>
      </c>
      <c r="O246" s="3">
        <f t="shared" ca="1" si="30"/>
        <v>0</v>
      </c>
      <c r="P246" s="3">
        <f t="shared" ca="1" si="30"/>
        <v>0</v>
      </c>
      <c r="Q246" s="3">
        <f t="shared" ca="1" si="30"/>
        <v>0</v>
      </c>
      <c r="R246" s="3">
        <f t="shared" ca="1" si="30"/>
        <v>0</v>
      </c>
      <c r="S246" s="3">
        <f t="shared" ca="1" si="30"/>
        <v>0</v>
      </c>
      <c r="T246" s="3">
        <f t="shared" ca="1" si="30"/>
        <v>0</v>
      </c>
      <c r="U246" s="3">
        <f t="shared" ca="1" si="30"/>
        <v>0</v>
      </c>
      <c r="V246" s="3">
        <f t="shared" ca="1" si="30"/>
        <v>0</v>
      </c>
      <c r="W246" s="3">
        <f t="shared" ca="1" si="30"/>
        <v>0</v>
      </c>
      <c r="X246" s="3">
        <f t="shared" ca="1" si="30"/>
        <v>0</v>
      </c>
    </row>
    <row r="247" spans="2:24" ht="30" customHeight="1" thickTop="1" thickBot="1" x14ac:dyDescent="0.3">
      <c r="B247" s="3">
        <v>241</v>
      </c>
      <c r="C247" s="112" t="str">
        <f>IF(CAD!C248="","-",CAD!C248)</f>
        <v>-</v>
      </c>
      <c r="D247" s="112" t="str">
        <f>IF(CAD!D248="","-",CAD!D248)</f>
        <v>-</v>
      </c>
      <c r="E247" s="112" t="str">
        <f>IF(CAD!E248="","-",CAD!E248)</f>
        <v>-</v>
      </c>
      <c r="F247" s="112" t="str">
        <f>IF(CAD!F248="","-",CAD!F248)</f>
        <v>-</v>
      </c>
      <c r="G247" s="112">
        <f t="shared" ca="1" si="26"/>
        <v>0</v>
      </c>
      <c r="H247" s="141"/>
      <c r="I247" s="141"/>
      <c r="J247" s="112">
        <f t="shared" ca="1" si="27"/>
        <v>0</v>
      </c>
      <c r="K247" s="112" t="str">
        <f t="shared" ca="1" si="28"/>
        <v>-</v>
      </c>
      <c r="L247" s="3" t="str">
        <f>CAD!P248</f>
        <v xml:space="preserve"> - </v>
      </c>
      <c r="M247" s="3">
        <f t="shared" ca="1" si="31"/>
        <v>0</v>
      </c>
      <c r="N247" s="3">
        <f t="shared" ca="1" si="30"/>
        <v>0</v>
      </c>
      <c r="O247" s="3">
        <f t="shared" ca="1" si="30"/>
        <v>0</v>
      </c>
      <c r="P247" s="3">
        <f t="shared" ca="1" si="30"/>
        <v>0</v>
      </c>
      <c r="Q247" s="3">
        <f t="shared" ca="1" si="30"/>
        <v>0</v>
      </c>
      <c r="R247" s="3">
        <f t="shared" ca="1" si="30"/>
        <v>0</v>
      </c>
      <c r="S247" s="3">
        <f t="shared" ca="1" si="30"/>
        <v>0</v>
      </c>
      <c r="T247" s="3">
        <f t="shared" ca="1" si="30"/>
        <v>0</v>
      </c>
      <c r="U247" s="3">
        <f t="shared" ca="1" si="30"/>
        <v>0</v>
      </c>
      <c r="V247" s="3">
        <f t="shared" ca="1" si="30"/>
        <v>0</v>
      </c>
      <c r="W247" s="3">
        <f t="shared" ca="1" si="30"/>
        <v>0</v>
      </c>
      <c r="X247" s="3">
        <f t="shared" ca="1" si="30"/>
        <v>0</v>
      </c>
    </row>
    <row r="248" spans="2:24" ht="30" customHeight="1" thickTop="1" thickBot="1" x14ac:dyDescent="0.3">
      <c r="B248" s="3">
        <v>242</v>
      </c>
      <c r="C248" s="112" t="str">
        <f>IF(CAD!C249="","-",CAD!C249)</f>
        <v>-</v>
      </c>
      <c r="D248" s="112" t="str">
        <f>IF(CAD!D249="","-",CAD!D249)</f>
        <v>-</v>
      </c>
      <c r="E248" s="112" t="str">
        <f>IF(CAD!E249="","-",CAD!E249)</f>
        <v>-</v>
      </c>
      <c r="F248" s="112" t="str">
        <f>IF(CAD!F249="","-",CAD!F249)</f>
        <v>-</v>
      </c>
      <c r="G248" s="112">
        <f t="shared" ca="1" si="26"/>
        <v>0</v>
      </c>
      <c r="H248" s="141"/>
      <c r="I248" s="141"/>
      <c r="J248" s="112">
        <f t="shared" ca="1" si="27"/>
        <v>0</v>
      </c>
      <c r="K248" s="112" t="str">
        <f t="shared" ca="1" si="28"/>
        <v>-</v>
      </c>
      <c r="L248" s="3" t="str">
        <f>CAD!P249</f>
        <v xml:space="preserve"> - </v>
      </c>
      <c r="M248" s="3">
        <f t="shared" ca="1" si="31"/>
        <v>0</v>
      </c>
      <c r="N248" s="3">
        <f t="shared" ca="1" si="30"/>
        <v>0</v>
      </c>
      <c r="O248" s="3">
        <f t="shared" ca="1" si="30"/>
        <v>0</v>
      </c>
      <c r="P248" s="3">
        <f t="shared" ca="1" si="30"/>
        <v>0</v>
      </c>
      <c r="Q248" s="3">
        <f t="shared" ca="1" si="30"/>
        <v>0</v>
      </c>
      <c r="R248" s="3">
        <f t="shared" ca="1" si="30"/>
        <v>0</v>
      </c>
      <c r="S248" s="3">
        <f t="shared" ca="1" si="30"/>
        <v>0</v>
      </c>
      <c r="T248" s="3">
        <f t="shared" ca="1" si="30"/>
        <v>0</v>
      </c>
      <c r="U248" s="3">
        <f t="shared" ca="1" si="30"/>
        <v>0</v>
      </c>
      <c r="V248" s="3">
        <f t="shared" ca="1" si="30"/>
        <v>0</v>
      </c>
      <c r="W248" s="3">
        <f t="shared" ca="1" si="30"/>
        <v>0</v>
      </c>
      <c r="X248" s="3">
        <f t="shared" ca="1" si="30"/>
        <v>0</v>
      </c>
    </row>
    <row r="249" spans="2:24" ht="30" customHeight="1" thickTop="1" thickBot="1" x14ac:dyDescent="0.3">
      <c r="B249" s="3">
        <v>243</v>
      </c>
      <c r="C249" s="112" t="str">
        <f>IF(CAD!C250="","-",CAD!C250)</f>
        <v>-</v>
      </c>
      <c r="D249" s="112" t="str">
        <f>IF(CAD!D250="","-",CAD!D250)</f>
        <v>-</v>
      </c>
      <c r="E249" s="112" t="str">
        <f>IF(CAD!E250="","-",CAD!E250)</f>
        <v>-</v>
      </c>
      <c r="F249" s="112" t="str">
        <f>IF(CAD!F250="","-",CAD!F250)</f>
        <v>-</v>
      </c>
      <c r="G249" s="112">
        <f t="shared" ca="1" si="26"/>
        <v>0</v>
      </c>
      <c r="H249" s="141"/>
      <c r="I249" s="141"/>
      <c r="J249" s="112">
        <f t="shared" ca="1" si="27"/>
        <v>0</v>
      </c>
      <c r="K249" s="112" t="str">
        <f t="shared" ca="1" si="28"/>
        <v>-</v>
      </c>
      <c r="L249" s="3" t="str">
        <f>CAD!P250</f>
        <v xml:space="preserve"> - </v>
      </c>
      <c r="M249" s="3">
        <f t="shared" ca="1" si="31"/>
        <v>0</v>
      </c>
      <c r="N249" s="3">
        <f t="shared" ca="1" si="30"/>
        <v>0</v>
      </c>
      <c r="O249" s="3">
        <f t="shared" ca="1" si="30"/>
        <v>0</v>
      </c>
      <c r="P249" s="3">
        <f t="shared" ca="1" si="30"/>
        <v>0</v>
      </c>
      <c r="Q249" s="3">
        <f t="shared" ca="1" si="30"/>
        <v>0</v>
      </c>
      <c r="R249" s="3">
        <f t="shared" ca="1" si="30"/>
        <v>0</v>
      </c>
      <c r="S249" s="3">
        <f t="shared" ca="1" si="30"/>
        <v>0</v>
      </c>
      <c r="T249" s="3">
        <f t="shared" ca="1" si="30"/>
        <v>0</v>
      </c>
      <c r="U249" s="3">
        <f t="shared" ca="1" si="30"/>
        <v>0</v>
      </c>
      <c r="V249" s="3">
        <f t="shared" ca="1" si="30"/>
        <v>0</v>
      </c>
      <c r="W249" s="3">
        <f t="shared" ca="1" si="30"/>
        <v>0</v>
      </c>
      <c r="X249" s="3">
        <f t="shared" ca="1" si="30"/>
        <v>0</v>
      </c>
    </row>
    <row r="250" spans="2:24" ht="30" customHeight="1" thickTop="1" thickBot="1" x14ac:dyDescent="0.3">
      <c r="B250" s="3">
        <v>244</v>
      </c>
      <c r="C250" s="112" t="str">
        <f>IF(CAD!C251="","-",CAD!C251)</f>
        <v>-</v>
      </c>
      <c r="D250" s="112" t="str">
        <f>IF(CAD!D251="","-",CAD!D251)</f>
        <v>-</v>
      </c>
      <c r="E250" s="112" t="str">
        <f>IF(CAD!E251="","-",CAD!E251)</f>
        <v>-</v>
      </c>
      <c r="F250" s="112" t="str">
        <f>IF(CAD!F251="","-",CAD!F251)</f>
        <v>-</v>
      </c>
      <c r="G250" s="112">
        <f t="shared" ca="1" si="26"/>
        <v>0</v>
      </c>
      <c r="H250" s="141"/>
      <c r="I250" s="141"/>
      <c r="J250" s="112">
        <f t="shared" ca="1" si="27"/>
        <v>0</v>
      </c>
      <c r="K250" s="112" t="str">
        <f t="shared" ca="1" si="28"/>
        <v>-</v>
      </c>
      <c r="L250" s="3" t="str">
        <f>CAD!P251</f>
        <v xml:space="preserve"> - </v>
      </c>
      <c r="M250" s="3">
        <f t="shared" ca="1" si="31"/>
        <v>0</v>
      </c>
      <c r="N250" s="3">
        <f t="shared" ca="1" si="30"/>
        <v>0</v>
      </c>
      <c r="O250" s="3">
        <f t="shared" ca="1" si="30"/>
        <v>0</v>
      </c>
      <c r="P250" s="3">
        <f t="shared" ca="1" si="30"/>
        <v>0</v>
      </c>
      <c r="Q250" s="3">
        <f t="shared" ca="1" si="30"/>
        <v>0</v>
      </c>
      <c r="R250" s="3">
        <f t="shared" ca="1" si="30"/>
        <v>0</v>
      </c>
      <c r="S250" s="3">
        <f t="shared" ca="1" si="30"/>
        <v>0</v>
      </c>
      <c r="T250" s="3">
        <f t="shared" ca="1" si="30"/>
        <v>0</v>
      </c>
      <c r="U250" s="3">
        <f t="shared" ca="1" si="30"/>
        <v>0</v>
      </c>
      <c r="V250" s="3">
        <f t="shared" ca="1" si="30"/>
        <v>0</v>
      </c>
      <c r="W250" s="3">
        <f t="shared" ca="1" si="30"/>
        <v>0</v>
      </c>
      <c r="X250" s="3">
        <f t="shared" ca="1" si="30"/>
        <v>0</v>
      </c>
    </row>
    <row r="251" spans="2:24" ht="30" customHeight="1" thickTop="1" thickBot="1" x14ac:dyDescent="0.3">
      <c r="B251" s="3">
        <v>245</v>
      </c>
      <c r="C251" s="112" t="str">
        <f>IF(CAD!C252="","-",CAD!C252)</f>
        <v>-</v>
      </c>
      <c r="D251" s="112" t="str">
        <f>IF(CAD!D252="","-",CAD!D252)</f>
        <v>-</v>
      </c>
      <c r="E251" s="112" t="str">
        <f>IF(CAD!E252="","-",CAD!E252)</f>
        <v>-</v>
      </c>
      <c r="F251" s="112" t="str">
        <f>IF(CAD!F252="","-",CAD!F252)</f>
        <v>-</v>
      </c>
      <c r="G251" s="112">
        <f t="shared" ca="1" si="26"/>
        <v>0</v>
      </c>
      <c r="H251" s="141"/>
      <c r="I251" s="141"/>
      <c r="J251" s="112">
        <f t="shared" ca="1" si="27"/>
        <v>0</v>
      </c>
      <c r="K251" s="112" t="str">
        <f t="shared" ca="1" si="28"/>
        <v>-</v>
      </c>
      <c r="L251" s="3" t="str">
        <f>CAD!P252</f>
        <v xml:space="preserve"> - </v>
      </c>
      <c r="M251" s="3">
        <f t="shared" ca="1" si="31"/>
        <v>0</v>
      </c>
      <c r="N251" s="3">
        <f t="shared" ca="1" si="31"/>
        <v>0</v>
      </c>
      <c r="O251" s="3">
        <f t="shared" ca="1" si="31"/>
        <v>0</v>
      </c>
      <c r="P251" s="3">
        <f t="shared" ca="1" si="31"/>
        <v>0</v>
      </c>
      <c r="Q251" s="3">
        <f t="shared" ca="1" si="31"/>
        <v>0</v>
      </c>
      <c r="R251" s="3">
        <f t="shared" ca="1" si="31"/>
        <v>0</v>
      </c>
      <c r="S251" s="3">
        <f t="shared" ca="1" si="31"/>
        <v>0</v>
      </c>
      <c r="T251" s="3">
        <f t="shared" ca="1" si="31"/>
        <v>0</v>
      </c>
      <c r="U251" s="3">
        <f t="shared" ca="1" si="31"/>
        <v>0</v>
      </c>
      <c r="V251" s="3">
        <f t="shared" ca="1" si="31"/>
        <v>0</v>
      </c>
      <c r="W251" s="3">
        <f t="shared" ca="1" si="31"/>
        <v>0</v>
      </c>
      <c r="X251" s="3">
        <f t="shared" ca="1" si="31"/>
        <v>0</v>
      </c>
    </row>
    <row r="252" spans="2:24" ht="30" customHeight="1" thickTop="1" thickBot="1" x14ac:dyDescent="0.3">
      <c r="B252" s="3">
        <v>246</v>
      </c>
      <c r="C252" s="112" t="str">
        <f>IF(CAD!C253="","-",CAD!C253)</f>
        <v>-</v>
      </c>
      <c r="D252" s="112" t="str">
        <f>IF(CAD!D253="","-",CAD!D253)</f>
        <v>-</v>
      </c>
      <c r="E252" s="112" t="str">
        <f>IF(CAD!E253="","-",CAD!E253)</f>
        <v>-</v>
      </c>
      <c r="F252" s="112" t="str">
        <f>IF(CAD!F253="","-",CAD!F253)</f>
        <v>-</v>
      </c>
      <c r="G252" s="112">
        <f t="shared" ca="1" si="26"/>
        <v>0</v>
      </c>
      <c r="H252" s="141"/>
      <c r="I252" s="141"/>
      <c r="J252" s="112">
        <f t="shared" ca="1" si="27"/>
        <v>0</v>
      </c>
      <c r="K252" s="112" t="str">
        <f t="shared" ca="1" si="28"/>
        <v>-</v>
      </c>
      <c r="L252" s="3" t="str">
        <f>CAD!P253</f>
        <v xml:space="preserve"> - </v>
      </c>
      <c r="M252" s="3">
        <f t="shared" ca="1" si="31"/>
        <v>0</v>
      </c>
      <c r="N252" s="3">
        <f t="shared" ca="1" si="31"/>
        <v>0</v>
      </c>
      <c r="O252" s="3">
        <f t="shared" ca="1" si="31"/>
        <v>0</v>
      </c>
      <c r="P252" s="3">
        <f t="shared" ca="1" si="31"/>
        <v>0</v>
      </c>
      <c r="Q252" s="3">
        <f t="shared" ca="1" si="31"/>
        <v>0</v>
      </c>
      <c r="R252" s="3">
        <f t="shared" ca="1" si="31"/>
        <v>0</v>
      </c>
      <c r="S252" s="3">
        <f t="shared" ca="1" si="31"/>
        <v>0</v>
      </c>
      <c r="T252" s="3">
        <f t="shared" ca="1" si="31"/>
        <v>0</v>
      </c>
      <c r="U252" s="3">
        <f t="shared" ca="1" si="31"/>
        <v>0</v>
      </c>
      <c r="V252" s="3">
        <f t="shared" ca="1" si="31"/>
        <v>0</v>
      </c>
      <c r="W252" s="3">
        <f t="shared" ca="1" si="31"/>
        <v>0</v>
      </c>
      <c r="X252" s="3">
        <f t="shared" ca="1" si="31"/>
        <v>0</v>
      </c>
    </row>
    <row r="253" spans="2:24" ht="30" customHeight="1" thickTop="1" thickBot="1" x14ac:dyDescent="0.3">
      <c r="B253" s="3">
        <v>247</v>
      </c>
      <c r="C253" s="112" t="str">
        <f>IF(CAD!C254="","-",CAD!C254)</f>
        <v>-</v>
      </c>
      <c r="D253" s="112" t="str">
        <f>IF(CAD!D254="","-",CAD!D254)</f>
        <v>-</v>
      </c>
      <c r="E253" s="112" t="str">
        <f>IF(CAD!E254="","-",CAD!E254)</f>
        <v>-</v>
      </c>
      <c r="F253" s="112" t="str">
        <f>IF(CAD!F254="","-",CAD!F254)</f>
        <v>-</v>
      </c>
      <c r="G253" s="112">
        <f t="shared" ca="1" si="26"/>
        <v>0</v>
      </c>
      <c r="H253" s="141"/>
      <c r="I253" s="141"/>
      <c r="J253" s="112">
        <f t="shared" ca="1" si="27"/>
        <v>0</v>
      </c>
      <c r="K253" s="112" t="str">
        <f t="shared" ca="1" si="28"/>
        <v>-</v>
      </c>
      <c r="L253" s="3" t="str">
        <f>CAD!P254</f>
        <v xml:space="preserve"> - </v>
      </c>
      <c r="M253" s="3">
        <f t="shared" ca="1" si="31"/>
        <v>0</v>
      </c>
      <c r="N253" s="3">
        <f t="shared" ca="1" si="31"/>
        <v>0</v>
      </c>
      <c r="O253" s="3">
        <f t="shared" ca="1" si="31"/>
        <v>0</v>
      </c>
      <c r="P253" s="3">
        <f t="shared" ca="1" si="31"/>
        <v>0</v>
      </c>
      <c r="Q253" s="3">
        <f t="shared" ca="1" si="31"/>
        <v>0</v>
      </c>
      <c r="R253" s="3">
        <f t="shared" ca="1" si="31"/>
        <v>0</v>
      </c>
      <c r="S253" s="3">
        <f t="shared" ca="1" si="31"/>
        <v>0</v>
      </c>
      <c r="T253" s="3">
        <f t="shared" ca="1" si="31"/>
        <v>0</v>
      </c>
      <c r="U253" s="3">
        <f t="shared" ca="1" si="31"/>
        <v>0</v>
      </c>
      <c r="V253" s="3">
        <f t="shared" ca="1" si="31"/>
        <v>0</v>
      </c>
      <c r="W253" s="3">
        <f t="shared" ca="1" si="31"/>
        <v>0</v>
      </c>
      <c r="X253" s="3">
        <f t="shared" ca="1" si="31"/>
        <v>0</v>
      </c>
    </row>
    <row r="254" spans="2:24" ht="30" customHeight="1" thickTop="1" thickBot="1" x14ac:dyDescent="0.3">
      <c r="B254" s="3">
        <v>248</v>
      </c>
      <c r="C254" s="112" t="str">
        <f>IF(CAD!C255="","-",CAD!C255)</f>
        <v>-</v>
      </c>
      <c r="D254" s="112" t="str">
        <f>IF(CAD!D255="","-",CAD!D255)</f>
        <v>-</v>
      </c>
      <c r="E254" s="112" t="str">
        <f>IF(CAD!E255="","-",CAD!E255)</f>
        <v>-</v>
      </c>
      <c r="F254" s="112" t="str">
        <f>IF(CAD!F255="","-",CAD!F255)</f>
        <v>-</v>
      </c>
      <c r="G254" s="112">
        <f t="shared" ca="1" si="26"/>
        <v>0</v>
      </c>
      <c r="H254" s="141"/>
      <c r="I254" s="141"/>
      <c r="J254" s="112">
        <f t="shared" ca="1" si="27"/>
        <v>0</v>
      </c>
      <c r="K254" s="112" t="str">
        <f t="shared" ca="1" si="28"/>
        <v>-</v>
      </c>
      <c r="L254" s="3" t="str">
        <f>CAD!P255</f>
        <v xml:space="preserve"> - </v>
      </c>
      <c r="M254" s="3">
        <f t="shared" ca="1" si="31"/>
        <v>0</v>
      </c>
      <c r="N254" s="3">
        <f t="shared" ca="1" si="31"/>
        <v>0</v>
      </c>
      <c r="O254" s="3">
        <f t="shared" ca="1" si="31"/>
        <v>0</v>
      </c>
      <c r="P254" s="3">
        <f t="shared" ca="1" si="31"/>
        <v>0</v>
      </c>
      <c r="Q254" s="3">
        <f t="shared" ca="1" si="31"/>
        <v>0</v>
      </c>
      <c r="R254" s="3">
        <f t="shared" ca="1" si="31"/>
        <v>0</v>
      </c>
      <c r="S254" s="3">
        <f t="shared" ca="1" si="31"/>
        <v>0</v>
      </c>
      <c r="T254" s="3">
        <f t="shared" ca="1" si="31"/>
        <v>0</v>
      </c>
      <c r="U254" s="3">
        <f t="shared" ca="1" si="31"/>
        <v>0</v>
      </c>
      <c r="V254" s="3">
        <f t="shared" ca="1" si="31"/>
        <v>0</v>
      </c>
      <c r="W254" s="3">
        <f t="shared" ca="1" si="31"/>
        <v>0</v>
      </c>
      <c r="X254" s="3">
        <f t="shared" ca="1" si="31"/>
        <v>0</v>
      </c>
    </row>
    <row r="255" spans="2:24" ht="30" customHeight="1" thickTop="1" thickBot="1" x14ac:dyDescent="0.3">
      <c r="B255" s="3">
        <v>249</v>
      </c>
      <c r="C255" s="112" t="str">
        <f>IF(CAD!C256="","-",CAD!C256)</f>
        <v>-</v>
      </c>
      <c r="D255" s="112" t="str">
        <f>IF(CAD!D256="","-",CAD!D256)</f>
        <v>-</v>
      </c>
      <c r="E255" s="112" t="str">
        <f>IF(CAD!E256="","-",CAD!E256)</f>
        <v>-</v>
      </c>
      <c r="F255" s="112" t="str">
        <f>IF(CAD!F256="","-",CAD!F256)</f>
        <v>-</v>
      </c>
      <c r="G255" s="112">
        <f t="shared" ca="1" si="26"/>
        <v>0</v>
      </c>
      <c r="H255" s="141"/>
      <c r="I255" s="141"/>
      <c r="J255" s="112">
        <f t="shared" ca="1" si="27"/>
        <v>0</v>
      </c>
      <c r="K255" s="112" t="str">
        <f t="shared" ca="1" si="28"/>
        <v>-</v>
      </c>
      <c r="L255" s="3" t="str">
        <f>CAD!P256</f>
        <v xml:space="preserve"> - </v>
      </c>
      <c r="M255" s="3">
        <f t="shared" ca="1" si="31"/>
        <v>0</v>
      </c>
      <c r="N255" s="3">
        <f t="shared" ca="1" si="31"/>
        <v>0</v>
      </c>
      <c r="O255" s="3">
        <f t="shared" ca="1" si="31"/>
        <v>0</v>
      </c>
      <c r="P255" s="3">
        <f t="shared" ca="1" si="31"/>
        <v>0</v>
      </c>
      <c r="Q255" s="3">
        <f t="shared" ca="1" si="31"/>
        <v>0</v>
      </c>
      <c r="R255" s="3">
        <f t="shared" ca="1" si="31"/>
        <v>0</v>
      </c>
      <c r="S255" s="3">
        <f t="shared" ca="1" si="31"/>
        <v>0</v>
      </c>
      <c r="T255" s="3">
        <f t="shared" ca="1" si="31"/>
        <v>0</v>
      </c>
      <c r="U255" s="3">
        <f t="shared" ca="1" si="31"/>
        <v>0</v>
      </c>
      <c r="V255" s="3">
        <f t="shared" ca="1" si="31"/>
        <v>0</v>
      </c>
      <c r="W255" s="3">
        <f t="shared" ca="1" si="31"/>
        <v>0</v>
      </c>
      <c r="X255" s="3">
        <f t="shared" ca="1" si="31"/>
        <v>0</v>
      </c>
    </row>
    <row r="256" spans="2:24" ht="30" customHeight="1" thickTop="1" thickBot="1" x14ac:dyDescent="0.3">
      <c r="B256" s="3">
        <v>250</v>
      </c>
      <c r="C256" s="112" t="str">
        <f>IF(CAD!C257="","-",CAD!C257)</f>
        <v>-</v>
      </c>
      <c r="D256" s="112" t="str">
        <f>IF(CAD!D257="","-",CAD!D257)</f>
        <v>-</v>
      </c>
      <c r="E256" s="112" t="str">
        <f>IF(CAD!E257="","-",CAD!E257)</f>
        <v>-</v>
      </c>
      <c r="F256" s="112" t="str">
        <f>IF(CAD!F257="","-",CAD!F257)</f>
        <v>-</v>
      </c>
      <c r="G256" s="112">
        <f t="shared" ca="1" si="26"/>
        <v>0</v>
      </c>
      <c r="H256" s="141"/>
      <c r="I256" s="141"/>
      <c r="J256" s="112">
        <f t="shared" ca="1" si="27"/>
        <v>0</v>
      </c>
      <c r="K256" s="112" t="str">
        <f t="shared" ca="1" si="28"/>
        <v>-</v>
      </c>
      <c r="L256" s="3" t="str">
        <f>CAD!P257</f>
        <v xml:space="preserve"> - </v>
      </c>
      <c r="M256" s="3">
        <f t="shared" ca="1" si="31"/>
        <v>0</v>
      </c>
      <c r="N256" s="3">
        <f t="shared" ca="1" si="31"/>
        <v>0</v>
      </c>
      <c r="O256" s="3">
        <f t="shared" ca="1" si="31"/>
        <v>0</v>
      </c>
      <c r="P256" s="3">
        <f t="shared" ca="1" si="31"/>
        <v>0</v>
      </c>
      <c r="Q256" s="3">
        <f t="shared" ca="1" si="31"/>
        <v>0</v>
      </c>
      <c r="R256" s="3">
        <f t="shared" ca="1" si="31"/>
        <v>0</v>
      </c>
      <c r="S256" s="3">
        <f t="shared" ca="1" si="31"/>
        <v>0</v>
      </c>
      <c r="T256" s="3">
        <f t="shared" ca="1" si="31"/>
        <v>0</v>
      </c>
      <c r="U256" s="3">
        <f t="shared" ca="1" si="31"/>
        <v>0</v>
      </c>
      <c r="V256" s="3">
        <f t="shared" ca="1" si="31"/>
        <v>0</v>
      </c>
      <c r="W256" s="3">
        <f t="shared" ca="1" si="31"/>
        <v>0</v>
      </c>
      <c r="X256" s="3">
        <f t="shared" ca="1" si="31"/>
        <v>0</v>
      </c>
    </row>
    <row r="257" spans="2:24" ht="30" customHeight="1" thickTop="1" thickBot="1" x14ac:dyDescent="0.3">
      <c r="B257" s="3">
        <v>251</v>
      </c>
      <c r="C257" s="112" t="str">
        <f>IF(CAD!C258="","-",CAD!C258)</f>
        <v>-</v>
      </c>
      <c r="D257" s="112" t="str">
        <f>IF(CAD!D258="","-",CAD!D258)</f>
        <v>-</v>
      </c>
      <c r="E257" s="112" t="str">
        <f>IF(CAD!E258="","-",CAD!E258)</f>
        <v>-</v>
      </c>
      <c r="F257" s="112" t="str">
        <f>IF(CAD!F258="","-",CAD!F258)</f>
        <v>-</v>
      </c>
      <c r="G257" s="112">
        <f t="shared" ca="1" si="26"/>
        <v>0</v>
      </c>
      <c r="H257" s="141"/>
      <c r="I257" s="141"/>
      <c r="J257" s="112">
        <f t="shared" ca="1" si="27"/>
        <v>0</v>
      </c>
      <c r="K257" s="112" t="str">
        <f t="shared" ca="1" si="28"/>
        <v>-</v>
      </c>
      <c r="L257" s="3" t="str">
        <f>CAD!P258</f>
        <v xml:space="preserve"> - </v>
      </c>
      <c r="M257" s="3">
        <f t="shared" ca="1" si="31"/>
        <v>0</v>
      </c>
      <c r="N257" s="3">
        <f t="shared" ca="1" si="31"/>
        <v>0</v>
      </c>
      <c r="O257" s="3">
        <f t="shared" ca="1" si="31"/>
        <v>0</v>
      </c>
      <c r="P257" s="3">
        <f t="shared" ca="1" si="31"/>
        <v>0</v>
      </c>
      <c r="Q257" s="3">
        <f t="shared" ca="1" si="31"/>
        <v>0</v>
      </c>
      <c r="R257" s="3">
        <f t="shared" ca="1" si="31"/>
        <v>0</v>
      </c>
      <c r="S257" s="3">
        <f t="shared" ca="1" si="31"/>
        <v>0</v>
      </c>
      <c r="T257" s="3">
        <f t="shared" ca="1" si="31"/>
        <v>0</v>
      </c>
      <c r="U257" s="3">
        <f t="shared" ca="1" si="31"/>
        <v>0</v>
      </c>
      <c r="V257" s="3">
        <f t="shared" ca="1" si="31"/>
        <v>0</v>
      </c>
      <c r="W257" s="3">
        <f t="shared" ca="1" si="31"/>
        <v>0</v>
      </c>
      <c r="X257" s="3">
        <f t="shared" ca="1" si="31"/>
        <v>0</v>
      </c>
    </row>
    <row r="258" spans="2:24" ht="30" customHeight="1" thickTop="1" thickBot="1" x14ac:dyDescent="0.3">
      <c r="B258" s="3">
        <v>252</v>
      </c>
      <c r="C258" s="112" t="str">
        <f>IF(CAD!C259="","-",CAD!C259)</f>
        <v>-</v>
      </c>
      <c r="D258" s="112" t="str">
        <f>IF(CAD!D259="","-",CAD!D259)</f>
        <v>-</v>
      </c>
      <c r="E258" s="112" t="str">
        <f>IF(CAD!E259="","-",CAD!E259)</f>
        <v>-</v>
      </c>
      <c r="F258" s="112" t="str">
        <f>IF(CAD!F259="","-",CAD!F259)</f>
        <v>-</v>
      </c>
      <c r="G258" s="112">
        <f t="shared" ca="1" si="26"/>
        <v>0</v>
      </c>
      <c r="H258" s="141"/>
      <c r="I258" s="141"/>
      <c r="J258" s="112">
        <f t="shared" ca="1" si="27"/>
        <v>0</v>
      </c>
      <c r="K258" s="112" t="str">
        <f t="shared" ca="1" si="28"/>
        <v>-</v>
      </c>
      <c r="L258" s="3" t="str">
        <f>CAD!P259</f>
        <v xml:space="preserve"> - </v>
      </c>
      <c r="M258" s="3">
        <f t="shared" ca="1" si="31"/>
        <v>0</v>
      </c>
      <c r="N258" s="3">
        <f t="shared" ca="1" si="31"/>
        <v>0</v>
      </c>
      <c r="O258" s="3">
        <f t="shared" ca="1" si="31"/>
        <v>0</v>
      </c>
      <c r="P258" s="3">
        <f t="shared" ca="1" si="31"/>
        <v>0</v>
      </c>
      <c r="Q258" s="3">
        <f t="shared" ca="1" si="31"/>
        <v>0</v>
      </c>
      <c r="R258" s="3">
        <f t="shared" ca="1" si="31"/>
        <v>0</v>
      </c>
      <c r="S258" s="3">
        <f t="shared" ca="1" si="31"/>
        <v>0</v>
      </c>
      <c r="T258" s="3">
        <f t="shared" ca="1" si="31"/>
        <v>0</v>
      </c>
      <c r="U258" s="3">
        <f t="shared" ca="1" si="31"/>
        <v>0</v>
      </c>
      <c r="V258" s="3">
        <f t="shared" ca="1" si="31"/>
        <v>0</v>
      </c>
      <c r="W258" s="3">
        <f t="shared" ca="1" si="31"/>
        <v>0</v>
      </c>
      <c r="X258" s="3">
        <f t="shared" ca="1" si="31"/>
        <v>0</v>
      </c>
    </row>
    <row r="259" spans="2:24" ht="30" customHeight="1" thickTop="1" thickBot="1" x14ac:dyDescent="0.3">
      <c r="B259" s="3">
        <v>253</v>
      </c>
      <c r="C259" s="112" t="str">
        <f>IF(CAD!C260="","-",CAD!C260)</f>
        <v>-</v>
      </c>
      <c r="D259" s="112" t="str">
        <f>IF(CAD!D260="","-",CAD!D260)</f>
        <v>-</v>
      </c>
      <c r="E259" s="112" t="str">
        <f>IF(CAD!E260="","-",CAD!E260)</f>
        <v>-</v>
      </c>
      <c r="F259" s="112" t="str">
        <f>IF(CAD!F260="","-",CAD!F260)</f>
        <v>-</v>
      </c>
      <c r="G259" s="112">
        <f t="shared" ca="1" si="26"/>
        <v>0</v>
      </c>
      <c r="H259" s="141"/>
      <c r="I259" s="141"/>
      <c r="J259" s="112">
        <f t="shared" ca="1" si="27"/>
        <v>0</v>
      </c>
      <c r="K259" s="112" t="str">
        <f t="shared" ca="1" si="28"/>
        <v>-</v>
      </c>
      <c r="L259" s="3" t="str">
        <f>CAD!P260</f>
        <v xml:space="preserve"> - </v>
      </c>
      <c r="M259" s="3">
        <f t="shared" ca="1" si="31"/>
        <v>0</v>
      </c>
      <c r="N259" s="3">
        <f t="shared" ca="1" si="31"/>
        <v>0</v>
      </c>
      <c r="O259" s="3">
        <f t="shared" ca="1" si="31"/>
        <v>0</v>
      </c>
      <c r="P259" s="3">
        <f t="shared" ca="1" si="31"/>
        <v>0</v>
      </c>
      <c r="Q259" s="3">
        <f t="shared" ca="1" si="31"/>
        <v>0</v>
      </c>
      <c r="R259" s="3">
        <f t="shared" ca="1" si="31"/>
        <v>0</v>
      </c>
      <c r="S259" s="3">
        <f t="shared" ca="1" si="31"/>
        <v>0</v>
      </c>
      <c r="T259" s="3">
        <f t="shared" ca="1" si="31"/>
        <v>0</v>
      </c>
      <c r="U259" s="3">
        <f t="shared" ca="1" si="31"/>
        <v>0</v>
      </c>
      <c r="V259" s="3">
        <f t="shared" ca="1" si="31"/>
        <v>0</v>
      </c>
      <c r="W259" s="3">
        <f t="shared" ca="1" si="31"/>
        <v>0</v>
      </c>
      <c r="X259" s="3">
        <f t="shared" ca="1" si="31"/>
        <v>0</v>
      </c>
    </row>
    <row r="260" spans="2:24" ht="30" customHeight="1" thickTop="1" thickBot="1" x14ac:dyDescent="0.3">
      <c r="B260" s="3">
        <v>254</v>
      </c>
      <c r="C260" s="112" t="str">
        <f>IF(CAD!C261="","-",CAD!C261)</f>
        <v>-</v>
      </c>
      <c r="D260" s="112" t="str">
        <f>IF(CAD!D261="","-",CAD!D261)</f>
        <v>-</v>
      </c>
      <c r="E260" s="112" t="str">
        <f>IF(CAD!E261="","-",CAD!E261)</f>
        <v>-</v>
      </c>
      <c r="F260" s="112" t="str">
        <f>IF(CAD!F261="","-",CAD!F261)</f>
        <v>-</v>
      </c>
      <c r="G260" s="112">
        <f t="shared" ca="1" si="26"/>
        <v>0</v>
      </c>
      <c r="H260" s="141"/>
      <c r="I260" s="141"/>
      <c r="J260" s="112">
        <f t="shared" ca="1" si="27"/>
        <v>0</v>
      </c>
      <c r="K260" s="112" t="str">
        <f t="shared" ca="1" si="28"/>
        <v>-</v>
      </c>
      <c r="L260" s="3" t="str">
        <f>CAD!P261</f>
        <v xml:space="preserve"> - </v>
      </c>
      <c r="M260" s="3">
        <f t="shared" ca="1" si="31"/>
        <v>0</v>
      </c>
      <c r="N260" s="3">
        <f t="shared" ca="1" si="31"/>
        <v>0</v>
      </c>
      <c r="O260" s="3">
        <f t="shared" ca="1" si="31"/>
        <v>0</v>
      </c>
      <c r="P260" s="3">
        <f t="shared" ca="1" si="31"/>
        <v>0</v>
      </c>
      <c r="Q260" s="3">
        <f t="shared" ca="1" si="31"/>
        <v>0</v>
      </c>
      <c r="R260" s="3">
        <f t="shared" ca="1" si="31"/>
        <v>0</v>
      </c>
      <c r="S260" s="3">
        <f t="shared" ca="1" si="31"/>
        <v>0</v>
      </c>
      <c r="T260" s="3">
        <f t="shared" ca="1" si="31"/>
        <v>0</v>
      </c>
      <c r="U260" s="3">
        <f t="shared" ca="1" si="31"/>
        <v>0</v>
      </c>
      <c r="V260" s="3">
        <f t="shared" ca="1" si="31"/>
        <v>0</v>
      </c>
      <c r="W260" s="3">
        <f t="shared" ca="1" si="31"/>
        <v>0</v>
      </c>
      <c r="X260" s="3">
        <f t="shared" ca="1" si="31"/>
        <v>0</v>
      </c>
    </row>
    <row r="261" spans="2:24" ht="30" customHeight="1" thickTop="1" thickBot="1" x14ac:dyDescent="0.3">
      <c r="B261" s="3">
        <v>255</v>
      </c>
      <c r="C261" s="112" t="str">
        <f>IF(CAD!C262="","-",CAD!C262)</f>
        <v>-</v>
      </c>
      <c r="D261" s="112" t="str">
        <f>IF(CAD!D262="","-",CAD!D262)</f>
        <v>-</v>
      </c>
      <c r="E261" s="112" t="str">
        <f>IF(CAD!E262="","-",CAD!E262)</f>
        <v>-</v>
      </c>
      <c r="F261" s="112" t="str">
        <f>IF(CAD!F262="","-",CAD!F262)</f>
        <v>-</v>
      </c>
      <c r="G261" s="112">
        <f t="shared" ca="1" si="26"/>
        <v>0</v>
      </c>
      <c r="H261" s="141"/>
      <c r="I261" s="141"/>
      <c r="J261" s="112">
        <f t="shared" ca="1" si="27"/>
        <v>0</v>
      </c>
      <c r="K261" s="112" t="str">
        <f t="shared" ca="1" si="28"/>
        <v>-</v>
      </c>
      <c r="L261" s="3" t="str">
        <f>CAD!P262</f>
        <v xml:space="preserve"> - </v>
      </c>
      <c r="M261" s="3">
        <f t="shared" ca="1" si="31"/>
        <v>0</v>
      </c>
      <c r="N261" s="3">
        <f t="shared" ca="1" si="31"/>
        <v>0</v>
      </c>
      <c r="O261" s="3">
        <f t="shared" ca="1" si="31"/>
        <v>0</v>
      </c>
      <c r="P261" s="3">
        <f t="shared" ca="1" si="31"/>
        <v>0</v>
      </c>
      <c r="Q261" s="3">
        <f t="shared" ca="1" si="31"/>
        <v>0</v>
      </c>
      <c r="R261" s="3">
        <f t="shared" ca="1" si="31"/>
        <v>0</v>
      </c>
      <c r="S261" s="3">
        <f t="shared" ca="1" si="31"/>
        <v>0</v>
      </c>
      <c r="T261" s="3">
        <f t="shared" ca="1" si="31"/>
        <v>0</v>
      </c>
      <c r="U261" s="3">
        <f t="shared" ca="1" si="31"/>
        <v>0</v>
      </c>
      <c r="V261" s="3">
        <f t="shared" ca="1" si="31"/>
        <v>0</v>
      </c>
      <c r="W261" s="3">
        <f t="shared" ca="1" si="31"/>
        <v>0</v>
      </c>
      <c r="X261" s="3">
        <f t="shared" ca="1" si="31"/>
        <v>0</v>
      </c>
    </row>
    <row r="262" spans="2:24" ht="30" customHeight="1" thickTop="1" thickBot="1" x14ac:dyDescent="0.3">
      <c r="B262" s="3">
        <v>256</v>
      </c>
      <c r="C262" s="112" t="str">
        <f>IF(CAD!C263="","-",CAD!C263)</f>
        <v>-</v>
      </c>
      <c r="D262" s="112" t="str">
        <f>IF(CAD!D263="","-",CAD!D263)</f>
        <v>-</v>
      </c>
      <c r="E262" s="112" t="str">
        <f>IF(CAD!E263="","-",CAD!E263)</f>
        <v>-</v>
      </c>
      <c r="F262" s="112" t="str">
        <f>IF(CAD!F263="","-",CAD!F263)</f>
        <v>-</v>
      </c>
      <c r="G262" s="112">
        <f t="shared" ca="1" si="26"/>
        <v>0</v>
      </c>
      <c r="H262" s="141"/>
      <c r="I262" s="141"/>
      <c r="J262" s="112">
        <f t="shared" ca="1" si="27"/>
        <v>0</v>
      </c>
      <c r="K262" s="112" t="str">
        <f t="shared" ca="1" si="28"/>
        <v>-</v>
      </c>
      <c r="L262" s="3" t="str">
        <f>CAD!P263</f>
        <v xml:space="preserve"> - </v>
      </c>
      <c r="M262" s="3">
        <f t="shared" ca="1" si="31"/>
        <v>0</v>
      </c>
      <c r="N262" s="3">
        <f t="shared" ca="1" si="31"/>
        <v>0</v>
      </c>
      <c r="O262" s="3">
        <f t="shared" ca="1" si="31"/>
        <v>0</v>
      </c>
      <c r="P262" s="3">
        <f t="shared" ca="1" si="31"/>
        <v>0</v>
      </c>
      <c r="Q262" s="3">
        <f t="shared" ca="1" si="31"/>
        <v>0</v>
      </c>
      <c r="R262" s="3">
        <f t="shared" ca="1" si="31"/>
        <v>0</v>
      </c>
      <c r="S262" s="3">
        <f t="shared" ca="1" si="31"/>
        <v>0</v>
      </c>
      <c r="T262" s="3">
        <f t="shared" ca="1" si="31"/>
        <v>0</v>
      </c>
      <c r="U262" s="3">
        <f t="shared" ca="1" si="31"/>
        <v>0</v>
      </c>
      <c r="V262" s="3">
        <f t="shared" ca="1" si="31"/>
        <v>0</v>
      </c>
      <c r="W262" s="3">
        <f t="shared" ca="1" si="31"/>
        <v>0</v>
      </c>
      <c r="X262" s="3">
        <f t="shared" ca="1" si="31"/>
        <v>0</v>
      </c>
    </row>
    <row r="263" spans="2:24" ht="30" customHeight="1" thickTop="1" thickBot="1" x14ac:dyDescent="0.3">
      <c r="B263" s="3">
        <v>257</v>
      </c>
      <c r="C263" s="112" t="str">
        <f>IF(CAD!C264="","-",CAD!C264)</f>
        <v>-</v>
      </c>
      <c r="D263" s="112" t="str">
        <f>IF(CAD!D264="","-",CAD!D264)</f>
        <v>-</v>
      </c>
      <c r="E263" s="112" t="str">
        <f>IF(CAD!E264="","-",CAD!E264)</f>
        <v>-</v>
      </c>
      <c r="F263" s="112" t="str">
        <f>IF(CAD!F264="","-",CAD!F264)</f>
        <v>-</v>
      </c>
      <c r="G263" s="112">
        <f t="shared" ca="1" si="26"/>
        <v>0</v>
      </c>
      <c r="H263" s="141"/>
      <c r="I263" s="141"/>
      <c r="J263" s="112">
        <f t="shared" ca="1" si="27"/>
        <v>0</v>
      </c>
      <c r="K263" s="112" t="str">
        <f t="shared" ca="1" si="28"/>
        <v>-</v>
      </c>
      <c r="L263" s="3" t="str">
        <f>CAD!P264</f>
        <v xml:space="preserve"> - </v>
      </c>
      <c r="M263" s="3">
        <f t="shared" ca="1" si="31"/>
        <v>0</v>
      </c>
      <c r="N263" s="3">
        <f t="shared" ca="1" si="31"/>
        <v>0</v>
      </c>
      <c r="O263" s="3">
        <f t="shared" ca="1" si="31"/>
        <v>0</v>
      </c>
      <c r="P263" s="3">
        <f t="shared" ca="1" si="31"/>
        <v>0</v>
      </c>
      <c r="Q263" s="3">
        <f t="shared" ca="1" si="31"/>
        <v>0</v>
      </c>
      <c r="R263" s="3">
        <f t="shared" ca="1" si="31"/>
        <v>0</v>
      </c>
      <c r="S263" s="3">
        <f t="shared" ca="1" si="31"/>
        <v>0</v>
      </c>
      <c r="T263" s="3">
        <f t="shared" ca="1" si="31"/>
        <v>0</v>
      </c>
      <c r="U263" s="3">
        <f t="shared" ca="1" si="31"/>
        <v>0</v>
      </c>
      <c r="V263" s="3">
        <f t="shared" ca="1" si="31"/>
        <v>0</v>
      </c>
      <c r="W263" s="3">
        <f t="shared" ca="1" si="31"/>
        <v>0</v>
      </c>
      <c r="X263" s="3">
        <f t="shared" ca="1" si="31"/>
        <v>0</v>
      </c>
    </row>
    <row r="264" spans="2:24" ht="30" customHeight="1" thickTop="1" thickBot="1" x14ac:dyDescent="0.3">
      <c r="B264" s="3">
        <v>258</v>
      </c>
      <c r="C264" s="112" t="str">
        <f>IF(CAD!C265="","-",CAD!C265)</f>
        <v>-</v>
      </c>
      <c r="D264" s="112" t="str">
        <f>IF(CAD!D265="","-",CAD!D265)</f>
        <v>-</v>
      </c>
      <c r="E264" s="112" t="str">
        <f>IF(CAD!E265="","-",CAD!E265)</f>
        <v>-</v>
      </c>
      <c r="F264" s="112" t="str">
        <f>IF(CAD!F265="","-",CAD!F265)</f>
        <v>-</v>
      </c>
      <c r="G264" s="112">
        <f t="shared" ref="G264:G327" ca="1" si="32">SUM(M264:X264)</f>
        <v>0</v>
      </c>
      <c r="H264" s="141"/>
      <c r="I264" s="141"/>
      <c r="J264" s="112">
        <f t="shared" ref="J264:J327" ca="1" si="33">G264-H264</f>
        <v>0</v>
      </c>
      <c r="K264" s="112" t="str">
        <f t="shared" ref="K264:K327" ca="1" si="34">IF(J264=0,"-",IF(J264&gt;=I264,"Está na hora de trocar.","Ainda falta(m) "&amp;I264-J264&amp;"Km para a próxima troca."))</f>
        <v>-</v>
      </c>
      <c r="L264" s="3" t="str">
        <f>CAD!P265</f>
        <v xml:space="preserve"> - </v>
      </c>
      <c r="M264" s="3">
        <f t="shared" ca="1" si="31"/>
        <v>0</v>
      </c>
      <c r="N264" s="3">
        <f t="shared" ca="1" si="31"/>
        <v>0</v>
      </c>
      <c r="O264" s="3">
        <f t="shared" ca="1" si="31"/>
        <v>0</v>
      </c>
      <c r="P264" s="3">
        <f t="shared" ca="1" si="31"/>
        <v>0</v>
      </c>
      <c r="Q264" s="3">
        <f t="shared" ca="1" si="31"/>
        <v>0</v>
      </c>
      <c r="R264" s="3">
        <f t="shared" ca="1" si="31"/>
        <v>0</v>
      </c>
      <c r="S264" s="3">
        <f t="shared" ca="1" si="31"/>
        <v>0</v>
      </c>
      <c r="T264" s="3">
        <f t="shared" ca="1" si="31"/>
        <v>0</v>
      </c>
      <c r="U264" s="3">
        <f t="shared" ca="1" si="31"/>
        <v>0</v>
      </c>
      <c r="V264" s="3">
        <f t="shared" ca="1" si="31"/>
        <v>0</v>
      </c>
      <c r="W264" s="3">
        <f t="shared" ca="1" si="31"/>
        <v>0</v>
      </c>
      <c r="X264" s="3">
        <f t="shared" ca="1" si="31"/>
        <v>0</v>
      </c>
    </row>
    <row r="265" spans="2:24" ht="30" customHeight="1" thickTop="1" thickBot="1" x14ac:dyDescent="0.3">
      <c r="B265" s="3">
        <v>259</v>
      </c>
      <c r="C265" s="112" t="str">
        <f>IF(CAD!C266="","-",CAD!C266)</f>
        <v>-</v>
      </c>
      <c r="D265" s="112" t="str">
        <f>IF(CAD!D266="","-",CAD!D266)</f>
        <v>-</v>
      </c>
      <c r="E265" s="112" t="str">
        <f>IF(CAD!E266="","-",CAD!E266)</f>
        <v>-</v>
      </c>
      <c r="F265" s="112" t="str">
        <f>IF(CAD!F266="","-",CAD!F266)</f>
        <v>-</v>
      </c>
      <c r="G265" s="112">
        <f t="shared" ca="1" si="32"/>
        <v>0</v>
      </c>
      <c r="H265" s="141"/>
      <c r="I265" s="141"/>
      <c r="J265" s="112">
        <f t="shared" ca="1" si="33"/>
        <v>0</v>
      </c>
      <c r="K265" s="112" t="str">
        <f t="shared" ca="1" si="34"/>
        <v>-</v>
      </c>
      <c r="L265" s="3" t="str">
        <f>CAD!P266</f>
        <v xml:space="preserve"> - </v>
      </c>
      <c r="M265" s="3">
        <f t="shared" ca="1" si="31"/>
        <v>0</v>
      </c>
      <c r="N265" s="3">
        <f t="shared" ca="1" si="31"/>
        <v>0</v>
      </c>
      <c r="O265" s="3">
        <f t="shared" ca="1" si="31"/>
        <v>0</v>
      </c>
      <c r="P265" s="3">
        <f t="shared" ca="1" si="31"/>
        <v>0</v>
      </c>
      <c r="Q265" s="3">
        <f t="shared" ca="1" si="31"/>
        <v>0</v>
      </c>
      <c r="R265" s="3">
        <f t="shared" ca="1" si="31"/>
        <v>0</v>
      </c>
      <c r="S265" s="3">
        <f t="shared" ca="1" si="31"/>
        <v>0</v>
      </c>
      <c r="T265" s="3">
        <f t="shared" ca="1" si="31"/>
        <v>0</v>
      </c>
      <c r="U265" s="3">
        <f t="shared" ca="1" si="31"/>
        <v>0</v>
      </c>
      <c r="V265" s="3">
        <f t="shared" ca="1" si="31"/>
        <v>0</v>
      </c>
      <c r="W265" s="3">
        <f t="shared" ca="1" si="31"/>
        <v>0</v>
      </c>
      <c r="X265" s="3">
        <f t="shared" ca="1" si="31"/>
        <v>0</v>
      </c>
    </row>
    <row r="266" spans="2:24" ht="30" customHeight="1" thickTop="1" thickBot="1" x14ac:dyDescent="0.3">
      <c r="B266" s="3">
        <v>260</v>
      </c>
      <c r="C266" s="112" t="str">
        <f>IF(CAD!C267="","-",CAD!C267)</f>
        <v>-</v>
      </c>
      <c r="D266" s="112" t="str">
        <f>IF(CAD!D267="","-",CAD!D267)</f>
        <v>-</v>
      </c>
      <c r="E266" s="112" t="str">
        <f>IF(CAD!E267="","-",CAD!E267)</f>
        <v>-</v>
      </c>
      <c r="F266" s="112" t="str">
        <f>IF(CAD!F267="","-",CAD!F267)</f>
        <v>-</v>
      </c>
      <c r="G266" s="112">
        <f t="shared" ca="1" si="32"/>
        <v>0</v>
      </c>
      <c r="H266" s="141"/>
      <c r="I266" s="141"/>
      <c r="J266" s="112">
        <f t="shared" ca="1" si="33"/>
        <v>0</v>
      </c>
      <c r="K266" s="112" t="str">
        <f t="shared" ca="1" si="34"/>
        <v>-</v>
      </c>
      <c r="L266" s="3" t="str">
        <f>CAD!P267</f>
        <v xml:space="preserve"> - </v>
      </c>
      <c r="M266" s="3">
        <f t="shared" ca="1" si="31"/>
        <v>0</v>
      </c>
      <c r="N266" s="3">
        <f t="shared" ca="1" si="31"/>
        <v>0</v>
      </c>
      <c r="O266" s="3">
        <f t="shared" ca="1" si="31"/>
        <v>0</v>
      </c>
      <c r="P266" s="3">
        <f t="shared" ca="1" si="31"/>
        <v>0</v>
      </c>
      <c r="Q266" s="3">
        <f t="shared" ca="1" si="31"/>
        <v>0</v>
      </c>
      <c r="R266" s="3">
        <f t="shared" ca="1" si="31"/>
        <v>0</v>
      </c>
      <c r="S266" s="3">
        <f t="shared" ca="1" si="31"/>
        <v>0</v>
      </c>
      <c r="T266" s="3">
        <f t="shared" ca="1" si="31"/>
        <v>0</v>
      </c>
      <c r="U266" s="3">
        <f t="shared" ca="1" si="31"/>
        <v>0</v>
      </c>
      <c r="V266" s="3">
        <f t="shared" ca="1" si="31"/>
        <v>0</v>
      </c>
      <c r="W266" s="3">
        <f t="shared" ca="1" si="31"/>
        <v>0</v>
      </c>
      <c r="X266" s="3">
        <f t="shared" ca="1" si="31"/>
        <v>0</v>
      </c>
    </row>
    <row r="267" spans="2:24" ht="30" customHeight="1" thickTop="1" thickBot="1" x14ac:dyDescent="0.3">
      <c r="B267" s="3">
        <v>261</v>
      </c>
      <c r="C267" s="112" t="str">
        <f>IF(CAD!C268="","-",CAD!C268)</f>
        <v>-</v>
      </c>
      <c r="D267" s="112" t="str">
        <f>IF(CAD!D268="","-",CAD!D268)</f>
        <v>-</v>
      </c>
      <c r="E267" s="112" t="str">
        <f>IF(CAD!E268="","-",CAD!E268)</f>
        <v>-</v>
      </c>
      <c r="F267" s="112" t="str">
        <f>IF(CAD!F268="","-",CAD!F268)</f>
        <v>-</v>
      </c>
      <c r="G267" s="112">
        <f t="shared" ca="1" si="32"/>
        <v>0</v>
      </c>
      <c r="H267" s="141"/>
      <c r="I267" s="141"/>
      <c r="J267" s="112">
        <f t="shared" ca="1" si="33"/>
        <v>0</v>
      </c>
      <c r="K267" s="112" t="str">
        <f t="shared" ca="1" si="34"/>
        <v>-</v>
      </c>
      <c r="L267" s="3" t="str">
        <f>CAD!P268</f>
        <v xml:space="preserve"> - </v>
      </c>
      <c r="M267" s="3">
        <f t="shared" ca="1" si="31"/>
        <v>0</v>
      </c>
      <c r="N267" s="3">
        <f t="shared" ca="1" si="31"/>
        <v>0</v>
      </c>
      <c r="O267" s="3">
        <f t="shared" ca="1" si="31"/>
        <v>0</v>
      </c>
      <c r="P267" s="3">
        <f t="shared" ca="1" si="31"/>
        <v>0</v>
      </c>
      <c r="Q267" s="3">
        <f t="shared" ca="1" si="31"/>
        <v>0</v>
      </c>
      <c r="R267" s="3">
        <f t="shared" ca="1" si="31"/>
        <v>0</v>
      </c>
      <c r="S267" s="3">
        <f t="shared" ca="1" si="31"/>
        <v>0</v>
      </c>
      <c r="T267" s="3">
        <f t="shared" ca="1" si="31"/>
        <v>0</v>
      </c>
      <c r="U267" s="3">
        <f t="shared" ca="1" si="31"/>
        <v>0</v>
      </c>
      <c r="V267" s="3">
        <f t="shared" ca="1" si="31"/>
        <v>0</v>
      </c>
      <c r="W267" s="3">
        <f t="shared" ca="1" si="31"/>
        <v>0</v>
      </c>
      <c r="X267" s="3">
        <f t="shared" ca="1" si="31"/>
        <v>0</v>
      </c>
    </row>
    <row r="268" spans="2:24" ht="30" customHeight="1" thickTop="1" thickBot="1" x14ac:dyDescent="0.3">
      <c r="B268" s="3">
        <v>262</v>
      </c>
      <c r="C268" s="112" t="str">
        <f>IF(CAD!C269="","-",CAD!C269)</f>
        <v>-</v>
      </c>
      <c r="D268" s="112" t="str">
        <f>IF(CAD!D269="","-",CAD!D269)</f>
        <v>-</v>
      </c>
      <c r="E268" s="112" t="str">
        <f>IF(CAD!E269="","-",CAD!E269)</f>
        <v>-</v>
      </c>
      <c r="F268" s="112" t="str">
        <f>IF(CAD!F269="","-",CAD!F269)</f>
        <v>-</v>
      </c>
      <c r="G268" s="112">
        <f t="shared" ca="1" si="32"/>
        <v>0</v>
      </c>
      <c r="H268" s="141"/>
      <c r="I268" s="141"/>
      <c r="J268" s="112">
        <f t="shared" ca="1" si="33"/>
        <v>0</v>
      </c>
      <c r="K268" s="112" t="str">
        <f t="shared" ca="1" si="34"/>
        <v>-</v>
      </c>
      <c r="L268" s="3" t="str">
        <f>CAD!P269</f>
        <v xml:space="preserve"> - </v>
      </c>
      <c r="M268" s="3">
        <f t="shared" ca="1" si="31"/>
        <v>0</v>
      </c>
      <c r="N268" s="3">
        <f t="shared" ca="1" si="31"/>
        <v>0</v>
      </c>
      <c r="O268" s="3">
        <f t="shared" ca="1" si="31"/>
        <v>0</v>
      </c>
      <c r="P268" s="3">
        <f t="shared" ca="1" si="31"/>
        <v>0</v>
      </c>
      <c r="Q268" s="3">
        <f t="shared" ca="1" si="31"/>
        <v>0</v>
      </c>
      <c r="R268" s="3">
        <f t="shared" ca="1" si="31"/>
        <v>0</v>
      </c>
      <c r="S268" s="3">
        <f t="shared" ca="1" si="31"/>
        <v>0</v>
      </c>
      <c r="T268" s="3">
        <f t="shared" ca="1" si="31"/>
        <v>0</v>
      </c>
      <c r="U268" s="3">
        <f t="shared" ca="1" si="31"/>
        <v>0</v>
      </c>
      <c r="V268" s="3">
        <f t="shared" ca="1" si="31"/>
        <v>0</v>
      </c>
      <c r="W268" s="3">
        <f t="shared" ca="1" si="31"/>
        <v>0</v>
      </c>
      <c r="X268" s="3">
        <f t="shared" ca="1" si="31"/>
        <v>0</v>
      </c>
    </row>
    <row r="269" spans="2:24" ht="30" customHeight="1" thickTop="1" thickBot="1" x14ac:dyDescent="0.3">
      <c r="B269" s="3">
        <v>263</v>
      </c>
      <c r="C269" s="112" t="str">
        <f>IF(CAD!C270="","-",CAD!C270)</f>
        <v>-</v>
      </c>
      <c r="D269" s="112" t="str">
        <f>IF(CAD!D270="","-",CAD!D270)</f>
        <v>-</v>
      </c>
      <c r="E269" s="112" t="str">
        <f>IF(CAD!E270="","-",CAD!E270)</f>
        <v>-</v>
      </c>
      <c r="F269" s="112" t="str">
        <f>IF(CAD!F270="","-",CAD!F270)</f>
        <v>-</v>
      </c>
      <c r="G269" s="112">
        <f t="shared" ca="1" si="32"/>
        <v>0</v>
      </c>
      <c r="H269" s="141"/>
      <c r="I269" s="141"/>
      <c r="J269" s="112">
        <f t="shared" ca="1" si="33"/>
        <v>0</v>
      </c>
      <c r="K269" s="112" t="str">
        <f t="shared" ca="1" si="34"/>
        <v>-</v>
      </c>
      <c r="L269" s="3" t="str">
        <f>CAD!P270</f>
        <v xml:space="preserve"> - </v>
      </c>
      <c r="M269" s="3">
        <f t="shared" ca="1" si="31"/>
        <v>0</v>
      </c>
      <c r="N269" s="3">
        <f t="shared" ca="1" si="31"/>
        <v>0</v>
      </c>
      <c r="O269" s="3">
        <f t="shared" ca="1" si="31"/>
        <v>0</v>
      </c>
      <c r="P269" s="3">
        <f t="shared" ca="1" si="31"/>
        <v>0</v>
      </c>
      <c r="Q269" s="3">
        <f t="shared" ca="1" si="31"/>
        <v>0</v>
      </c>
      <c r="R269" s="3">
        <f t="shared" ca="1" si="31"/>
        <v>0</v>
      </c>
      <c r="S269" s="3">
        <f t="shared" ca="1" si="31"/>
        <v>0</v>
      </c>
      <c r="T269" s="3">
        <f t="shared" ca="1" si="31"/>
        <v>0</v>
      </c>
      <c r="U269" s="3">
        <f t="shared" ca="1" si="31"/>
        <v>0</v>
      </c>
      <c r="V269" s="3">
        <f t="shared" ca="1" si="31"/>
        <v>0</v>
      </c>
      <c r="W269" s="3">
        <f t="shared" ca="1" si="31"/>
        <v>0</v>
      </c>
      <c r="X269" s="3">
        <f t="shared" ca="1" si="31"/>
        <v>0</v>
      </c>
    </row>
    <row r="270" spans="2:24" ht="30" customHeight="1" thickTop="1" thickBot="1" x14ac:dyDescent="0.3">
      <c r="B270" s="3">
        <v>264</v>
      </c>
      <c r="C270" s="112" t="str">
        <f>IF(CAD!C271="","-",CAD!C271)</f>
        <v>-</v>
      </c>
      <c r="D270" s="112" t="str">
        <f>IF(CAD!D271="","-",CAD!D271)</f>
        <v>-</v>
      </c>
      <c r="E270" s="112" t="str">
        <f>IF(CAD!E271="","-",CAD!E271)</f>
        <v>-</v>
      </c>
      <c r="F270" s="112" t="str">
        <f>IF(CAD!F271="","-",CAD!F271)</f>
        <v>-</v>
      </c>
      <c r="G270" s="112">
        <f t="shared" ca="1" si="32"/>
        <v>0</v>
      </c>
      <c r="H270" s="141"/>
      <c r="I270" s="141"/>
      <c r="J270" s="112">
        <f t="shared" ca="1" si="33"/>
        <v>0</v>
      </c>
      <c r="K270" s="112" t="str">
        <f t="shared" ca="1" si="34"/>
        <v>-</v>
      </c>
      <c r="L270" s="3" t="str">
        <f>CAD!P271</f>
        <v xml:space="preserve"> - </v>
      </c>
      <c r="M270" s="3">
        <f t="shared" ca="1" si="31"/>
        <v>0</v>
      </c>
      <c r="N270" s="3">
        <f t="shared" ca="1" si="31"/>
        <v>0</v>
      </c>
      <c r="O270" s="3">
        <f t="shared" ca="1" si="31"/>
        <v>0</v>
      </c>
      <c r="P270" s="3">
        <f t="shared" ca="1" si="31"/>
        <v>0</v>
      </c>
      <c r="Q270" s="3">
        <f t="shared" ca="1" si="31"/>
        <v>0</v>
      </c>
      <c r="R270" s="3">
        <f t="shared" ca="1" si="31"/>
        <v>0</v>
      </c>
      <c r="S270" s="3">
        <f t="shared" ca="1" si="31"/>
        <v>0</v>
      </c>
      <c r="T270" s="3">
        <f t="shared" ca="1" si="31"/>
        <v>0</v>
      </c>
      <c r="U270" s="3">
        <f t="shared" ca="1" si="31"/>
        <v>0</v>
      </c>
      <c r="V270" s="3">
        <f t="shared" ca="1" si="31"/>
        <v>0</v>
      </c>
      <c r="W270" s="3">
        <f t="shared" ca="1" si="31"/>
        <v>0</v>
      </c>
      <c r="X270" s="3">
        <f t="shared" ca="1" si="31"/>
        <v>0</v>
      </c>
    </row>
    <row r="271" spans="2:24" ht="30" customHeight="1" thickTop="1" thickBot="1" x14ac:dyDescent="0.3">
      <c r="B271" s="3">
        <v>265</v>
      </c>
      <c r="C271" s="112" t="str">
        <f>IF(CAD!C272="","-",CAD!C272)</f>
        <v>-</v>
      </c>
      <c r="D271" s="112" t="str">
        <f>IF(CAD!D272="","-",CAD!D272)</f>
        <v>-</v>
      </c>
      <c r="E271" s="112" t="str">
        <f>IF(CAD!E272="","-",CAD!E272)</f>
        <v>-</v>
      </c>
      <c r="F271" s="112" t="str">
        <f>IF(CAD!F272="","-",CAD!F272)</f>
        <v>-</v>
      </c>
      <c r="G271" s="112">
        <f t="shared" ca="1" si="32"/>
        <v>0</v>
      </c>
      <c r="H271" s="141"/>
      <c r="I271" s="141"/>
      <c r="J271" s="112">
        <f t="shared" ca="1" si="33"/>
        <v>0</v>
      </c>
      <c r="K271" s="112" t="str">
        <f t="shared" ca="1" si="34"/>
        <v>-</v>
      </c>
      <c r="L271" s="3" t="str">
        <f>CAD!P272</f>
        <v xml:space="preserve"> - </v>
      </c>
      <c r="M271" s="3">
        <f t="shared" ca="1" si="31"/>
        <v>0</v>
      </c>
      <c r="N271" s="3">
        <f t="shared" ca="1" si="31"/>
        <v>0</v>
      </c>
      <c r="O271" s="3">
        <f t="shared" ca="1" si="31"/>
        <v>0</v>
      </c>
      <c r="P271" s="3">
        <f t="shared" ca="1" si="31"/>
        <v>0</v>
      </c>
      <c r="Q271" s="3">
        <f t="shared" ca="1" si="31"/>
        <v>0</v>
      </c>
      <c r="R271" s="3">
        <f t="shared" ca="1" si="31"/>
        <v>0</v>
      </c>
      <c r="S271" s="3">
        <f t="shared" ref="N271:X294" ca="1" si="35">SUMIF(INDIRECT(S$6&amp;$Y$5),$L271,INDIRECT(S$6&amp;$Y$6))</f>
        <v>0</v>
      </c>
      <c r="T271" s="3">
        <f t="shared" ca="1" si="35"/>
        <v>0</v>
      </c>
      <c r="U271" s="3">
        <f t="shared" ca="1" si="35"/>
        <v>0</v>
      </c>
      <c r="V271" s="3">
        <f t="shared" ca="1" si="35"/>
        <v>0</v>
      </c>
      <c r="W271" s="3">
        <f t="shared" ca="1" si="35"/>
        <v>0</v>
      </c>
      <c r="X271" s="3">
        <f t="shared" ca="1" si="35"/>
        <v>0</v>
      </c>
    </row>
    <row r="272" spans="2:24" ht="30" customHeight="1" thickTop="1" thickBot="1" x14ac:dyDescent="0.3">
      <c r="B272" s="3">
        <v>266</v>
      </c>
      <c r="C272" s="112" t="str">
        <f>IF(CAD!C273="","-",CAD!C273)</f>
        <v>-</v>
      </c>
      <c r="D272" s="112" t="str">
        <f>IF(CAD!D273="","-",CAD!D273)</f>
        <v>-</v>
      </c>
      <c r="E272" s="112" t="str">
        <f>IF(CAD!E273="","-",CAD!E273)</f>
        <v>-</v>
      </c>
      <c r="F272" s="112" t="str">
        <f>IF(CAD!F273="","-",CAD!F273)</f>
        <v>-</v>
      </c>
      <c r="G272" s="112">
        <f t="shared" ca="1" si="32"/>
        <v>0</v>
      </c>
      <c r="H272" s="141"/>
      <c r="I272" s="141"/>
      <c r="J272" s="112">
        <f t="shared" ca="1" si="33"/>
        <v>0</v>
      </c>
      <c r="K272" s="112" t="str">
        <f t="shared" ca="1" si="34"/>
        <v>-</v>
      </c>
      <c r="L272" s="3" t="str">
        <f>CAD!P273</f>
        <v xml:space="preserve"> - </v>
      </c>
      <c r="M272" s="3">
        <f t="shared" ref="M272:M335" ca="1" si="36">SUMIF(INDIRECT(M$6&amp;$Y$5),$L272,INDIRECT(M$6&amp;$Y$6))</f>
        <v>0</v>
      </c>
      <c r="N272" s="3">
        <f t="shared" ca="1" si="35"/>
        <v>0</v>
      </c>
      <c r="O272" s="3">
        <f t="shared" ca="1" si="35"/>
        <v>0</v>
      </c>
      <c r="P272" s="3">
        <f t="shared" ca="1" si="35"/>
        <v>0</v>
      </c>
      <c r="Q272" s="3">
        <f t="shared" ca="1" si="35"/>
        <v>0</v>
      </c>
      <c r="R272" s="3">
        <f t="shared" ca="1" si="35"/>
        <v>0</v>
      </c>
      <c r="S272" s="3">
        <f t="shared" ca="1" si="35"/>
        <v>0</v>
      </c>
      <c r="T272" s="3">
        <f t="shared" ca="1" si="35"/>
        <v>0</v>
      </c>
      <c r="U272" s="3">
        <f t="shared" ca="1" si="35"/>
        <v>0</v>
      </c>
      <c r="V272" s="3">
        <f t="shared" ca="1" si="35"/>
        <v>0</v>
      </c>
      <c r="W272" s="3">
        <f t="shared" ca="1" si="35"/>
        <v>0</v>
      </c>
      <c r="X272" s="3">
        <f t="shared" ca="1" si="35"/>
        <v>0</v>
      </c>
    </row>
    <row r="273" spans="2:24" ht="30" customHeight="1" thickTop="1" thickBot="1" x14ac:dyDescent="0.3">
      <c r="B273" s="3">
        <v>267</v>
      </c>
      <c r="C273" s="112" t="str">
        <f>IF(CAD!C274="","-",CAD!C274)</f>
        <v>-</v>
      </c>
      <c r="D273" s="112" t="str">
        <f>IF(CAD!D274="","-",CAD!D274)</f>
        <v>-</v>
      </c>
      <c r="E273" s="112" t="str">
        <f>IF(CAD!E274="","-",CAD!E274)</f>
        <v>-</v>
      </c>
      <c r="F273" s="112" t="str">
        <f>IF(CAD!F274="","-",CAD!F274)</f>
        <v>-</v>
      </c>
      <c r="G273" s="112">
        <f t="shared" ca="1" si="32"/>
        <v>0</v>
      </c>
      <c r="H273" s="141"/>
      <c r="I273" s="141"/>
      <c r="J273" s="112">
        <f t="shared" ca="1" si="33"/>
        <v>0</v>
      </c>
      <c r="K273" s="112" t="str">
        <f t="shared" ca="1" si="34"/>
        <v>-</v>
      </c>
      <c r="L273" s="3" t="str">
        <f>CAD!P274</f>
        <v xml:space="preserve"> - </v>
      </c>
      <c r="M273" s="3">
        <f t="shared" ca="1" si="36"/>
        <v>0</v>
      </c>
      <c r="N273" s="3">
        <f t="shared" ca="1" si="35"/>
        <v>0</v>
      </c>
      <c r="O273" s="3">
        <f t="shared" ca="1" si="35"/>
        <v>0</v>
      </c>
      <c r="P273" s="3">
        <f t="shared" ca="1" si="35"/>
        <v>0</v>
      </c>
      <c r="Q273" s="3">
        <f t="shared" ca="1" si="35"/>
        <v>0</v>
      </c>
      <c r="R273" s="3">
        <f t="shared" ca="1" si="35"/>
        <v>0</v>
      </c>
      <c r="S273" s="3">
        <f t="shared" ca="1" si="35"/>
        <v>0</v>
      </c>
      <c r="T273" s="3">
        <f t="shared" ca="1" si="35"/>
        <v>0</v>
      </c>
      <c r="U273" s="3">
        <f t="shared" ca="1" si="35"/>
        <v>0</v>
      </c>
      <c r="V273" s="3">
        <f t="shared" ca="1" si="35"/>
        <v>0</v>
      </c>
      <c r="W273" s="3">
        <f t="shared" ca="1" si="35"/>
        <v>0</v>
      </c>
      <c r="X273" s="3">
        <f t="shared" ca="1" si="35"/>
        <v>0</v>
      </c>
    </row>
    <row r="274" spans="2:24" ht="30" customHeight="1" thickTop="1" thickBot="1" x14ac:dyDescent="0.3">
      <c r="B274" s="3">
        <v>268</v>
      </c>
      <c r="C274" s="112" t="str">
        <f>IF(CAD!C275="","-",CAD!C275)</f>
        <v>-</v>
      </c>
      <c r="D274" s="112" t="str">
        <f>IF(CAD!D275="","-",CAD!D275)</f>
        <v>-</v>
      </c>
      <c r="E274" s="112" t="str">
        <f>IF(CAD!E275="","-",CAD!E275)</f>
        <v>-</v>
      </c>
      <c r="F274" s="112" t="str">
        <f>IF(CAD!F275="","-",CAD!F275)</f>
        <v>-</v>
      </c>
      <c r="G274" s="112">
        <f t="shared" ca="1" si="32"/>
        <v>0</v>
      </c>
      <c r="H274" s="141"/>
      <c r="I274" s="141"/>
      <c r="J274" s="112">
        <f t="shared" ca="1" si="33"/>
        <v>0</v>
      </c>
      <c r="K274" s="112" t="str">
        <f t="shared" ca="1" si="34"/>
        <v>-</v>
      </c>
      <c r="L274" s="3" t="str">
        <f>CAD!P275</f>
        <v xml:space="preserve"> - </v>
      </c>
      <c r="M274" s="3">
        <f t="shared" ca="1" si="36"/>
        <v>0</v>
      </c>
      <c r="N274" s="3">
        <f t="shared" ca="1" si="35"/>
        <v>0</v>
      </c>
      <c r="O274" s="3">
        <f t="shared" ca="1" si="35"/>
        <v>0</v>
      </c>
      <c r="P274" s="3">
        <f t="shared" ca="1" si="35"/>
        <v>0</v>
      </c>
      <c r="Q274" s="3">
        <f t="shared" ca="1" si="35"/>
        <v>0</v>
      </c>
      <c r="R274" s="3">
        <f t="shared" ca="1" si="35"/>
        <v>0</v>
      </c>
      <c r="S274" s="3">
        <f t="shared" ca="1" si="35"/>
        <v>0</v>
      </c>
      <c r="T274" s="3">
        <f t="shared" ca="1" si="35"/>
        <v>0</v>
      </c>
      <c r="U274" s="3">
        <f t="shared" ca="1" si="35"/>
        <v>0</v>
      </c>
      <c r="V274" s="3">
        <f t="shared" ca="1" si="35"/>
        <v>0</v>
      </c>
      <c r="W274" s="3">
        <f t="shared" ca="1" si="35"/>
        <v>0</v>
      </c>
      <c r="X274" s="3">
        <f t="shared" ca="1" si="35"/>
        <v>0</v>
      </c>
    </row>
    <row r="275" spans="2:24" ht="30" customHeight="1" thickTop="1" thickBot="1" x14ac:dyDescent="0.3">
      <c r="B275" s="3">
        <v>269</v>
      </c>
      <c r="C275" s="112" t="str">
        <f>IF(CAD!C276="","-",CAD!C276)</f>
        <v>-</v>
      </c>
      <c r="D275" s="112" t="str">
        <f>IF(CAD!D276="","-",CAD!D276)</f>
        <v>-</v>
      </c>
      <c r="E275" s="112" t="str">
        <f>IF(CAD!E276="","-",CAD!E276)</f>
        <v>-</v>
      </c>
      <c r="F275" s="112" t="str">
        <f>IF(CAD!F276="","-",CAD!F276)</f>
        <v>-</v>
      </c>
      <c r="G275" s="112">
        <f t="shared" ca="1" si="32"/>
        <v>0</v>
      </c>
      <c r="H275" s="141"/>
      <c r="I275" s="141"/>
      <c r="J275" s="112">
        <f t="shared" ca="1" si="33"/>
        <v>0</v>
      </c>
      <c r="K275" s="112" t="str">
        <f t="shared" ca="1" si="34"/>
        <v>-</v>
      </c>
      <c r="L275" s="3" t="str">
        <f>CAD!P276</f>
        <v xml:space="preserve"> - </v>
      </c>
      <c r="M275" s="3">
        <f t="shared" ca="1" si="36"/>
        <v>0</v>
      </c>
      <c r="N275" s="3">
        <f t="shared" ca="1" si="35"/>
        <v>0</v>
      </c>
      <c r="O275" s="3">
        <f t="shared" ca="1" si="35"/>
        <v>0</v>
      </c>
      <c r="P275" s="3">
        <f t="shared" ca="1" si="35"/>
        <v>0</v>
      </c>
      <c r="Q275" s="3">
        <f t="shared" ca="1" si="35"/>
        <v>0</v>
      </c>
      <c r="R275" s="3">
        <f t="shared" ca="1" si="35"/>
        <v>0</v>
      </c>
      <c r="S275" s="3">
        <f t="shared" ca="1" si="35"/>
        <v>0</v>
      </c>
      <c r="T275" s="3">
        <f t="shared" ca="1" si="35"/>
        <v>0</v>
      </c>
      <c r="U275" s="3">
        <f t="shared" ca="1" si="35"/>
        <v>0</v>
      </c>
      <c r="V275" s="3">
        <f t="shared" ca="1" si="35"/>
        <v>0</v>
      </c>
      <c r="W275" s="3">
        <f t="shared" ca="1" si="35"/>
        <v>0</v>
      </c>
      <c r="X275" s="3">
        <f t="shared" ca="1" si="35"/>
        <v>0</v>
      </c>
    </row>
    <row r="276" spans="2:24" ht="30" customHeight="1" thickTop="1" thickBot="1" x14ac:dyDescent="0.3">
      <c r="B276" s="3">
        <v>270</v>
      </c>
      <c r="C276" s="112" t="str">
        <f>IF(CAD!C277="","-",CAD!C277)</f>
        <v>-</v>
      </c>
      <c r="D276" s="112" t="str">
        <f>IF(CAD!D277="","-",CAD!D277)</f>
        <v>-</v>
      </c>
      <c r="E276" s="112" t="str">
        <f>IF(CAD!E277="","-",CAD!E277)</f>
        <v>-</v>
      </c>
      <c r="F276" s="112" t="str">
        <f>IF(CAD!F277="","-",CAD!F277)</f>
        <v>-</v>
      </c>
      <c r="G276" s="112">
        <f t="shared" ca="1" si="32"/>
        <v>0</v>
      </c>
      <c r="H276" s="141"/>
      <c r="I276" s="141"/>
      <c r="J276" s="112">
        <f t="shared" ca="1" si="33"/>
        <v>0</v>
      </c>
      <c r="K276" s="112" t="str">
        <f t="shared" ca="1" si="34"/>
        <v>-</v>
      </c>
      <c r="L276" s="3" t="str">
        <f>CAD!P277</f>
        <v xml:space="preserve"> - </v>
      </c>
      <c r="M276" s="3">
        <f t="shared" ca="1" si="36"/>
        <v>0</v>
      </c>
      <c r="N276" s="3">
        <f t="shared" ca="1" si="35"/>
        <v>0</v>
      </c>
      <c r="O276" s="3">
        <f t="shared" ca="1" si="35"/>
        <v>0</v>
      </c>
      <c r="P276" s="3">
        <f t="shared" ca="1" si="35"/>
        <v>0</v>
      </c>
      <c r="Q276" s="3">
        <f t="shared" ca="1" si="35"/>
        <v>0</v>
      </c>
      <c r="R276" s="3">
        <f t="shared" ca="1" si="35"/>
        <v>0</v>
      </c>
      <c r="S276" s="3">
        <f t="shared" ca="1" si="35"/>
        <v>0</v>
      </c>
      <c r="T276" s="3">
        <f t="shared" ca="1" si="35"/>
        <v>0</v>
      </c>
      <c r="U276" s="3">
        <f t="shared" ca="1" si="35"/>
        <v>0</v>
      </c>
      <c r="V276" s="3">
        <f t="shared" ca="1" si="35"/>
        <v>0</v>
      </c>
      <c r="W276" s="3">
        <f t="shared" ca="1" si="35"/>
        <v>0</v>
      </c>
      <c r="X276" s="3">
        <f t="shared" ca="1" si="35"/>
        <v>0</v>
      </c>
    </row>
    <row r="277" spans="2:24" ht="30" customHeight="1" thickTop="1" thickBot="1" x14ac:dyDescent="0.3">
      <c r="B277" s="3">
        <v>271</v>
      </c>
      <c r="C277" s="112" t="str">
        <f>IF(CAD!C278="","-",CAD!C278)</f>
        <v>-</v>
      </c>
      <c r="D277" s="112" t="str">
        <f>IF(CAD!D278="","-",CAD!D278)</f>
        <v>-</v>
      </c>
      <c r="E277" s="112" t="str">
        <f>IF(CAD!E278="","-",CAD!E278)</f>
        <v>-</v>
      </c>
      <c r="F277" s="112" t="str">
        <f>IF(CAD!F278="","-",CAD!F278)</f>
        <v>-</v>
      </c>
      <c r="G277" s="112">
        <f t="shared" ca="1" si="32"/>
        <v>0</v>
      </c>
      <c r="H277" s="141"/>
      <c r="I277" s="141"/>
      <c r="J277" s="112">
        <f t="shared" ca="1" si="33"/>
        <v>0</v>
      </c>
      <c r="K277" s="112" t="str">
        <f t="shared" ca="1" si="34"/>
        <v>-</v>
      </c>
      <c r="L277" s="3" t="str">
        <f>CAD!P278</f>
        <v xml:space="preserve"> - </v>
      </c>
      <c r="M277" s="3">
        <f t="shared" ca="1" si="36"/>
        <v>0</v>
      </c>
      <c r="N277" s="3">
        <f t="shared" ca="1" si="35"/>
        <v>0</v>
      </c>
      <c r="O277" s="3">
        <f t="shared" ca="1" si="35"/>
        <v>0</v>
      </c>
      <c r="P277" s="3">
        <f t="shared" ca="1" si="35"/>
        <v>0</v>
      </c>
      <c r="Q277" s="3">
        <f t="shared" ca="1" si="35"/>
        <v>0</v>
      </c>
      <c r="R277" s="3">
        <f t="shared" ca="1" si="35"/>
        <v>0</v>
      </c>
      <c r="S277" s="3">
        <f t="shared" ca="1" si="35"/>
        <v>0</v>
      </c>
      <c r="T277" s="3">
        <f t="shared" ca="1" si="35"/>
        <v>0</v>
      </c>
      <c r="U277" s="3">
        <f t="shared" ca="1" si="35"/>
        <v>0</v>
      </c>
      <c r="V277" s="3">
        <f t="shared" ca="1" si="35"/>
        <v>0</v>
      </c>
      <c r="W277" s="3">
        <f t="shared" ca="1" si="35"/>
        <v>0</v>
      </c>
      <c r="X277" s="3">
        <f t="shared" ca="1" si="35"/>
        <v>0</v>
      </c>
    </row>
    <row r="278" spans="2:24" ht="30" customHeight="1" thickTop="1" thickBot="1" x14ac:dyDescent="0.3">
      <c r="B278" s="3">
        <v>272</v>
      </c>
      <c r="C278" s="112" t="str">
        <f>IF(CAD!C279="","-",CAD!C279)</f>
        <v>-</v>
      </c>
      <c r="D278" s="112" t="str">
        <f>IF(CAD!D279="","-",CAD!D279)</f>
        <v>-</v>
      </c>
      <c r="E278" s="112" t="str">
        <f>IF(CAD!E279="","-",CAD!E279)</f>
        <v>-</v>
      </c>
      <c r="F278" s="112" t="str">
        <f>IF(CAD!F279="","-",CAD!F279)</f>
        <v>-</v>
      </c>
      <c r="G278" s="112">
        <f t="shared" ca="1" si="32"/>
        <v>0</v>
      </c>
      <c r="H278" s="141"/>
      <c r="I278" s="141"/>
      <c r="J278" s="112">
        <f t="shared" ca="1" si="33"/>
        <v>0</v>
      </c>
      <c r="K278" s="112" t="str">
        <f t="shared" ca="1" si="34"/>
        <v>-</v>
      </c>
      <c r="L278" s="3" t="str">
        <f>CAD!P279</f>
        <v xml:space="preserve"> - </v>
      </c>
      <c r="M278" s="3">
        <f t="shared" ca="1" si="36"/>
        <v>0</v>
      </c>
      <c r="N278" s="3">
        <f t="shared" ca="1" si="35"/>
        <v>0</v>
      </c>
      <c r="O278" s="3">
        <f t="shared" ca="1" si="35"/>
        <v>0</v>
      </c>
      <c r="P278" s="3">
        <f t="shared" ca="1" si="35"/>
        <v>0</v>
      </c>
      <c r="Q278" s="3">
        <f t="shared" ca="1" si="35"/>
        <v>0</v>
      </c>
      <c r="R278" s="3">
        <f t="shared" ca="1" si="35"/>
        <v>0</v>
      </c>
      <c r="S278" s="3">
        <f t="shared" ca="1" si="35"/>
        <v>0</v>
      </c>
      <c r="T278" s="3">
        <f t="shared" ca="1" si="35"/>
        <v>0</v>
      </c>
      <c r="U278" s="3">
        <f t="shared" ca="1" si="35"/>
        <v>0</v>
      </c>
      <c r="V278" s="3">
        <f t="shared" ca="1" si="35"/>
        <v>0</v>
      </c>
      <c r="W278" s="3">
        <f t="shared" ca="1" si="35"/>
        <v>0</v>
      </c>
      <c r="X278" s="3">
        <f t="shared" ca="1" si="35"/>
        <v>0</v>
      </c>
    </row>
    <row r="279" spans="2:24" ht="30" customHeight="1" thickTop="1" thickBot="1" x14ac:dyDescent="0.3">
      <c r="B279" s="3">
        <v>273</v>
      </c>
      <c r="C279" s="112" t="str">
        <f>IF(CAD!C280="","-",CAD!C280)</f>
        <v>-</v>
      </c>
      <c r="D279" s="112" t="str">
        <f>IF(CAD!D280="","-",CAD!D280)</f>
        <v>-</v>
      </c>
      <c r="E279" s="112" t="str">
        <f>IF(CAD!E280="","-",CAD!E280)</f>
        <v>-</v>
      </c>
      <c r="F279" s="112" t="str">
        <f>IF(CAD!F280="","-",CAD!F280)</f>
        <v>-</v>
      </c>
      <c r="G279" s="112">
        <f t="shared" ca="1" si="32"/>
        <v>0</v>
      </c>
      <c r="H279" s="141"/>
      <c r="I279" s="141"/>
      <c r="J279" s="112">
        <f t="shared" ca="1" si="33"/>
        <v>0</v>
      </c>
      <c r="K279" s="112" t="str">
        <f t="shared" ca="1" si="34"/>
        <v>-</v>
      </c>
      <c r="L279" s="3" t="str">
        <f>CAD!P280</f>
        <v xml:space="preserve"> - </v>
      </c>
      <c r="M279" s="3">
        <f t="shared" ca="1" si="36"/>
        <v>0</v>
      </c>
      <c r="N279" s="3">
        <f t="shared" ca="1" si="35"/>
        <v>0</v>
      </c>
      <c r="O279" s="3">
        <f t="shared" ca="1" si="35"/>
        <v>0</v>
      </c>
      <c r="P279" s="3">
        <f t="shared" ca="1" si="35"/>
        <v>0</v>
      </c>
      <c r="Q279" s="3">
        <f t="shared" ca="1" si="35"/>
        <v>0</v>
      </c>
      <c r="R279" s="3">
        <f t="shared" ca="1" si="35"/>
        <v>0</v>
      </c>
      <c r="S279" s="3">
        <f t="shared" ca="1" si="35"/>
        <v>0</v>
      </c>
      <c r="T279" s="3">
        <f t="shared" ca="1" si="35"/>
        <v>0</v>
      </c>
      <c r="U279" s="3">
        <f t="shared" ca="1" si="35"/>
        <v>0</v>
      </c>
      <c r="V279" s="3">
        <f t="shared" ca="1" si="35"/>
        <v>0</v>
      </c>
      <c r="W279" s="3">
        <f t="shared" ca="1" si="35"/>
        <v>0</v>
      </c>
      <c r="X279" s="3">
        <f t="shared" ca="1" si="35"/>
        <v>0</v>
      </c>
    </row>
    <row r="280" spans="2:24" ht="30" customHeight="1" thickTop="1" thickBot="1" x14ac:dyDescent="0.3">
      <c r="B280" s="3">
        <v>274</v>
      </c>
      <c r="C280" s="112" t="str">
        <f>IF(CAD!C281="","-",CAD!C281)</f>
        <v>-</v>
      </c>
      <c r="D280" s="112" t="str">
        <f>IF(CAD!D281="","-",CAD!D281)</f>
        <v>-</v>
      </c>
      <c r="E280" s="112" t="str">
        <f>IF(CAD!E281="","-",CAD!E281)</f>
        <v>-</v>
      </c>
      <c r="F280" s="112" t="str">
        <f>IF(CAD!F281="","-",CAD!F281)</f>
        <v>-</v>
      </c>
      <c r="G280" s="112">
        <f t="shared" ca="1" si="32"/>
        <v>0</v>
      </c>
      <c r="H280" s="141"/>
      <c r="I280" s="141"/>
      <c r="J280" s="112">
        <f t="shared" ca="1" si="33"/>
        <v>0</v>
      </c>
      <c r="K280" s="112" t="str">
        <f t="shared" ca="1" si="34"/>
        <v>-</v>
      </c>
      <c r="L280" s="3" t="str">
        <f>CAD!P281</f>
        <v xml:space="preserve"> - </v>
      </c>
      <c r="M280" s="3">
        <f t="shared" ca="1" si="36"/>
        <v>0</v>
      </c>
      <c r="N280" s="3">
        <f t="shared" ca="1" si="35"/>
        <v>0</v>
      </c>
      <c r="O280" s="3">
        <f t="shared" ca="1" si="35"/>
        <v>0</v>
      </c>
      <c r="P280" s="3">
        <f t="shared" ca="1" si="35"/>
        <v>0</v>
      </c>
      <c r="Q280" s="3">
        <f t="shared" ca="1" si="35"/>
        <v>0</v>
      </c>
      <c r="R280" s="3">
        <f t="shared" ca="1" si="35"/>
        <v>0</v>
      </c>
      <c r="S280" s="3">
        <f t="shared" ca="1" si="35"/>
        <v>0</v>
      </c>
      <c r="T280" s="3">
        <f t="shared" ca="1" si="35"/>
        <v>0</v>
      </c>
      <c r="U280" s="3">
        <f t="shared" ca="1" si="35"/>
        <v>0</v>
      </c>
      <c r="V280" s="3">
        <f t="shared" ca="1" si="35"/>
        <v>0</v>
      </c>
      <c r="W280" s="3">
        <f t="shared" ca="1" si="35"/>
        <v>0</v>
      </c>
      <c r="X280" s="3">
        <f t="shared" ca="1" si="35"/>
        <v>0</v>
      </c>
    </row>
    <row r="281" spans="2:24" ht="30" customHeight="1" thickTop="1" thickBot="1" x14ac:dyDescent="0.3">
      <c r="B281" s="3">
        <v>275</v>
      </c>
      <c r="C281" s="112" t="str">
        <f>IF(CAD!C282="","-",CAD!C282)</f>
        <v>-</v>
      </c>
      <c r="D281" s="112" t="str">
        <f>IF(CAD!D282="","-",CAD!D282)</f>
        <v>-</v>
      </c>
      <c r="E281" s="112" t="str">
        <f>IF(CAD!E282="","-",CAD!E282)</f>
        <v>-</v>
      </c>
      <c r="F281" s="112" t="str">
        <f>IF(CAD!F282="","-",CAD!F282)</f>
        <v>-</v>
      </c>
      <c r="G281" s="112">
        <f t="shared" ca="1" si="32"/>
        <v>0</v>
      </c>
      <c r="H281" s="141"/>
      <c r="I281" s="141"/>
      <c r="J281" s="112">
        <f t="shared" ca="1" si="33"/>
        <v>0</v>
      </c>
      <c r="K281" s="112" t="str">
        <f t="shared" ca="1" si="34"/>
        <v>-</v>
      </c>
      <c r="L281" s="3" t="str">
        <f>CAD!P282</f>
        <v xml:space="preserve"> - </v>
      </c>
      <c r="M281" s="3">
        <f t="shared" ca="1" si="36"/>
        <v>0</v>
      </c>
      <c r="N281" s="3">
        <f t="shared" ca="1" si="35"/>
        <v>0</v>
      </c>
      <c r="O281" s="3">
        <f t="shared" ca="1" si="35"/>
        <v>0</v>
      </c>
      <c r="P281" s="3">
        <f t="shared" ca="1" si="35"/>
        <v>0</v>
      </c>
      <c r="Q281" s="3">
        <f t="shared" ca="1" si="35"/>
        <v>0</v>
      </c>
      <c r="R281" s="3">
        <f t="shared" ca="1" si="35"/>
        <v>0</v>
      </c>
      <c r="S281" s="3">
        <f t="shared" ca="1" si="35"/>
        <v>0</v>
      </c>
      <c r="T281" s="3">
        <f t="shared" ca="1" si="35"/>
        <v>0</v>
      </c>
      <c r="U281" s="3">
        <f t="shared" ca="1" si="35"/>
        <v>0</v>
      </c>
      <c r="V281" s="3">
        <f t="shared" ca="1" si="35"/>
        <v>0</v>
      </c>
      <c r="W281" s="3">
        <f t="shared" ca="1" si="35"/>
        <v>0</v>
      </c>
      <c r="X281" s="3">
        <f t="shared" ca="1" si="35"/>
        <v>0</v>
      </c>
    </row>
    <row r="282" spans="2:24" ht="30" customHeight="1" thickTop="1" thickBot="1" x14ac:dyDescent="0.3">
      <c r="B282" s="3">
        <v>276</v>
      </c>
      <c r="C282" s="112" t="str">
        <f>IF(CAD!C283="","-",CAD!C283)</f>
        <v>-</v>
      </c>
      <c r="D282" s="112" t="str">
        <f>IF(CAD!D283="","-",CAD!D283)</f>
        <v>-</v>
      </c>
      <c r="E282" s="112" t="str">
        <f>IF(CAD!E283="","-",CAD!E283)</f>
        <v>-</v>
      </c>
      <c r="F282" s="112" t="str">
        <f>IF(CAD!F283="","-",CAD!F283)</f>
        <v>-</v>
      </c>
      <c r="G282" s="112">
        <f t="shared" ca="1" si="32"/>
        <v>0</v>
      </c>
      <c r="H282" s="141"/>
      <c r="I282" s="141"/>
      <c r="J282" s="112">
        <f t="shared" ca="1" si="33"/>
        <v>0</v>
      </c>
      <c r="K282" s="112" t="str">
        <f t="shared" ca="1" si="34"/>
        <v>-</v>
      </c>
      <c r="L282" s="3" t="str">
        <f>CAD!P283</f>
        <v xml:space="preserve"> - </v>
      </c>
      <c r="M282" s="3">
        <f t="shared" ca="1" si="36"/>
        <v>0</v>
      </c>
      <c r="N282" s="3">
        <f t="shared" ca="1" si="35"/>
        <v>0</v>
      </c>
      <c r="O282" s="3">
        <f t="shared" ca="1" si="35"/>
        <v>0</v>
      </c>
      <c r="P282" s="3">
        <f t="shared" ca="1" si="35"/>
        <v>0</v>
      </c>
      <c r="Q282" s="3">
        <f t="shared" ca="1" si="35"/>
        <v>0</v>
      </c>
      <c r="R282" s="3">
        <f t="shared" ca="1" si="35"/>
        <v>0</v>
      </c>
      <c r="S282" s="3">
        <f t="shared" ca="1" si="35"/>
        <v>0</v>
      </c>
      <c r="T282" s="3">
        <f t="shared" ca="1" si="35"/>
        <v>0</v>
      </c>
      <c r="U282" s="3">
        <f t="shared" ca="1" si="35"/>
        <v>0</v>
      </c>
      <c r="V282" s="3">
        <f t="shared" ca="1" si="35"/>
        <v>0</v>
      </c>
      <c r="W282" s="3">
        <f t="shared" ca="1" si="35"/>
        <v>0</v>
      </c>
      <c r="X282" s="3">
        <f t="shared" ca="1" si="35"/>
        <v>0</v>
      </c>
    </row>
    <row r="283" spans="2:24" ht="30" customHeight="1" thickTop="1" thickBot="1" x14ac:dyDescent="0.3">
      <c r="B283" s="3">
        <v>277</v>
      </c>
      <c r="C283" s="112" t="str">
        <f>IF(CAD!C284="","-",CAD!C284)</f>
        <v>-</v>
      </c>
      <c r="D283" s="112" t="str">
        <f>IF(CAD!D284="","-",CAD!D284)</f>
        <v>-</v>
      </c>
      <c r="E283" s="112" t="str">
        <f>IF(CAD!E284="","-",CAD!E284)</f>
        <v>-</v>
      </c>
      <c r="F283" s="112" t="str">
        <f>IF(CAD!F284="","-",CAD!F284)</f>
        <v>-</v>
      </c>
      <c r="G283" s="112">
        <f t="shared" ca="1" si="32"/>
        <v>0</v>
      </c>
      <c r="H283" s="141"/>
      <c r="I283" s="141"/>
      <c r="J283" s="112">
        <f t="shared" ca="1" si="33"/>
        <v>0</v>
      </c>
      <c r="K283" s="112" t="str">
        <f t="shared" ca="1" si="34"/>
        <v>-</v>
      </c>
      <c r="L283" s="3" t="str">
        <f>CAD!P284</f>
        <v xml:space="preserve"> - </v>
      </c>
      <c r="M283" s="3">
        <f t="shared" ca="1" si="36"/>
        <v>0</v>
      </c>
      <c r="N283" s="3">
        <f t="shared" ca="1" si="35"/>
        <v>0</v>
      </c>
      <c r="O283" s="3">
        <f t="shared" ca="1" si="35"/>
        <v>0</v>
      </c>
      <c r="P283" s="3">
        <f t="shared" ca="1" si="35"/>
        <v>0</v>
      </c>
      <c r="Q283" s="3">
        <f t="shared" ca="1" si="35"/>
        <v>0</v>
      </c>
      <c r="R283" s="3">
        <f t="shared" ca="1" si="35"/>
        <v>0</v>
      </c>
      <c r="S283" s="3">
        <f t="shared" ca="1" si="35"/>
        <v>0</v>
      </c>
      <c r="T283" s="3">
        <f t="shared" ca="1" si="35"/>
        <v>0</v>
      </c>
      <c r="U283" s="3">
        <f t="shared" ca="1" si="35"/>
        <v>0</v>
      </c>
      <c r="V283" s="3">
        <f t="shared" ca="1" si="35"/>
        <v>0</v>
      </c>
      <c r="W283" s="3">
        <f t="shared" ca="1" si="35"/>
        <v>0</v>
      </c>
      <c r="X283" s="3">
        <f t="shared" ca="1" si="35"/>
        <v>0</v>
      </c>
    </row>
    <row r="284" spans="2:24" ht="30" customHeight="1" thickTop="1" thickBot="1" x14ac:dyDescent="0.3">
      <c r="B284" s="3">
        <v>278</v>
      </c>
      <c r="C284" s="112" t="str">
        <f>IF(CAD!C285="","-",CAD!C285)</f>
        <v>-</v>
      </c>
      <c r="D284" s="112" t="str">
        <f>IF(CAD!D285="","-",CAD!D285)</f>
        <v>-</v>
      </c>
      <c r="E284" s="112" t="str">
        <f>IF(CAD!E285="","-",CAD!E285)</f>
        <v>-</v>
      </c>
      <c r="F284" s="112" t="str">
        <f>IF(CAD!F285="","-",CAD!F285)</f>
        <v>-</v>
      </c>
      <c r="G284" s="112">
        <f t="shared" ca="1" si="32"/>
        <v>0</v>
      </c>
      <c r="H284" s="141"/>
      <c r="I284" s="141"/>
      <c r="J284" s="112">
        <f t="shared" ca="1" si="33"/>
        <v>0</v>
      </c>
      <c r="K284" s="112" t="str">
        <f t="shared" ca="1" si="34"/>
        <v>-</v>
      </c>
      <c r="L284" s="3" t="str">
        <f>CAD!P285</f>
        <v xml:space="preserve"> - </v>
      </c>
      <c r="M284" s="3">
        <f t="shared" ca="1" si="36"/>
        <v>0</v>
      </c>
      <c r="N284" s="3">
        <f t="shared" ca="1" si="35"/>
        <v>0</v>
      </c>
      <c r="O284" s="3">
        <f t="shared" ca="1" si="35"/>
        <v>0</v>
      </c>
      <c r="P284" s="3">
        <f t="shared" ca="1" si="35"/>
        <v>0</v>
      </c>
      <c r="Q284" s="3">
        <f t="shared" ca="1" si="35"/>
        <v>0</v>
      </c>
      <c r="R284" s="3">
        <f t="shared" ca="1" si="35"/>
        <v>0</v>
      </c>
      <c r="S284" s="3">
        <f t="shared" ca="1" si="35"/>
        <v>0</v>
      </c>
      <c r="T284" s="3">
        <f t="shared" ca="1" si="35"/>
        <v>0</v>
      </c>
      <c r="U284" s="3">
        <f t="shared" ca="1" si="35"/>
        <v>0</v>
      </c>
      <c r="V284" s="3">
        <f t="shared" ca="1" si="35"/>
        <v>0</v>
      </c>
      <c r="W284" s="3">
        <f t="shared" ca="1" si="35"/>
        <v>0</v>
      </c>
      <c r="X284" s="3">
        <f t="shared" ca="1" si="35"/>
        <v>0</v>
      </c>
    </row>
    <row r="285" spans="2:24" ht="30" customHeight="1" thickTop="1" thickBot="1" x14ac:dyDescent="0.3">
      <c r="B285" s="3">
        <v>279</v>
      </c>
      <c r="C285" s="112" t="str">
        <f>IF(CAD!C286="","-",CAD!C286)</f>
        <v>-</v>
      </c>
      <c r="D285" s="112" t="str">
        <f>IF(CAD!D286="","-",CAD!D286)</f>
        <v>-</v>
      </c>
      <c r="E285" s="112" t="str">
        <f>IF(CAD!E286="","-",CAD!E286)</f>
        <v>-</v>
      </c>
      <c r="F285" s="112" t="str">
        <f>IF(CAD!F286="","-",CAD!F286)</f>
        <v>-</v>
      </c>
      <c r="G285" s="112">
        <f t="shared" ca="1" si="32"/>
        <v>0</v>
      </c>
      <c r="H285" s="141"/>
      <c r="I285" s="141"/>
      <c r="J285" s="112">
        <f t="shared" ca="1" si="33"/>
        <v>0</v>
      </c>
      <c r="K285" s="112" t="str">
        <f t="shared" ca="1" si="34"/>
        <v>-</v>
      </c>
      <c r="L285" s="3" t="str">
        <f>CAD!P286</f>
        <v xml:space="preserve"> - </v>
      </c>
      <c r="M285" s="3">
        <f t="shared" ca="1" si="36"/>
        <v>0</v>
      </c>
      <c r="N285" s="3">
        <f t="shared" ca="1" si="35"/>
        <v>0</v>
      </c>
      <c r="O285" s="3">
        <f t="shared" ca="1" si="35"/>
        <v>0</v>
      </c>
      <c r="P285" s="3">
        <f t="shared" ca="1" si="35"/>
        <v>0</v>
      </c>
      <c r="Q285" s="3">
        <f t="shared" ca="1" si="35"/>
        <v>0</v>
      </c>
      <c r="R285" s="3">
        <f t="shared" ca="1" si="35"/>
        <v>0</v>
      </c>
      <c r="S285" s="3">
        <f t="shared" ca="1" si="35"/>
        <v>0</v>
      </c>
      <c r="T285" s="3">
        <f t="shared" ca="1" si="35"/>
        <v>0</v>
      </c>
      <c r="U285" s="3">
        <f t="shared" ca="1" si="35"/>
        <v>0</v>
      </c>
      <c r="V285" s="3">
        <f t="shared" ca="1" si="35"/>
        <v>0</v>
      </c>
      <c r="W285" s="3">
        <f t="shared" ca="1" si="35"/>
        <v>0</v>
      </c>
      <c r="X285" s="3">
        <f t="shared" ca="1" si="35"/>
        <v>0</v>
      </c>
    </row>
    <row r="286" spans="2:24" ht="30" customHeight="1" thickTop="1" thickBot="1" x14ac:dyDescent="0.3">
      <c r="B286" s="3">
        <v>280</v>
      </c>
      <c r="C286" s="112" t="str">
        <f>IF(CAD!C287="","-",CAD!C287)</f>
        <v>-</v>
      </c>
      <c r="D286" s="112" t="str">
        <f>IF(CAD!D287="","-",CAD!D287)</f>
        <v>-</v>
      </c>
      <c r="E286" s="112" t="str">
        <f>IF(CAD!E287="","-",CAD!E287)</f>
        <v>-</v>
      </c>
      <c r="F286" s="112" t="str">
        <f>IF(CAD!F287="","-",CAD!F287)</f>
        <v>-</v>
      </c>
      <c r="G286" s="112">
        <f t="shared" ca="1" si="32"/>
        <v>0</v>
      </c>
      <c r="H286" s="141"/>
      <c r="I286" s="141"/>
      <c r="J286" s="112">
        <f t="shared" ca="1" si="33"/>
        <v>0</v>
      </c>
      <c r="K286" s="112" t="str">
        <f t="shared" ca="1" si="34"/>
        <v>-</v>
      </c>
      <c r="L286" s="3" t="str">
        <f>CAD!P287</f>
        <v xml:space="preserve"> - </v>
      </c>
      <c r="M286" s="3">
        <f t="shared" ca="1" si="36"/>
        <v>0</v>
      </c>
      <c r="N286" s="3">
        <f t="shared" ca="1" si="35"/>
        <v>0</v>
      </c>
      <c r="O286" s="3">
        <f t="shared" ca="1" si="35"/>
        <v>0</v>
      </c>
      <c r="P286" s="3">
        <f t="shared" ca="1" si="35"/>
        <v>0</v>
      </c>
      <c r="Q286" s="3">
        <f t="shared" ca="1" si="35"/>
        <v>0</v>
      </c>
      <c r="R286" s="3">
        <f t="shared" ca="1" si="35"/>
        <v>0</v>
      </c>
      <c r="S286" s="3">
        <f t="shared" ca="1" si="35"/>
        <v>0</v>
      </c>
      <c r="T286" s="3">
        <f t="shared" ca="1" si="35"/>
        <v>0</v>
      </c>
      <c r="U286" s="3">
        <f t="shared" ca="1" si="35"/>
        <v>0</v>
      </c>
      <c r="V286" s="3">
        <f t="shared" ca="1" si="35"/>
        <v>0</v>
      </c>
      <c r="W286" s="3">
        <f t="shared" ca="1" si="35"/>
        <v>0</v>
      </c>
      <c r="X286" s="3">
        <f t="shared" ca="1" si="35"/>
        <v>0</v>
      </c>
    </row>
    <row r="287" spans="2:24" ht="30" customHeight="1" thickTop="1" thickBot="1" x14ac:dyDescent="0.3">
      <c r="B287" s="3">
        <v>281</v>
      </c>
      <c r="C287" s="112" t="str">
        <f>IF(CAD!C288="","-",CAD!C288)</f>
        <v>-</v>
      </c>
      <c r="D287" s="112" t="str">
        <f>IF(CAD!D288="","-",CAD!D288)</f>
        <v>-</v>
      </c>
      <c r="E287" s="112" t="str">
        <f>IF(CAD!E288="","-",CAD!E288)</f>
        <v>-</v>
      </c>
      <c r="F287" s="112" t="str">
        <f>IF(CAD!F288="","-",CAD!F288)</f>
        <v>-</v>
      </c>
      <c r="G287" s="112">
        <f t="shared" ca="1" si="32"/>
        <v>0</v>
      </c>
      <c r="H287" s="141"/>
      <c r="I287" s="141"/>
      <c r="J287" s="112">
        <f t="shared" ca="1" si="33"/>
        <v>0</v>
      </c>
      <c r="K287" s="112" t="str">
        <f t="shared" ca="1" si="34"/>
        <v>-</v>
      </c>
      <c r="L287" s="3" t="str">
        <f>CAD!P288</f>
        <v xml:space="preserve"> - </v>
      </c>
      <c r="M287" s="3">
        <f t="shared" ca="1" si="36"/>
        <v>0</v>
      </c>
      <c r="N287" s="3">
        <f t="shared" ca="1" si="35"/>
        <v>0</v>
      </c>
      <c r="O287" s="3">
        <f t="shared" ca="1" si="35"/>
        <v>0</v>
      </c>
      <c r="P287" s="3">
        <f t="shared" ca="1" si="35"/>
        <v>0</v>
      </c>
      <c r="Q287" s="3">
        <f t="shared" ca="1" si="35"/>
        <v>0</v>
      </c>
      <c r="R287" s="3">
        <f t="shared" ca="1" si="35"/>
        <v>0</v>
      </c>
      <c r="S287" s="3">
        <f t="shared" ca="1" si="35"/>
        <v>0</v>
      </c>
      <c r="T287" s="3">
        <f t="shared" ca="1" si="35"/>
        <v>0</v>
      </c>
      <c r="U287" s="3">
        <f t="shared" ca="1" si="35"/>
        <v>0</v>
      </c>
      <c r="V287" s="3">
        <f t="shared" ca="1" si="35"/>
        <v>0</v>
      </c>
      <c r="W287" s="3">
        <f t="shared" ca="1" si="35"/>
        <v>0</v>
      </c>
      <c r="X287" s="3">
        <f t="shared" ca="1" si="35"/>
        <v>0</v>
      </c>
    </row>
    <row r="288" spans="2:24" ht="30" customHeight="1" thickTop="1" thickBot="1" x14ac:dyDescent="0.3">
      <c r="B288" s="3">
        <v>282</v>
      </c>
      <c r="C288" s="112" t="str">
        <f>IF(CAD!C289="","-",CAD!C289)</f>
        <v>-</v>
      </c>
      <c r="D288" s="112" t="str">
        <f>IF(CAD!D289="","-",CAD!D289)</f>
        <v>-</v>
      </c>
      <c r="E288" s="112" t="str">
        <f>IF(CAD!E289="","-",CAD!E289)</f>
        <v>-</v>
      </c>
      <c r="F288" s="112" t="str">
        <f>IF(CAD!F289="","-",CAD!F289)</f>
        <v>-</v>
      </c>
      <c r="G288" s="112">
        <f t="shared" ca="1" si="32"/>
        <v>0</v>
      </c>
      <c r="H288" s="141"/>
      <c r="I288" s="141"/>
      <c r="J288" s="112">
        <f t="shared" ca="1" si="33"/>
        <v>0</v>
      </c>
      <c r="K288" s="112" t="str">
        <f t="shared" ca="1" si="34"/>
        <v>-</v>
      </c>
      <c r="L288" s="3" t="str">
        <f>CAD!P289</f>
        <v xml:space="preserve"> - </v>
      </c>
      <c r="M288" s="3">
        <f t="shared" ca="1" si="36"/>
        <v>0</v>
      </c>
      <c r="N288" s="3">
        <f t="shared" ca="1" si="35"/>
        <v>0</v>
      </c>
      <c r="O288" s="3">
        <f t="shared" ca="1" si="35"/>
        <v>0</v>
      </c>
      <c r="P288" s="3">
        <f t="shared" ca="1" si="35"/>
        <v>0</v>
      </c>
      <c r="Q288" s="3">
        <f t="shared" ca="1" si="35"/>
        <v>0</v>
      </c>
      <c r="R288" s="3">
        <f t="shared" ca="1" si="35"/>
        <v>0</v>
      </c>
      <c r="S288" s="3">
        <f t="shared" ca="1" si="35"/>
        <v>0</v>
      </c>
      <c r="T288" s="3">
        <f t="shared" ca="1" si="35"/>
        <v>0</v>
      </c>
      <c r="U288" s="3">
        <f t="shared" ca="1" si="35"/>
        <v>0</v>
      </c>
      <c r="V288" s="3">
        <f t="shared" ca="1" si="35"/>
        <v>0</v>
      </c>
      <c r="W288" s="3">
        <f t="shared" ca="1" si="35"/>
        <v>0</v>
      </c>
      <c r="X288" s="3">
        <f t="shared" ca="1" si="35"/>
        <v>0</v>
      </c>
    </row>
    <row r="289" spans="2:24" ht="30" customHeight="1" thickTop="1" thickBot="1" x14ac:dyDescent="0.3">
      <c r="B289" s="3">
        <v>283</v>
      </c>
      <c r="C289" s="112" t="str">
        <f>IF(CAD!C290="","-",CAD!C290)</f>
        <v>-</v>
      </c>
      <c r="D289" s="112" t="str">
        <f>IF(CAD!D290="","-",CAD!D290)</f>
        <v>-</v>
      </c>
      <c r="E289" s="112" t="str">
        <f>IF(CAD!E290="","-",CAD!E290)</f>
        <v>-</v>
      </c>
      <c r="F289" s="112" t="str">
        <f>IF(CAD!F290="","-",CAD!F290)</f>
        <v>-</v>
      </c>
      <c r="G289" s="112">
        <f t="shared" ca="1" si="32"/>
        <v>0</v>
      </c>
      <c r="H289" s="141"/>
      <c r="I289" s="141"/>
      <c r="J289" s="112">
        <f t="shared" ca="1" si="33"/>
        <v>0</v>
      </c>
      <c r="K289" s="112" t="str">
        <f t="shared" ca="1" si="34"/>
        <v>-</v>
      </c>
      <c r="L289" s="3" t="str">
        <f>CAD!P290</f>
        <v xml:space="preserve"> - </v>
      </c>
      <c r="M289" s="3">
        <f t="shared" ca="1" si="36"/>
        <v>0</v>
      </c>
      <c r="N289" s="3">
        <f t="shared" ca="1" si="35"/>
        <v>0</v>
      </c>
      <c r="O289" s="3">
        <f t="shared" ca="1" si="35"/>
        <v>0</v>
      </c>
      <c r="P289" s="3">
        <f t="shared" ca="1" si="35"/>
        <v>0</v>
      </c>
      <c r="Q289" s="3">
        <f t="shared" ca="1" si="35"/>
        <v>0</v>
      </c>
      <c r="R289" s="3">
        <f t="shared" ca="1" si="35"/>
        <v>0</v>
      </c>
      <c r="S289" s="3">
        <f t="shared" ca="1" si="35"/>
        <v>0</v>
      </c>
      <c r="T289" s="3">
        <f t="shared" ca="1" si="35"/>
        <v>0</v>
      </c>
      <c r="U289" s="3">
        <f t="shared" ca="1" si="35"/>
        <v>0</v>
      </c>
      <c r="V289" s="3">
        <f t="shared" ca="1" si="35"/>
        <v>0</v>
      </c>
      <c r="W289" s="3">
        <f t="shared" ca="1" si="35"/>
        <v>0</v>
      </c>
      <c r="X289" s="3">
        <f t="shared" ca="1" si="35"/>
        <v>0</v>
      </c>
    </row>
    <row r="290" spans="2:24" ht="30" customHeight="1" thickTop="1" thickBot="1" x14ac:dyDescent="0.3">
      <c r="B290" s="3">
        <v>284</v>
      </c>
      <c r="C290" s="112" t="str">
        <f>IF(CAD!C291="","-",CAD!C291)</f>
        <v>-</v>
      </c>
      <c r="D290" s="112" t="str">
        <f>IF(CAD!D291="","-",CAD!D291)</f>
        <v>-</v>
      </c>
      <c r="E290" s="112" t="str">
        <f>IF(CAD!E291="","-",CAD!E291)</f>
        <v>-</v>
      </c>
      <c r="F290" s="112" t="str">
        <f>IF(CAD!F291="","-",CAD!F291)</f>
        <v>-</v>
      </c>
      <c r="G290" s="112">
        <f t="shared" ca="1" si="32"/>
        <v>0</v>
      </c>
      <c r="H290" s="141"/>
      <c r="I290" s="141"/>
      <c r="J290" s="112">
        <f t="shared" ca="1" si="33"/>
        <v>0</v>
      </c>
      <c r="K290" s="112" t="str">
        <f t="shared" ca="1" si="34"/>
        <v>-</v>
      </c>
      <c r="L290" s="3" t="str">
        <f>CAD!P291</f>
        <v xml:space="preserve"> - </v>
      </c>
      <c r="M290" s="3">
        <f t="shared" ca="1" si="36"/>
        <v>0</v>
      </c>
      <c r="N290" s="3">
        <f t="shared" ca="1" si="35"/>
        <v>0</v>
      </c>
      <c r="O290" s="3">
        <f t="shared" ca="1" si="35"/>
        <v>0</v>
      </c>
      <c r="P290" s="3">
        <f t="shared" ca="1" si="35"/>
        <v>0</v>
      </c>
      <c r="Q290" s="3">
        <f t="shared" ca="1" si="35"/>
        <v>0</v>
      </c>
      <c r="R290" s="3">
        <f t="shared" ca="1" si="35"/>
        <v>0</v>
      </c>
      <c r="S290" s="3">
        <f t="shared" ca="1" si="35"/>
        <v>0</v>
      </c>
      <c r="T290" s="3">
        <f t="shared" ca="1" si="35"/>
        <v>0</v>
      </c>
      <c r="U290" s="3">
        <f t="shared" ca="1" si="35"/>
        <v>0</v>
      </c>
      <c r="V290" s="3">
        <f t="shared" ca="1" si="35"/>
        <v>0</v>
      </c>
      <c r="W290" s="3">
        <f t="shared" ca="1" si="35"/>
        <v>0</v>
      </c>
      <c r="X290" s="3">
        <f t="shared" ca="1" si="35"/>
        <v>0</v>
      </c>
    </row>
    <row r="291" spans="2:24" ht="30" customHeight="1" thickTop="1" thickBot="1" x14ac:dyDescent="0.3">
      <c r="B291" s="3">
        <v>285</v>
      </c>
      <c r="C291" s="112" t="str">
        <f>IF(CAD!C292="","-",CAD!C292)</f>
        <v>-</v>
      </c>
      <c r="D291" s="112" t="str">
        <f>IF(CAD!D292="","-",CAD!D292)</f>
        <v>-</v>
      </c>
      <c r="E291" s="112" t="str">
        <f>IF(CAD!E292="","-",CAD!E292)</f>
        <v>-</v>
      </c>
      <c r="F291" s="112" t="str">
        <f>IF(CAD!F292="","-",CAD!F292)</f>
        <v>-</v>
      </c>
      <c r="G291" s="112">
        <f t="shared" ca="1" si="32"/>
        <v>0</v>
      </c>
      <c r="H291" s="141"/>
      <c r="I291" s="141"/>
      <c r="J291" s="112">
        <f t="shared" ca="1" si="33"/>
        <v>0</v>
      </c>
      <c r="K291" s="112" t="str">
        <f t="shared" ca="1" si="34"/>
        <v>-</v>
      </c>
      <c r="L291" s="3" t="str">
        <f>CAD!P292</f>
        <v xml:space="preserve"> - </v>
      </c>
      <c r="M291" s="3">
        <f t="shared" ca="1" si="36"/>
        <v>0</v>
      </c>
      <c r="N291" s="3">
        <f t="shared" ca="1" si="35"/>
        <v>0</v>
      </c>
      <c r="O291" s="3">
        <f t="shared" ca="1" si="35"/>
        <v>0</v>
      </c>
      <c r="P291" s="3">
        <f t="shared" ca="1" si="35"/>
        <v>0</v>
      </c>
      <c r="Q291" s="3">
        <f t="shared" ca="1" si="35"/>
        <v>0</v>
      </c>
      <c r="R291" s="3">
        <f t="shared" ca="1" si="35"/>
        <v>0</v>
      </c>
      <c r="S291" s="3">
        <f t="shared" ca="1" si="35"/>
        <v>0</v>
      </c>
      <c r="T291" s="3">
        <f t="shared" ca="1" si="35"/>
        <v>0</v>
      </c>
      <c r="U291" s="3">
        <f t="shared" ca="1" si="35"/>
        <v>0</v>
      </c>
      <c r="V291" s="3">
        <f t="shared" ca="1" si="35"/>
        <v>0</v>
      </c>
      <c r="W291" s="3">
        <f t="shared" ca="1" si="35"/>
        <v>0</v>
      </c>
      <c r="X291" s="3">
        <f t="shared" ca="1" si="35"/>
        <v>0</v>
      </c>
    </row>
    <row r="292" spans="2:24" ht="30" customHeight="1" thickTop="1" thickBot="1" x14ac:dyDescent="0.3">
      <c r="B292" s="3">
        <v>286</v>
      </c>
      <c r="C292" s="112" t="str">
        <f>IF(CAD!C293="","-",CAD!C293)</f>
        <v>-</v>
      </c>
      <c r="D292" s="112" t="str">
        <f>IF(CAD!D293="","-",CAD!D293)</f>
        <v>-</v>
      </c>
      <c r="E292" s="112" t="str">
        <f>IF(CAD!E293="","-",CAD!E293)</f>
        <v>-</v>
      </c>
      <c r="F292" s="112" t="str">
        <f>IF(CAD!F293="","-",CAD!F293)</f>
        <v>-</v>
      </c>
      <c r="G292" s="112">
        <f t="shared" ca="1" si="32"/>
        <v>0</v>
      </c>
      <c r="H292" s="141"/>
      <c r="I292" s="141"/>
      <c r="J292" s="112">
        <f t="shared" ca="1" si="33"/>
        <v>0</v>
      </c>
      <c r="K292" s="112" t="str">
        <f t="shared" ca="1" si="34"/>
        <v>-</v>
      </c>
      <c r="L292" s="3" t="str">
        <f>CAD!P293</f>
        <v xml:space="preserve"> - </v>
      </c>
      <c r="M292" s="3">
        <f t="shared" ca="1" si="36"/>
        <v>0</v>
      </c>
      <c r="N292" s="3">
        <f t="shared" ca="1" si="35"/>
        <v>0</v>
      </c>
      <c r="O292" s="3">
        <f t="shared" ca="1" si="35"/>
        <v>0</v>
      </c>
      <c r="P292" s="3">
        <f t="shared" ca="1" si="35"/>
        <v>0</v>
      </c>
      <c r="Q292" s="3">
        <f t="shared" ca="1" si="35"/>
        <v>0</v>
      </c>
      <c r="R292" s="3">
        <f t="shared" ca="1" si="35"/>
        <v>0</v>
      </c>
      <c r="S292" s="3">
        <f t="shared" ca="1" si="35"/>
        <v>0</v>
      </c>
      <c r="T292" s="3">
        <f t="shared" ca="1" si="35"/>
        <v>0</v>
      </c>
      <c r="U292" s="3">
        <f t="shared" ca="1" si="35"/>
        <v>0</v>
      </c>
      <c r="V292" s="3">
        <f t="shared" ca="1" si="35"/>
        <v>0</v>
      </c>
      <c r="W292" s="3">
        <f t="shared" ca="1" si="35"/>
        <v>0</v>
      </c>
      <c r="X292" s="3">
        <f t="shared" ca="1" si="35"/>
        <v>0</v>
      </c>
    </row>
    <row r="293" spans="2:24" ht="30" customHeight="1" thickTop="1" thickBot="1" x14ac:dyDescent="0.3">
      <c r="B293" s="3">
        <v>287</v>
      </c>
      <c r="C293" s="112" t="str">
        <f>IF(CAD!C294="","-",CAD!C294)</f>
        <v>-</v>
      </c>
      <c r="D293" s="112" t="str">
        <f>IF(CAD!D294="","-",CAD!D294)</f>
        <v>-</v>
      </c>
      <c r="E293" s="112" t="str">
        <f>IF(CAD!E294="","-",CAD!E294)</f>
        <v>-</v>
      </c>
      <c r="F293" s="112" t="str">
        <f>IF(CAD!F294="","-",CAD!F294)</f>
        <v>-</v>
      </c>
      <c r="G293" s="112">
        <f t="shared" ca="1" si="32"/>
        <v>0</v>
      </c>
      <c r="H293" s="141"/>
      <c r="I293" s="141"/>
      <c r="J293" s="112">
        <f t="shared" ca="1" si="33"/>
        <v>0</v>
      </c>
      <c r="K293" s="112" t="str">
        <f t="shared" ca="1" si="34"/>
        <v>-</v>
      </c>
      <c r="L293" s="3" t="str">
        <f>CAD!P294</f>
        <v xml:space="preserve"> - </v>
      </c>
      <c r="M293" s="3">
        <f t="shared" ca="1" si="36"/>
        <v>0</v>
      </c>
      <c r="N293" s="3">
        <f t="shared" ca="1" si="35"/>
        <v>0</v>
      </c>
      <c r="O293" s="3">
        <f t="shared" ca="1" si="35"/>
        <v>0</v>
      </c>
      <c r="P293" s="3">
        <f t="shared" ca="1" si="35"/>
        <v>0</v>
      </c>
      <c r="Q293" s="3">
        <f t="shared" ca="1" si="35"/>
        <v>0</v>
      </c>
      <c r="R293" s="3">
        <f t="shared" ca="1" si="35"/>
        <v>0</v>
      </c>
      <c r="S293" s="3">
        <f t="shared" ca="1" si="35"/>
        <v>0</v>
      </c>
      <c r="T293" s="3">
        <f t="shared" ca="1" si="35"/>
        <v>0</v>
      </c>
      <c r="U293" s="3">
        <f t="shared" ca="1" si="35"/>
        <v>0</v>
      </c>
      <c r="V293" s="3">
        <f t="shared" ca="1" si="35"/>
        <v>0</v>
      </c>
      <c r="W293" s="3">
        <f t="shared" ca="1" si="35"/>
        <v>0</v>
      </c>
      <c r="X293" s="3">
        <f t="shared" ca="1" si="35"/>
        <v>0</v>
      </c>
    </row>
    <row r="294" spans="2:24" ht="30" customHeight="1" thickTop="1" thickBot="1" x14ac:dyDescent="0.3">
      <c r="B294" s="3">
        <v>288</v>
      </c>
      <c r="C294" s="112" t="str">
        <f>IF(CAD!C295="","-",CAD!C295)</f>
        <v>-</v>
      </c>
      <c r="D294" s="112" t="str">
        <f>IF(CAD!D295="","-",CAD!D295)</f>
        <v>-</v>
      </c>
      <c r="E294" s="112" t="str">
        <f>IF(CAD!E295="","-",CAD!E295)</f>
        <v>-</v>
      </c>
      <c r="F294" s="112" t="str">
        <f>IF(CAD!F295="","-",CAD!F295)</f>
        <v>-</v>
      </c>
      <c r="G294" s="112">
        <f t="shared" ca="1" si="32"/>
        <v>0</v>
      </c>
      <c r="H294" s="141"/>
      <c r="I294" s="141"/>
      <c r="J294" s="112">
        <f t="shared" ca="1" si="33"/>
        <v>0</v>
      </c>
      <c r="K294" s="112" t="str">
        <f t="shared" ca="1" si="34"/>
        <v>-</v>
      </c>
      <c r="L294" s="3" t="str">
        <f>CAD!P295</f>
        <v xml:space="preserve"> - </v>
      </c>
      <c r="M294" s="3">
        <f t="shared" ca="1" si="36"/>
        <v>0</v>
      </c>
      <c r="N294" s="3">
        <f t="shared" ca="1" si="35"/>
        <v>0</v>
      </c>
      <c r="O294" s="3">
        <f t="shared" ca="1" si="35"/>
        <v>0</v>
      </c>
      <c r="P294" s="3">
        <f t="shared" ca="1" si="35"/>
        <v>0</v>
      </c>
      <c r="Q294" s="3">
        <f t="shared" ca="1" si="35"/>
        <v>0</v>
      </c>
      <c r="R294" s="3">
        <f t="shared" ca="1" si="35"/>
        <v>0</v>
      </c>
      <c r="S294" s="3">
        <f t="shared" ca="1" si="35"/>
        <v>0</v>
      </c>
      <c r="T294" s="3">
        <f t="shared" ca="1" si="35"/>
        <v>0</v>
      </c>
      <c r="U294" s="3">
        <f t="shared" ref="N294:X317" ca="1" si="37">SUMIF(INDIRECT(U$6&amp;$Y$5),$L294,INDIRECT(U$6&amp;$Y$6))</f>
        <v>0</v>
      </c>
      <c r="V294" s="3">
        <f t="shared" ca="1" si="37"/>
        <v>0</v>
      </c>
      <c r="W294" s="3">
        <f t="shared" ca="1" si="37"/>
        <v>0</v>
      </c>
      <c r="X294" s="3">
        <f t="shared" ca="1" si="37"/>
        <v>0</v>
      </c>
    </row>
    <row r="295" spans="2:24" ht="30" customHeight="1" thickTop="1" thickBot="1" x14ac:dyDescent="0.3">
      <c r="B295" s="3">
        <v>289</v>
      </c>
      <c r="C295" s="112" t="str">
        <f>IF(CAD!C296="","-",CAD!C296)</f>
        <v>-</v>
      </c>
      <c r="D295" s="112" t="str">
        <f>IF(CAD!D296="","-",CAD!D296)</f>
        <v>-</v>
      </c>
      <c r="E295" s="112" t="str">
        <f>IF(CAD!E296="","-",CAD!E296)</f>
        <v>-</v>
      </c>
      <c r="F295" s="112" t="str">
        <f>IF(CAD!F296="","-",CAD!F296)</f>
        <v>-</v>
      </c>
      <c r="G295" s="112">
        <f t="shared" ca="1" si="32"/>
        <v>0</v>
      </c>
      <c r="H295" s="141"/>
      <c r="I295" s="141"/>
      <c r="J295" s="112">
        <f t="shared" ca="1" si="33"/>
        <v>0</v>
      </c>
      <c r="K295" s="112" t="str">
        <f t="shared" ca="1" si="34"/>
        <v>-</v>
      </c>
      <c r="L295" s="3" t="str">
        <f>CAD!P296</f>
        <v xml:space="preserve"> - </v>
      </c>
      <c r="M295" s="3">
        <f t="shared" ca="1" si="36"/>
        <v>0</v>
      </c>
      <c r="N295" s="3">
        <f t="shared" ca="1" si="37"/>
        <v>0</v>
      </c>
      <c r="O295" s="3">
        <f t="shared" ca="1" si="37"/>
        <v>0</v>
      </c>
      <c r="P295" s="3">
        <f t="shared" ca="1" si="37"/>
        <v>0</v>
      </c>
      <c r="Q295" s="3">
        <f t="shared" ca="1" si="37"/>
        <v>0</v>
      </c>
      <c r="R295" s="3">
        <f t="shared" ca="1" si="37"/>
        <v>0</v>
      </c>
      <c r="S295" s="3">
        <f t="shared" ca="1" si="37"/>
        <v>0</v>
      </c>
      <c r="T295" s="3">
        <f t="shared" ca="1" si="37"/>
        <v>0</v>
      </c>
      <c r="U295" s="3">
        <f t="shared" ca="1" si="37"/>
        <v>0</v>
      </c>
      <c r="V295" s="3">
        <f t="shared" ca="1" si="37"/>
        <v>0</v>
      </c>
      <c r="W295" s="3">
        <f t="shared" ca="1" si="37"/>
        <v>0</v>
      </c>
      <c r="X295" s="3">
        <f t="shared" ca="1" si="37"/>
        <v>0</v>
      </c>
    </row>
    <row r="296" spans="2:24" ht="30" customHeight="1" thickTop="1" thickBot="1" x14ac:dyDescent="0.3">
      <c r="B296" s="3">
        <v>290</v>
      </c>
      <c r="C296" s="112" t="str">
        <f>IF(CAD!C297="","-",CAD!C297)</f>
        <v>-</v>
      </c>
      <c r="D296" s="112" t="str">
        <f>IF(CAD!D297="","-",CAD!D297)</f>
        <v>-</v>
      </c>
      <c r="E296" s="112" t="str">
        <f>IF(CAD!E297="","-",CAD!E297)</f>
        <v>-</v>
      </c>
      <c r="F296" s="112" t="str">
        <f>IF(CAD!F297="","-",CAD!F297)</f>
        <v>-</v>
      </c>
      <c r="G296" s="112">
        <f t="shared" ca="1" si="32"/>
        <v>0</v>
      </c>
      <c r="H296" s="141"/>
      <c r="I296" s="141"/>
      <c r="J296" s="112">
        <f t="shared" ca="1" si="33"/>
        <v>0</v>
      </c>
      <c r="K296" s="112" t="str">
        <f t="shared" ca="1" si="34"/>
        <v>-</v>
      </c>
      <c r="L296" s="3" t="str">
        <f>CAD!P297</f>
        <v xml:space="preserve"> - </v>
      </c>
      <c r="M296" s="3">
        <f t="shared" ca="1" si="36"/>
        <v>0</v>
      </c>
      <c r="N296" s="3">
        <f t="shared" ca="1" si="37"/>
        <v>0</v>
      </c>
      <c r="O296" s="3">
        <f t="shared" ca="1" si="37"/>
        <v>0</v>
      </c>
      <c r="P296" s="3">
        <f t="shared" ca="1" si="37"/>
        <v>0</v>
      </c>
      <c r="Q296" s="3">
        <f t="shared" ca="1" si="37"/>
        <v>0</v>
      </c>
      <c r="R296" s="3">
        <f t="shared" ca="1" si="37"/>
        <v>0</v>
      </c>
      <c r="S296" s="3">
        <f t="shared" ca="1" si="37"/>
        <v>0</v>
      </c>
      <c r="T296" s="3">
        <f t="shared" ca="1" si="37"/>
        <v>0</v>
      </c>
      <c r="U296" s="3">
        <f t="shared" ca="1" si="37"/>
        <v>0</v>
      </c>
      <c r="V296" s="3">
        <f t="shared" ca="1" si="37"/>
        <v>0</v>
      </c>
      <c r="W296" s="3">
        <f t="shared" ca="1" si="37"/>
        <v>0</v>
      </c>
      <c r="X296" s="3">
        <f t="shared" ca="1" si="37"/>
        <v>0</v>
      </c>
    </row>
    <row r="297" spans="2:24" ht="30" customHeight="1" thickTop="1" thickBot="1" x14ac:dyDescent="0.3">
      <c r="B297" s="3">
        <v>291</v>
      </c>
      <c r="C297" s="112" t="str">
        <f>IF(CAD!C298="","-",CAD!C298)</f>
        <v>-</v>
      </c>
      <c r="D297" s="112" t="str">
        <f>IF(CAD!D298="","-",CAD!D298)</f>
        <v>-</v>
      </c>
      <c r="E297" s="112" t="str">
        <f>IF(CAD!E298="","-",CAD!E298)</f>
        <v>-</v>
      </c>
      <c r="F297" s="112" t="str">
        <f>IF(CAD!F298="","-",CAD!F298)</f>
        <v>-</v>
      </c>
      <c r="G297" s="112">
        <f t="shared" ca="1" si="32"/>
        <v>0</v>
      </c>
      <c r="H297" s="141"/>
      <c r="I297" s="141"/>
      <c r="J297" s="112">
        <f t="shared" ca="1" si="33"/>
        <v>0</v>
      </c>
      <c r="K297" s="112" t="str">
        <f t="shared" ca="1" si="34"/>
        <v>-</v>
      </c>
      <c r="L297" s="3" t="str">
        <f>CAD!P298</f>
        <v xml:space="preserve"> - </v>
      </c>
      <c r="M297" s="3">
        <f t="shared" ca="1" si="36"/>
        <v>0</v>
      </c>
      <c r="N297" s="3">
        <f t="shared" ca="1" si="37"/>
        <v>0</v>
      </c>
      <c r="O297" s="3">
        <f t="shared" ca="1" si="37"/>
        <v>0</v>
      </c>
      <c r="P297" s="3">
        <f t="shared" ca="1" si="37"/>
        <v>0</v>
      </c>
      <c r="Q297" s="3">
        <f t="shared" ca="1" si="37"/>
        <v>0</v>
      </c>
      <c r="R297" s="3">
        <f t="shared" ca="1" si="37"/>
        <v>0</v>
      </c>
      <c r="S297" s="3">
        <f t="shared" ca="1" si="37"/>
        <v>0</v>
      </c>
      <c r="T297" s="3">
        <f t="shared" ca="1" si="37"/>
        <v>0</v>
      </c>
      <c r="U297" s="3">
        <f t="shared" ca="1" si="37"/>
        <v>0</v>
      </c>
      <c r="V297" s="3">
        <f t="shared" ca="1" si="37"/>
        <v>0</v>
      </c>
      <c r="W297" s="3">
        <f t="shared" ca="1" si="37"/>
        <v>0</v>
      </c>
      <c r="X297" s="3">
        <f t="shared" ca="1" si="37"/>
        <v>0</v>
      </c>
    </row>
    <row r="298" spans="2:24" ht="30" customHeight="1" thickTop="1" thickBot="1" x14ac:dyDescent="0.3">
      <c r="B298" s="3">
        <v>292</v>
      </c>
      <c r="C298" s="112" t="str">
        <f>IF(CAD!C299="","-",CAD!C299)</f>
        <v>-</v>
      </c>
      <c r="D298" s="112" t="str">
        <f>IF(CAD!D299="","-",CAD!D299)</f>
        <v>-</v>
      </c>
      <c r="E298" s="112" t="str">
        <f>IF(CAD!E299="","-",CAD!E299)</f>
        <v>-</v>
      </c>
      <c r="F298" s="112" t="str">
        <f>IF(CAD!F299="","-",CAD!F299)</f>
        <v>-</v>
      </c>
      <c r="G298" s="112">
        <f t="shared" ca="1" si="32"/>
        <v>0</v>
      </c>
      <c r="H298" s="141"/>
      <c r="I298" s="141"/>
      <c r="J298" s="112">
        <f t="shared" ca="1" si="33"/>
        <v>0</v>
      </c>
      <c r="K298" s="112" t="str">
        <f t="shared" ca="1" si="34"/>
        <v>-</v>
      </c>
      <c r="L298" s="3" t="str">
        <f>CAD!P299</f>
        <v xml:space="preserve"> - </v>
      </c>
      <c r="M298" s="3">
        <f t="shared" ca="1" si="36"/>
        <v>0</v>
      </c>
      <c r="N298" s="3">
        <f t="shared" ca="1" si="37"/>
        <v>0</v>
      </c>
      <c r="O298" s="3">
        <f t="shared" ca="1" si="37"/>
        <v>0</v>
      </c>
      <c r="P298" s="3">
        <f t="shared" ca="1" si="37"/>
        <v>0</v>
      </c>
      <c r="Q298" s="3">
        <f t="shared" ca="1" si="37"/>
        <v>0</v>
      </c>
      <c r="R298" s="3">
        <f t="shared" ca="1" si="37"/>
        <v>0</v>
      </c>
      <c r="S298" s="3">
        <f t="shared" ca="1" si="37"/>
        <v>0</v>
      </c>
      <c r="T298" s="3">
        <f t="shared" ca="1" si="37"/>
        <v>0</v>
      </c>
      <c r="U298" s="3">
        <f t="shared" ca="1" si="37"/>
        <v>0</v>
      </c>
      <c r="V298" s="3">
        <f t="shared" ca="1" si="37"/>
        <v>0</v>
      </c>
      <c r="W298" s="3">
        <f t="shared" ca="1" si="37"/>
        <v>0</v>
      </c>
      <c r="X298" s="3">
        <f t="shared" ca="1" si="37"/>
        <v>0</v>
      </c>
    </row>
    <row r="299" spans="2:24" ht="30" customHeight="1" thickTop="1" thickBot="1" x14ac:dyDescent="0.3">
      <c r="B299" s="3">
        <v>293</v>
      </c>
      <c r="C299" s="112" t="str">
        <f>IF(CAD!C300="","-",CAD!C300)</f>
        <v>-</v>
      </c>
      <c r="D299" s="112" t="str">
        <f>IF(CAD!D300="","-",CAD!D300)</f>
        <v>-</v>
      </c>
      <c r="E299" s="112" t="str">
        <f>IF(CAD!E300="","-",CAD!E300)</f>
        <v>-</v>
      </c>
      <c r="F299" s="112" t="str">
        <f>IF(CAD!F300="","-",CAD!F300)</f>
        <v>-</v>
      </c>
      <c r="G299" s="112">
        <f t="shared" ca="1" si="32"/>
        <v>0</v>
      </c>
      <c r="H299" s="141"/>
      <c r="I299" s="141"/>
      <c r="J299" s="112">
        <f t="shared" ca="1" si="33"/>
        <v>0</v>
      </c>
      <c r="K299" s="112" t="str">
        <f t="shared" ca="1" si="34"/>
        <v>-</v>
      </c>
      <c r="L299" s="3" t="str">
        <f>CAD!P300</f>
        <v xml:space="preserve"> - </v>
      </c>
      <c r="M299" s="3">
        <f t="shared" ca="1" si="36"/>
        <v>0</v>
      </c>
      <c r="N299" s="3">
        <f t="shared" ca="1" si="37"/>
        <v>0</v>
      </c>
      <c r="O299" s="3">
        <f t="shared" ca="1" si="37"/>
        <v>0</v>
      </c>
      <c r="P299" s="3">
        <f t="shared" ca="1" si="37"/>
        <v>0</v>
      </c>
      <c r="Q299" s="3">
        <f t="shared" ca="1" si="37"/>
        <v>0</v>
      </c>
      <c r="R299" s="3">
        <f t="shared" ca="1" si="37"/>
        <v>0</v>
      </c>
      <c r="S299" s="3">
        <f t="shared" ca="1" si="37"/>
        <v>0</v>
      </c>
      <c r="T299" s="3">
        <f t="shared" ca="1" si="37"/>
        <v>0</v>
      </c>
      <c r="U299" s="3">
        <f t="shared" ca="1" si="37"/>
        <v>0</v>
      </c>
      <c r="V299" s="3">
        <f t="shared" ca="1" si="37"/>
        <v>0</v>
      </c>
      <c r="W299" s="3">
        <f t="shared" ca="1" si="37"/>
        <v>0</v>
      </c>
      <c r="X299" s="3">
        <f t="shared" ca="1" si="37"/>
        <v>0</v>
      </c>
    </row>
    <row r="300" spans="2:24" ht="30" customHeight="1" thickTop="1" thickBot="1" x14ac:dyDescent="0.3">
      <c r="B300" s="3">
        <v>294</v>
      </c>
      <c r="C300" s="112" t="str">
        <f>IF(CAD!C301="","-",CAD!C301)</f>
        <v>-</v>
      </c>
      <c r="D300" s="112" t="str">
        <f>IF(CAD!D301="","-",CAD!D301)</f>
        <v>-</v>
      </c>
      <c r="E300" s="112" t="str">
        <f>IF(CAD!E301="","-",CAD!E301)</f>
        <v>-</v>
      </c>
      <c r="F300" s="112" t="str">
        <f>IF(CAD!F301="","-",CAD!F301)</f>
        <v>-</v>
      </c>
      <c r="G300" s="112">
        <f t="shared" ca="1" si="32"/>
        <v>0</v>
      </c>
      <c r="H300" s="141"/>
      <c r="I300" s="141"/>
      <c r="J300" s="112">
        <f t="shared" ca="1" si="33"/>
        <v>0</v>
      </c>
      <c r="K300" s="112" t="str">
        <f t="shared" ca="1" si="34"/>
        <v>-</v>
      </c>
      <c r="L300" s="3" t="str">
        <f>CAD!P301</f>
        <v xml:space="preserve"> - </v>
      </c>
      <c r="M300" s="3">
        <f t="shared" ca="1" si="36"/>
        <v>0</v>
      </c>
      <c r="N300" s="3">
        <f t="shared" ca="1" si="37"/>
        <v>0</v>
      </c>
      <c r="O300" s="3">
        <f t="shared" ca="1" si="37"/>
        <v>0</v>
      </c>
      <c r="P300" s="3">
        <f t="shared" ca="1" si="37"/>
        <v>0</v>
      </c>
      <c r="Q300" s="3">
        <f t="shared" ca="1" si="37"/>
        <v>0</v>
      </c>
      <c r="R300" s="3">
        <f t="shared" ca="1" si="37"/>
        <v>0</v>
      </c>
      <c r="S300" s="3">
        <f t="shared" ca="1" si="37"/>
        <v>0</v>
      </c>
      <c r="T300" s="3">
        <f t="shared" ca="1" si="37"/>
        <v>0</v>
      </c>
      <c r="U300" s="3">
        <f t="shared" ca="1" si="37"/>
        <v>0</v>
      </c>
      <c r="V300" s="3">
        <f t="shared" ca="1" si="37"/>
        <v>0</v>
      </c>
      <c r="W300" s="3">
        <f t="shared" ca="1" si="37"/>
        <v>0</v>
      </c>
      <c r="X300" s="3">
        <f t="shared" ca="1" si="37"/>
        <v>0</v>
      </c>
    </row>
    <row r="301" spans="2:24" ht="30" customHeight="1" thickTop="1" thickBot="1" x14ac:dyDescent="0.3">
      <c r="B301" s="3">
        <v>295</v>
      </c>
      <c r="C301" s="112" t="str">
        <f>IF(CAD!C302="","-",CAD!C302)</f>
        <v>-</v>
      </c>
      <c r="D301" s="112" t="str">
        <f>IF(CAD!D302="","-",CAD!D302)</f>
        <v>-</v>
      </c>
      <c r="E301" s="112" t="str">
        <f>IF(CAD!E302="","-",CAD!E302)</f>
        <v>-</v>
      </c>
      <c r="F301" s="112" t="str">
        <f>IF(CAD!F302="","-",CAD!F302)</f>
        <v>-</v>
      </c>
      <c r="G301" s="112">
        <f t="shared" ca="1" si="32"/>
        <v>0</v>
      </c>
      <c r="H301" s="141"/>
      <c r="I301" s="141"/>
      <c r="J301" s="112">
        <f t="shared" ca="1" si="33"/>
        <v>0</v>
      </c>
      <c r="K301" s="112" t="str">
        <f t="shared" ca="1" si="34"/>
        <v>-</v>
      </c>
      <c r="L301" s="3" t="str">
        <f>CAD!P302</f>
        <v xml:space="preserve"> - </v>
      </c>
      <c r="M301" s="3">
        <f t="shared" ca="1" si="36"/>
        <v>0</v>
      </c>
      <c r="N301" s="3">
        <f t="shared" ca="1" si="37"/>
        <v>0</v>
      </c>
      <c r="O301" s="3">
        <f t="shared" ca="1" si="37"/>
        <v>0</v>
      </c>
      <c r="P301" s="3">
        <f t="shared" ca="1" si="37"/>
        <v>0</v>
      </c>
      <c r="Q301" s="3">
        <f t="shared" ca="1" si="37"/>
        <v>0</v>
      </c>
      <c r="R301" s="3">
        <f t="shared" ca="1" si="37"/>
        <v>0</v>
      </c>
      <c r="S301" s="3">
        <f t="shared" ca="1" si="37"/>
        <v>0</v>
      </c>
      <c r="T301" s="3">
        <f t="shared" ca="1" si="37"/>
        <v>0</v>
      </c>
      <c r="U301" s="3">
        <f t="shared" ca="1" si="37"/>
        <v>0</v>
      </c>
      <c r="V301" s="3">
        <f t="shared" ca="1" si="37"/>
        <v>0</v>
      </c>
      <c r="W301" s="3">
        <f t="shared" ca="1" si="37"/>
        <v>0</v>
      </c>
      <c r="X301" s="3">
        <f t="shared" ca="1" si="37"/>
        <v>0</v>
      </c>
    </row>
    <row r="302" spans="2:24" ht="30" customHeight="1" thickTop="1" thickBot="1" x14ac:dyDescent="0.3">
      <c r="B302" s="3">
        <v>296</v>
      </c>
      <c r="C302" s="112" t="str">
        <f>IF(CAD!C303="","-",CAD!C303)</f>
        <v>-</v>
      </c>
      <c r="D302" s="112" t="str">
        <f>IF(CAD!D303="","-",CAD!D303)</f>
        <v>-</v>
      </c>
      <c r="E302" s="112" t="str">
        <f>IF(CAD!E303="","-",CAD!E303)</f>
        <v>-</v>
      </c>
      <c r="F302" s="112" t="str">
        <f>IF(CAD!F303="","-",CAD!F303)</f>
        <v>-</v>
      </c>
      <c r="G302" s="112">
        <f t="shared" ca="1" si="32"/>
        <v>0</v>
      </c>
      <c r="H302" s="141"/>
      <c r="I302" s="141"/>
      <c r="J302" s="112">
        <f t="shared" ca="1" si="33"/>
        <v>0</v>
      </c>
      <c r="K302" s="112" t="str">
        <f t="shared" ca="1" si="34"/>
        <v>-</v>
      </c>
      <c r="L302" s="3" t="str">
        <f>CAD!P303</f>
        <v xml:space="preserve"> - </v>
      </c>
      <c r="M302" s="3">
        <f t="shared" ca="1" si="36"/>
        <v>0</v>
      </c>
      <c r="N302" s="3">
        <f t="shared" ca="1" si="37"/>
        <v>0</v>
      </c>
      <c r="O302" s="3">
        <f t="shared" ca="1" si="37"/>
        <v>0</v>
      </c>
      <c r="P302" s="3">
        <f t="shared" ca="1" si="37"/>
        <v>0</v>
      </c>
      <c r="Q302" s="3">
        <f t="shared" ca="1" si="37"/>
        <v>0</v>
      </c>
      <c r="R302" s="3">
        <f t="shared" ca="1" si="37"/>
        <v>0</v>
      </c>
      <c r="S302" s="3">
        <f t="shared" ca="1" si="37"/>
        <v>0</v>
      </c>
      <c r="T302" s="3">
        <f t="shared" ca="1" si="37"/>
        <v>0</v>
      </c>
      <c r="U302" s="3">
        <f t="shared" ca="1" si="37"/>
        <v>0</v>
      </c>
      <c r="V302" s="3">
        <f t="shared" ca="1" si="37"/>
        <v>0</v>
      </c>
      <c r="W302" s="3">
        <f t="shared" ca="1" si="37"/>
        <v>0</v>
      </c>
      <c r="X302" s="3">
        <f t="shared" ca="1" si="37"/>
        <v>0</v>
      </c>
    </row>
    <row r="303" spans="2:24" ht="30" customHeight="1" thickTop="1" thickBot="1" x14ac:dyDescent="0.3">
      <c r="B303" s="3">
        <v>297</v>
      </c>
      <c r="C303" s="112" t="str">
        <f>IF(CAD!C304="","-",CAD!C304)</f>
        <v>-</v>
      </c>
      <c r="D303" s="112" t="str">
        <f>IF(CAD!D304="","-",CAD!D304)</f>
        <v>-</v>
      </c>
      <c r="E303" s="112" t="str">
        <f>IF(CAD!E304="","-",CAD!E304)</f>
        <v>-</v>
      </c>
      <c r="F303" s="112" t="str">
        <f>IF(CAD!F304="","-",CAD!F304)</f>
        <v>-</v>
      </c>
      <c r="G303" s="112">
        <f t="shared" ca="1" si="32"/>
        <v>0</v>
      </c>
      <c r="H303" s="141"/>
      <c r="I303" s="141"/>
      <c r="J303" s="112">
        <f t="shared" ca="1" si="33"/>
        <v>0</v>
      </c>
      <c r="K303" s="112" t="str">
        <f t="shared" ca="1" si="34"/>
        <v>-</v>
      </c>
      <c r="L303" s="3" t="str">
        <f>CAD!P304</f>
        <v xml:space="preserve"> - </v>
      </c>
      <c r="M303" s="3">
        <f t="shared" ca="1" si="36"/>
        <v>0</v>
      </c>
      <c r="N303" s="3">
        <f t="shared" ca="1" si="37"/>
        <v>0</v>
      </c>
      <c r="O303" s="3">
        <f t="shared" ca="1" si="37"/>
        <v>0</v>
      </c>
      <c r="P303" s="3">
        <f t="shared" ca="1" si="37"/>
        <v>0</v>
      </c>
      <c r="Q303" s="3">
        <f t="shared" ca="1" si="37"/>
        <v>0</v>
      </c>
      <c r="R303" s="3">
        <f t="shared" ca="1" si="37"/>
        <v>0</v>
      </c>
      <c r="S303" s="3">
        <f t="shared" ca="1" si="37"/>
        <v>0</v>
      </c>
      <c r="T303" s="3">
        <f t="shared" ca="1" si="37"/>
        <v>0</v>
      </c>
      <c r="U303" s="3">
        <f t="shared" ca="1" si="37"/>
        <v>0</v>
      </c>
      <c r="V303" s="3">
        <f t="shared" ca="1" si="37"/>
        <v>0</v>
      </c>
      <c r="W303" s="3">
        <f t="shared" ca="1" si="37"/>
        <v>0</v>
      </c>
      <c r="X303" s="3">
        <f t="shared" ca="1" si="37"/>
        <v>0</v>
      </c>
    </row>
    <row r="304" spans="2:24" ht="30" customHeight="1" thickTop="1" thickBot="1" x14ac:dyDescent="0.3">
      <c r="B304" s="3">
        <v>298</v>
      </c>
      <c r="C304" s="112" t="str">
        <f>IF(CAD!C305="","-",CAD!C305)</f>
        <v>-</v>
      </c>
      <c r="D304" s="112" t="str">
        <f>IF(CAD!D305="","-",CAD!D305)</f>
        <v>-</v>
      </c>
      <c r="E304" s="112" t="str">
        <f>IF(CAD!E305="","-",CAD!E305)</f>
        <v>-</v>
      </c>
      <c r="F304" s="112" t="str">
        <f>IF(CAD!F305="","-",CAD!F305)</f>
        <v>-</v>
      </c>
      <c r="G304" s="112">
        <f t="shared" ca="1" si="32"/>
        <v>0</v>
      </c>
      <c r="H304" s="141"/>
      <c r="I304" s="141"/>
      <c r="J304" s="112">
        <f t="shared" ca="1" si="33"/>
        <v>0</v>
      </c>
      <c r="K304" s="112" t="str">
        <f t="shared" ca="1" si="34"/>
        <v>-</v>
      </c>
      <c r="L304" s="3" t="str">
        <f>CAD!P305</f>
        <v xml:space="preserve"> - </v>
      </c>
      <c r="M304" s="3">
        <f t="shared" ca="1" si="36"/>
        <v>0</v>
      </c>
      <c r="N304" s="3">
        <f t="shared" ca="1" si="37"/>
        <v>0</v>
      </c>
      <c r="O304" s="3">
        <f t="shared" ca="1" si="37"/>
        <v>0</v>
      </c>
      <c r="P304" s="3">
        <f t="shared" ca="1" si="37"/>
        <v>0</v>
      </c>
      <c r="Q304" s="3">
        <f t="shared" ca="1" si="37"/>
        <v>0</v>
      </c>
      <c r="R304" s="3">
        <f t="shared" ca="1" si="37"/>
        <v>0</v>
      </c>
      <c r="S304" s="3">
        <f t="shared" ca="1" si="37"/>
        <v>0</v>
      </c>
      <c r="T304" s="3">
        <f t="shared" ca="1" si="37"/>
        <v>0</v>
      </c>
      <c r="U304" s="3">
        <f t="shared" ca="1" si="37"/>
        <v>0</v>
      </c>
      <c r="V304" s="3">
        <f t="shared" ca="1" si="37"/>
        <v>0</v>
      </c>
      <c r="W304" s="3">
        <f t="shared" ca="1" si="37"/>
        <v>0</v>
      </c>
      <c r="X304" s="3">
        <f t="shared" ca="1" si="37"/>
        <v>0</v>
      </c>
    </row>
    <row r="305" spans="2:24" ht="30" customHeight="1" thickTop="1" thickBot="1" x14ac:dyDescent="0.3">
      <c r="B305" s="3">
        <v>299</v>
      </c>
      <c r="C305" s="112" t="str">
        <f>IF(CAD!C306="","-",CAD!C306)</f>
        <v>-</v>
      </c>
      <c r="D305" s="112" t="str">
        <f>IF(CAD!D306="","-",CAD!D306)</f>
        <v>-</v>
      </c>
      <c r="E305" s="112" t="str">
        <f>IF(CAD!E306="","-",CAD!E306)</f>
        <v>-</v>
      </c>
      <c r="F305" s="112" t="str">
        <f>IF(CAD!F306="","-",CAD!F306)</f>
        <v>-</v>
      </c>
      <c r="G305" s="112">
        <f t="shared" ca="1" si="32"/>
        <v>0</v>
      </c>
      <c r="H305" s="141"/>
      <c r="I305" s="141"/>
      <c r="J305" s="112">
        <f t="shared" ca="1" si="33"/>
        <v>0</v>
      </c>
      <c r="K305" s="112" t="str">
        <f t="shared" ca="1" si="34"/>
        <v>-</v>
      </c>
      <c r="L305" s="3" t="str">
        <f>CAD!P306</f>
        <v xml:space="preserve"> - </v>
      </c>
      <c r="M305" s="3">
        <f t="shared" ca="1" si="36"/>
        <v>0</v>
      </c>
      <c r="N305" s="3">
        <f t="shared" ca="1" si="37"/>
        <v>0</v>
      </c>
      <c r="O305" s="3">
        <f t="shared" ca="1" si="37"/>
        <v>0</v>
      </c>
      <c r="P305" s="3">
        <f t="shared" ca="1" si="37"/>
        <v>0</v>
      </c>
      <c r="Q305" s="3">
        <f t="shared" ca="1" si="37"/>
        <v>0</v>
      </c>
      <c r="R305" s="3">
        <f t="shared" ca="1" si="37"/>
        <v>0</v>
      </c>
      <c r="S305" s="3">
        <f t="shared" ca="1" si="37"/>
        <v>0</v>
      </c>
      <c r="T305" s="3">
        <f t="shared" ca="1" si="37"/>
        <v>0</v>
      </c>
      <c r="U305" s="3">
        <f t="shared" ca="1" si="37"/>
        <v>0</v>
      </c>
      <c r="V305" s="3">
        <f t="shared" ca="1" si="37"/>
        <v>0</v>
      </c>
      <c r="W305" s="3">
        <f t="shared" ca="1" si="37"/>
        <v>0</v>
      </c>
      <c r="X305" s="3">
        <f t="shared" ca="1" si="37"/>
        <v>0</v>
      </c>
    </row>
    <row r="306" spans="2:24" ht="30" customHeight="1" thickTop="1" thickBot="1" x14ac:dyDescent="0.3">
      <c r="B306" s="3">
        <v>300</v>
      </c>
      <c r="C306" s="112" t="str">
        <f>IF(CAD!C307="","-",CAD!C307)</f>
        <v>-</v>
      </c>
      <c r="D306" s="112" t="str">
        <f>IF(CAD!D307="","-",CAD!D307)</f>
        <v>-</v>
      </c>
      <c r="E306" s="112" t="str">
        <f>IF(CAD!E307="","-",CAD!E307)</f>
        <v>-</v>
      </c>
      <c r="F306" s="112" t="str">
        <f>IF(CAD!F307="","-",CAD!F307)</f>
        <v>-</v>
      </c>
      <c r="G306" s="112">
        <f t="shared" ca="1" si="32"/>
        <v>0</v>
      </c>
      <c r="H306" s="141"/>
      <c r="I306" s="141"/>
      <c r="J306" s="112">
        <f t="shared" ca="1" si="33"/>
        <v>0</v>
      </c>
      <c r="K306" s="112" t="str">
        <f t="shared" ca="1" si="34"/>
        <v>-</v>
      </c>
      <c r="L306" s="3" t="str">
        <f>CAD!P307</f>
        <v xml:space="preserve"> - </v>
      </c>
      <c r="M306" s="3">
        <f t="shared" ca="1" si="36"/>
        <v>0</v>
      </c>
      <c r="N306" s="3">
        <f t="shared" ca="1" si="37"/>
        <v>0</v>
      </c>
      <c r="O306" s="3">
        <f t="shared" ca="1" si="37"/>
        <v>0</v>
      </c>
      <c r="P306" s="3">
        <f t="shared" ca="1" si="37"/>
        <v>0</v>
      </c>
      <c r="Q306" s="3">
        <f t="shared" ca="1" si="37"/>
        <v>0</v>
      </c>
      <c r="R306" s="3">
        <f t="shared" ca="1" si="37"/>
        <v>0</v>
      </c>
      <c r="S306" s="3">
        <f t="shared" ca="1" si="37"/>
        <v>0</v>
      </c>
      <c r="T306" s="3">
        <f t="shared" ca="1" si="37"/>
        <v>0</v>
      </c>
      <c r="U306" s="3">
        <f t="shared" ca="1" si="37"/>
        <v>0</v>
      </c>
      <c r="V306" s="3">
        <f t="shared" ca="1" si="37"/>
        <v>0</v>
      </c>
      <c r="W306" s="3">
        <f t="shared" ca="1" si="37"/>
        <v>0</v>
      </c>
      <c r="X306" s="3">
        <f t="shared" ca="1" si="37"/>
        <v>0</v>
      </c>
    </row>
    <row r="307" spans="2:24" ht="30" customHeight="1" thickTop="1" thickBot="1" x14ac:dyDescent="0.3">
      <c r="B307" s="3">
        <v>301</v>
      </c>
      <c r="C307" s="112" t="str">
        <f>IF(CAD!C308="","-",CAD!C308)</f>
        <v>-</v>
      </c>
      <c r="D307" s="112" t="str">
        <f>IF(CAD!D308="","-",CAD!D308)</f>
        <v>-</v>
      </c>
      <c r="E307" s="112" t="str">
        <f>IF(CAD!E308="","-",CAD!E308)</f>
        <v>-</v>
      </c>
      <c r="F307" s="112" t="str">
        <f>IF(CAD!F308="","-",CAD!F308)</f>
        <v>-</v>
      </c>
      <c r="G307" s="112">
        <f t="shared" ca="1" si="32"/>
        <v>0</v>
      </c>
      <c r="H307" s="141"/>
      <c r="I307" s="141"/>
      <c r="J307" s="112">
        <f t="shared" ca="1" si="33"/>
        <v>0</v>
      </c>
      <c r="K307" s="112" t="str">
        <f t="shared" ca="1" si="34"/>
        <v>-</v>
      </c>
      <c r="L307" s="3" t="str">
        <f>CAD!P308</f>
        <v xml:space="preserve"> - </v>
      </c>
      <c r="M307" s="3">
        <f t="shared" ca="1" si="36"/>
        <v>0</v>
      </c>
      <c r="N307" s="3">
        <f t="shared" ca="1" si="37"/>
        <v>0</v>
      </c>
      <c r="O307" s="3">
        <f t="shared" ca="1" si="37"/>
        <v>0</v>
      </c>
      <c r="P307" s="3">
        <f t="shared" ca="1" si="37"/>
        <v>0</v>
      </c>
      <c r="Q307" s="3">
        <f t="shared" ca="1" si="37"/>
        <v>0</v>
      </c>
      <c r="R307" s="3">
        <f t="shared" ca="1" si="37"/>
        <v>0</v>
      </c>
      <c r="S307" s="3">
        <f t="shared" ca="1" si="37"/>
        <v>0</v>
      </c>
      <c r="T307" s="3">
        <f t="shared" ca="1" si="37"/>
        <v>0</v>
      </c>
      <c r="U307" s="3">
        <f t="shared" ca="1" si="37"/>
        <v>0</v>
      </c>
      <c r="V307" s="3">
        <f t="shared" ca="1" si="37"/>
        <v>0</v>
      </c>
      <c r="W307" s="3">
        <f t="shared" ca="1" si="37"/>
        <v>0</v>
      </c>
      <c r="X307" s="3">
        <f t="shared" ca="1" si="37"/>
        <v>0</v>
      </c>
    </row>
    <row r="308" spans="2:24" ht="30" customHeight="1" thickTop="1" thickBot="1" x14ac:dyDescent="0.3">
      <c r="B308" s="3">
        <v>302</v>
      </c>
      <c r="C308" s="112" t="str">
        <f>IF(CAD!C309="","-",CAD!C309)</f>
        <v>-</v>
      </c>
      <c r="D308" s="112" t="str">
        <f>IF(CAD!D309="","-",CAD!D309)</f>
        <v>-</v>
      </c>
      <c r="E308" s="112" t="str">
        <f>IF(CAD!E309="","-",CAD!E309)</f>
        <v>-</v>
      </c>
      <c r="F308" s="112" t="str">
        <f>IF(CAD!F309="","-",CAD!F309)</f>
        <v>-</v>
      </c>
      <c r="G308" s="112">
        <f t="shared" ca="1" si="32"/>
        <v>0</v>
      </c>
      <c r="H308" s="141"/>
      <c r="I308" s="141"/>
      <c r="J308" s="112">
        <f t="shared" ca="1" si="33"/>
        <v>0</v>
      </c>
      <c r="K308" s="112" t="str">
        <f t="shared" ca="1" si="34"/>
        <v>-</v>
      </c>
      <c r="L308" s="3" t="str">
        <f>CAD!P309</f>
        <v xml:space="preserve"> - </v>
      </c>
      <c r="M308" s="3">
        <f t="shared" ca="1" si="36"/>
        <v>0</v>
      </c>
      <c r="N308" s="3">
        <f t="shared" ca="1" si="37"/>
        <v>0</v>
      </c>
      <c r="O308" s="3">
        <f t="shared" ca="1" si="37"/>
        <v>0</v>
      </c>
      <c r="P308" s="3">
        <f t="shared" ca="1" si="37"/>
        <v>0</v>
      </c>
      <c r="Q308" s="3">
        <f t="shared" ca="1" si="37"/>
        <v>0</v>
      </c>
      <c r="R308" s="3">
        <f t="shared" ca="1" si="37"/>
        <v>0</v>
      </c>
      <c r="S308" s="3">
        <f t="shared" ca="1" si="37"/>
        <v>0</v>
      </c>
      <c r="T308" s="3">
        <f t="shared" ca="1" si="37"/>
        <v>0</v>
      </c>
      <c r="U308" s="3">
        <f t="shared" ca="1" si="37"/>
        <v>0</v>
      </c>
      <c r="V308" s="3">
        <f t="shared" ca="1" si="37"/>
        <v>0</v>
      </c>
      <c r="W308" s="3">
        <f t="shared" ca="1" si="37"/>
        <v>0</v>
      </c>
      <c r="X308" s="3">
        <f t="shared" ca="1" si="37"/>
        <v>0</v>
      </c>
    </row>
    <row r="309" spans="2:24" ht="30" customHeight="1" thickTop="1" thickBot="1" x14ac:dyDescent="0.3">
      <c r="B309" s="3">
        <v>303</v>
      </c>
      <c r="C309" s="112" t="str">
        <f>IF(CAD!C310="","-",CAD!C310)</f>
        <v>-</v>
      </c>
      <c r="D309" s="112" t="str">
        <f>IF(CAD!D310="","-",CAD!D310)</f>
        <v>-</v>
      </c>
      <c r="E309" s="112" t="str">
        <f>IF(CAD!E310="","-",CAD!E310)</f>
        <v>-</v>
      </c>
      <c r="F309" s="112" t="str">
        <f>IF(CAD!F310="","-",CAD!F310)</f>
        <v>-</v>
      </c>
      <c r="G309" s="112">
        <f t="shared" ca="1" si="32"/>
        <v>0</v>
      </c>
      <c r="H309" s="141"/>
      <c r="I309" s="141"/>
      <c r="J309" s="112">
        <f t="shared" ca="1" si="33"/>
        <v>0</v>
      </c>
      <c r="K309" s="112" t="str">
        <f t="shared" ca="1" si="34"/>
        <v>-</v>
      </c>
      <c r="L309" s="3" t="str">
        <f>CAD!P310</f>
        <v xml:space="preserve"> - </v>
      </c>
      <c r="M309" s="3">
        <f t="shared" ca="1" si="36"/>
        <v>0</v>
      </c>
      <c r="N309" s="3">
        <f t="shared" ca="1" si="37"/>
        <v>0</v>
      </c>
      <c r="O309" s="3">
        <f t="shared" ca="1" si="37"/>
        <v>0</v>
      </c>
      <c r="P309" s="3">
        <f t="shared" ca="1" si="37"/>
        <v>0</v>
      </c>
      <c r="Q309" s="3">
        <f t="shared" ca="1" si="37"/>
        <v>0</v>
      </c>
      <c r="R309" s="3">
        <f t="shared" ca="1" si="37"/>
        <v>0</v>
      </c>
      <c r="S309" s="3">
        <f t="shared" ca="1" si="37"/>
        <v>0</v>
      </c>
      <c r="T309" s="3">
        <f t="shared" ca="1" si="37"/>
        <v>0</v>
      </c>
      <c r="U309" s="3">
        <f t="shared" ca="1" si="37"/>
        <v>0</v>
      </c>
      <c r="V309" s="3">
        <f t="shared" ca="1" si="37"/>
        <v>0</v>
      </c>
      <c r="W309" s="3">
        <f t="shared" ca="1" si="37"/>
        <v>0</v>
      </c>
      <c r="X309" s="3">
        <f t="shared" ca="1" si="37"/>
        <v>0</v>
      </c>
    </row>
    <row r="310" spans="2:24" ht="30" customHeight="1" thickTop="1" thickBot="1" x14ac:dyDescent="0.3">
      <c r="B310" s="3">
        <v>304</v>
      </c>
      <c r="C310" s="112" t="str">
        <f>IF(CAD!C311="","-",CAD!C311)</f>
        <v>-</v>
      </c>
      <c r="D310" s="112" t="str">
        <f>IF(CAD!D311="","-",CAD!D311)</f>
        <v>-</v>
      </c>
      <c r="E310" s="112" t="str">
        <f>IF(CAD!E311="","-",CAD!E311)</f>
        <v>-</v>
      </c>
      <c r="F310" s="112" t="str">
        <f>IF(CAD!F311="","-",CAD!F311)</f>
        <v>-</v>
      </c>
      <c r="G310" s="112">
        <f t="shared" ca="1" si="32"/>
        <v>0</v>
      </c>
      <c r="H310" s="141"/>
      <c r="I310" s="141"/>
      <c r="J310" s="112">
        <f t="shared" ca="1" si="33"/>
        <v>0</v>
      </c>
      <c r="K310" s="112" t="str">
        <f t="shared" ca="1" si="34"/>
        <v>-</v>
      </c>
      <c r="L310" s="3" t="str">
        <f>CAD!P311</f>
        <v xml:space="preserve"> - </v>
      </c>
      <c r="M310" s="3">
        <f t="shared" ca="1" si="36"/>
        <v>0</v>
      </c>
      <c r="N310" s="3">
        <f t="shared" ca="1" si="37"/>
        <v>0</v>
      </c>
      <c r="O310" s="3">
        <f t="shared" ca="1" si="37"/>
        <v>0</v>
      </c>
      <c r="P310" s="3">
        <f t="shared" ca="1" si="37"/>
        <v>0</v>
      </c>
      <c r="Q310" s="3">
        <f t="shared" ca="1" si="37"/>
        <v>0</v>
      </c>
      <c r="R310" s="3">
        <f t="shared" ca="1" si="37"/>
        <v>0</v>
      </c>
      <c r="S310" s="3">
        <f t="shared" ca="1" si="37"/>
        <v>0</v>
      </c>
      <c r="T310" s="3">
        <f t="shared" ca="1" si="37"/>
        <v>0</v>
      </c>
      <c r="U310" s="3">
        <f t="shared" ca="1" si="37"/>
        <v>0</v>
      </c>
      <c r="V310" s="3">
        <f t="shared" ca="1" si="37"/>
        <v>0</v>
      </c>
      <c r="W310" s="3">
        <f t="shared" ca="1" si="37"/>
        <v>0</v>
      </c>
      <c r="X310" s="3">
        <f t="shared" ca="1" si="37"/>
        <v>0</v>
      </c>
    </row>
    <row r="311" spans="2:24" ht="30" customHeight="1" thickTop="1" thickBot="1" x14ac:dyDescent="0.3">
      <c r="B311" s="3">
        <v>305</v>
      </c>
      <c r="C311" s="112" t="str">
        <f>IF(CAD!C312="","-",CAD!C312)</f>
        <v>-</v>
      </c>
      <c r="D311" s="112" t="str">
        <f>IF(CAD!D312="","-",CAD!D312)</f>
        <v>-</v>
      </c>
      <c r="E311" s="112" t="str">
        <f>IF(CAD!E312="","-",CAD!E312)</f>
        <v>-</v>
      </c>
      <c r="F311" s="112" t="str">
        <f>IF(CAD!F312="","-",CAD!F312)</f>
        <v>-</v>
      </c>
      <c r="G311" s="112">
        <f t="shared" ca="1" si="32"/>
        <v>0</v>
      </c>
      <c r="H311" s="141"/>
      <c r="I311" s="141"/>
      <c r="J311" s="112">
        <f t="shared" ca="1" si="33"/>
        <v>0</v>
      </c>
      <c r="K311" s="112" t="str">
        <f t="shared" ca="1" si="34"/>
        <v>-</v>
      </c>
      <c r="L311" s="3" t="str">
        <f>CAD!P312</f>
        <v xml:space="preserve"> - </v>
      </c>
      <c r="M311" s="3">
        <f t="shared" ca="1" si="36"/>
        <v>0</v>
      </c>
      <c r="N311" s="3">
        <f t="shared" ca="1" si="37"/>
        <v>0</v>
      </c>
      <c r="O311" s="3">
        <f t="shared" ca="1" si="37"/>
        <v>0</v>
      </c>
      <c r="P311" s="3">
        <f t="shared" ca="1" si="37"/>
        <v>0</v>
      </c>
      <c r="Q311" s="3">
        <f t="shared" ca="1" si="37"/>
        <v>0</v>
      </c>
      <c r="R311" s="3">
        <f t="shared" ca="1" si="37"/>
        <v>0</v>
      </c>
      <c r="S311" s="3">
        <f t="shared" ca="1" si="37"/>
        <v>0</v>
      </c>
      <c r="T311" s="3">
        <f t="shared" ca="1" si="37"/>
        <v>0</v>
      </c>
      <c r="U311" s="3">
        <f t="shared" ca="1" si="37"/>
        <v>0</v>
      </c>
      <c r="V311" s="3">
        <f t="shared" ca="1" si="37"/>
        <v>0</v>
      </c>
      <c r="W311" s="3">
        <f t="shared" ca="1" si="37"/>
        <v>0</v>
      </c>
      <c r="X311" s="3">
        <f t="shared" ca="1" si="37"/>
        <v>0</v>
      </c>
    </row>
    <row r="312" spans="2:24" ht="30" customHeight="1" thickTop="1" thickBot="1" x14ac:dyDescent="0.3">
      <c r="B312" s="3">
        <v>306</v>
      </c>
      <c r="C312" s="112" t="str">
        <f>IF(CAD!C313="","-",CAD!C313)</f>
        <v>-</v>
      </c>
      <c r="D312" s="112" t="str">
        <f>IF(CAD!D313="","-",CAD!D313)</f>
        <v>-</v>
      </c>
      <c r="E312" s="112" t="str">
        <f>IF(CAD!E313="","-",CAD!E313)</f>
        <v>-</v>
      </c>
      <c r="F312" s="112" t="str">
        <f>IF(CAD!F313="","-",CAD!F313)</f>
        <v>-</v>
      </c>
      <c r="G312" s="112">
        <f t="shared" ca="1" si="32"/>
        <v>0</v>
      </c>
      <c r="H312" s="141"/>
      <c r="I312" s="141"/>
      <c r="J312" s="112">
        <f t="shared" ca="1" si="33"/>
        <v>0</v>
      </c>
      <c r="K312" s="112" t="str">
        <f t="shared" ca="1" si="34"/>
        <v>-</v>
      </c>
      <c r="L312" s="3" t="str">
        <f>CAD!P313</f>
        <v xml:space="preserve"> - </v>
      </c>
      <c r="M312" s="3">
        <f t="shared" ca="1" si="36"/>
        <v>0</v>
      </c>
      <c r="N312" s="3">
        <f t="shared" ca="1" si="37"/>
        <v>0</v>
      </c>
      <c r="O312" s="3">
        <f t="shared" ca="1" si="37"/>
        <v>0</v>
      </c>
      <c r="P312" s="3">
        <f t="shared" ca="1" si="37"/>
        <v>0</v>
      </c>
      <c r="Q312" s="3">
        <f t="shared" ca="1" si="37"/>
        <v>0</v>
      </c>
      <c r="R312" s="3">
        <f t="shared" ca="1" si="37"/>
        <v>0</v>
      </c>
      <c r="S312" s="3">
        <f t="shared" ca="1" si="37"/>
        <v>0</v>
      </c>
      <c r="T312" s="3">
        <f t="shared" ca="1" si="37"/>
        <v>0</v>
      </c>
      <c r="U312" s="3">
        <f t="shared" ca="1" si="37"/>
        <v>0</v>
      </c>
      <c r="V312" s="3">
        <f t="shared" ca="1" si="37"/>
        <v>0</v>
      </c>
      <c r="W312" s="3">
        <f t="shared" ca="1" si="37"/>
        <v>0</v>
      </c>
      <c r="X312" s="3">
        <f t="shared" ca="1" si="37"/>
        <v>0</v>
      </c>
    </row>
    <row r="313" spans="2:24" ht="30" customHeight="1" thickTop="1" thickBot="1" x14ac:dyDescent="0.3">
      <c r="B313" s="3">
        <v>307</v>
      </c>
      <c r="C313" s="112" t="str">
        <f>IF(CAD!C314="","-",CAD!C314)</f>
        <v>-</v>
      </c>
      <c r="D313" s="112" t="str">
        <f>IF(CAD!D314="","-",CAD!D314)</f>
        <v>-</v>
      </c>
      <c r="E313" s="112" t="str">
        <f>IF(CAD!E314="","-",CAD!E314)</f>
        <v>-</v>
      </c>
      <c r="F313" s="112" t="str">
        <f>IF(CAD!F314="","-",CAD!F314)</f>
        <v>-</v>
      </c>
      <c r="G313" s="112">
        <f t="shared" ca="1" si="32"/>
        <v>0</v>
      </c>
      <c r="H313" s="141"/>
      <c r="I313" s="141"/>
      <c r="J313" s="112">
        <f t="shared" ca="1" si="33"/>
        <v>0</v>
      </c>
      <c r="K313" s="112" t="str">
        <f t="shared" ca="1" si="34"/>
        <v>-</v>
      </c>
      <c r="L313" s="3" t="str">
        <f>CAD!P314</f>
        <v xml:space="preserve"> - </v>
      </c>
      <c r="M313" s="3">
        <f t="shared" ca="1" si="36"/>
        <v>0</v>
      </c>
      <c r="N313" s="3">
        <f t="shared" ca="1" si="37"/>
        <v>0</v>
      </c>
      <c r="O313" s="3">
        <f t="shared" ca="1" si="37"/>
        <v>0</v>
      </c>
      <c r="P313" s="3">
        <f t="shared" ca="1" si="37"/>
        <v>0</v>
      </c>
      <c r="Q313" s="3">
        <f t="shared" ca="1" si="37"/>
        <v>0</v>
      </c>
      <c r="R313" s="3">
        <f t="shared" ca="1" si="37"/>
        <v>0</v>
      </c>
      <c r="S313" s="3">
        <f t="shared" ca="1" si="37"/>
        <v>0</v>
      </c>
      <c r="T313" s="3">
        <f t="shared" ca="1" si="37"/>
        <v>0</v>
      </c>
      <c r="U313" s="3">
        <f t="shared" ca="1" si="37"/>
        <v>0</v>
      </c>
      <c r="V313" s="3">
        <f t="shared" ca="1" si="37"/>
        <v>0</v>
      </c>
      <c r="W313" s="3">
        <f t="shared" ca="1" si="37"/>
        <v>0</v>
      </c>
      <c r="X313" s="3">
        <f t="shared" ca="1" si="37"/>
        <v>0</v>
      </c>
    </row>
    <row r="314" spans="2:24" ht="30" customHeight="1" thickTop="1" thickBot="1" x14ac:dyDescent="0.3">
      <c r="B314" s="3">
        <v>308</v>
      </c>
      <c r="C314" s="112" t="str">
        <f>IF(CAD!C315="","-",CAD!C315)</f>
        <v>-</v>
      </c>
      <c r="D314" s="112" t="str">
        <f>IF(CAD!D315="","-",CAD!D315)</f>
        <v>-</v>
      </c>
      <c r="E314" s="112" t="str">
        <f>IF(CAD!E315="","-",CAD!E315)</f>
        <v>-</v>
      </c>
      <c r="F314" s="112" t="str">
        <f>IF(CAD!F315="","-",CAD!F315)</f>
        <v>-</v>
      </c>
      <c r="G314" s="112">
        <f t="shared" ca="1" si="32"/>
        <v>0</v>
      </c>
      <c r="H314" s="141"/>
      <c r="I314" s="141"/>
      <c r="J314" s="112">
        <f t="shared" ca="1" si="33"/>
        <v>0</v>
      </c>
      <c r="K314" s="112" t="str">
        <f t="shared" ca="1" si="34"/>
        <v>-</v>
      </c>
      <c r="L314" s="3" t="str">
        <f>CAD!P315</f>
        <v xml:space="preserve"> - </v>
      </c>
      <c r="M314" s="3">
        <f t="shared" ca="1" si="36"/>
        <v>0</v>
      </c>
      <c r="N314" s="3">
        <f t="shared" ca="1" si="37"/>
        <v>0</v>
      </c>
      <c r="O314" s="3">
        <f t="shared" ca="1" si="37"/>
        <v>0</v>
      </c>
      <c r="P314" s="3">
        <f t="shared" ca="1" si="37"/>
        <v>0</v>
      </c>
      <c r="Q314" s="3">
        <f t="shared" ca="1" si="37"/>
        <v>0</v>
      </c>
      <c r="R314" s="3">
        <f t="shared" ca="1" si="37"/>
        <v>0</v>
      </c>
      <c r="S314" s="3">
        <f t="shared" ca="1" si="37"/>
        <v>0</v>
      </c>
      <c r="T314" s="3">
        <f t="shared" ca="1" si="37"/>
        <v>0</v>
      </c>
      <c r="U314" s="3">
        <f t="shared" ca="1" si="37"/>
        <v>0</v>
      </c>
      <c r="V314" s="3">
        <f t="shared" ca="1" si="37"/>
        <v>0</v>
      </c>
      <c r="W314" s="3">
        <f t="shared" ca="1" si="37"/>
        <v>0</v>
      </c>
      <c r="X314" s="3">
        <f t="shared" ca="1" si="37"/>
        <v>0</v>
      </c>
    </row>
    <row r="315" spans="2:24" ht="30" customHeight="1" thickTop="1" thickBot="1" x14ac:dyDescent="0.3">
      <c r="B315" s="3">
        <v>309</v>
      </c>
      <c r="C315" s="112" t="str">
        <f>IF(CAD!C316="","-",CAD!C316)</f>
        <v>-</v>
      </c>
      <c r="D315" s="112" t="str">
        <f>IF(CAD!D316="","-",CAD!D316)</f>
        <v>-</v>
      </c>
      <c r="E315" s="112" t="str">
        <f>IF(CAD!E316="","-",CAD!E316)</f>
        <v>-</v>
      </c>
      <c r="F315" s="112" t="str">
        <f>IF(CAD!F316="","-",CAD!F316)</f>
        <v>-</v>
      </c>
      <c r="G315" s="112">
        <f t="shared" ca="1" si="32"/>
        <v>0</v>
      </c>
      <c r="H315" s="141"/>
      <c r="I315" s="141"/>
      <c r="J315" s="112">
        <f t="shared" ca="1" si="33"/>
        <v>0</v>
      </c>
      <c r="K315" s="112" t="str">
        <f t="shared" ca="1" si="34"/>
        <v>-</v>
      </c>
      <c r="L315" s="3" t="str">
        <f>CAD!P316</f>
        <v xml:space="preserve"> - </v>
      </c>
      <c r="M315" s="3">
        <f t="shared" ca="1" si="36"/>
        <v>0</v>
      </c>
      <c r="N315" s="3">
        <f t="shared" ca="1" si="37"/>
        <v>0</v>
      </c>
      <c r="O315" s="3">
        <f t="shared" ca="1" si="37"/>
        <v>0</v>
      </c>
      <c r="P315" s="3">
        <f t="shared" ca="1" si="37"/>
        <v>0</v>
      </c>
      <c r="Q315" s="3">
        <f t="shared" ca="1" si="37"/>
        <v>0</v>
      </c>
      <c r="R315" s="3">
        <f t="shared" ca="1" si="37"/>
        <v>0</v>
      </c>
      <c r="S315" s="3">
        <f t="shared" ca="1" si="37"/>
        <v>0</v>
      </c>
      <c r="T315" s="3">
        <f t="shared" ca="1" si="37"/>
        <v>0</v>
      </c>
      <c r="U315" s="3">
        <f t="shared" ca="1" si="37"/>
        <v>0</v>
      </c>
      <c r="V315" s="3">
        <f t="shared" ca="1" si="37"/>
        <v>0</v>
      </c>
      <c r="W315" s="3">
        <f t="shared" ca="1" si="37"/>
        <v>0</v>
      </c>
      <c r="X315" s="3">
        <f t="shared" ca="1" si="37"/>
        <v>0</v>
      </c>
    </row>
    <row r="316" spans="2:24" ht="30" customHeight="1" thickTop="1" thickBot="1" x14ac:dyDescent="0.3">
      <c r="B316" s="3">
        <v>310</v>
      </c>
      <c r="C316" s="112" t="str">
        <f>IF(CAD!C317="","-",CAD!C317)</f>
        <v>-</v>
      </c>
      <c r="D316" s="112" t="str">
        <f>IF(CAD!D317="","-",CAD!D317)</f>
        <v>-</v>
      </c>
      <c r="E316" s="112" t="str">
        <f>IF(CAD!E317="","-",CAD!E317)</f>
        <v>-</v>
      </c>
      <c r="F316" s="112" t="str">
        <f>IF(CAD!F317="","-",CAD!F317)</f>
        <v>-</v>
      </c>
      <c r="G316" s="112">
        <f t="shared" ca="1" si="32"/>
        <v>0</v>
      </c>
      <c r="H316" s="141"/>
      <c r="I316" s="141"/>
      <c r="J316" s="112">
        <f t="shared" ca="1" si="33"/>
        <v>0</v>
      </c>
      <c r="K316" s="112" t="str">
        <f t="shared" ca="1" si="34"/>
        <v>-</v>
      </c>
      <c r="L316" s="3" t="str">
        <f>CAD!P317</f>
        <v xml:space="preserve"> - </v>
      </c>
      <c r="M316" s="3">
        <f t="shared" ca="1" si="36"/>
        <v>0</v>
      </c>
      <c r="N316" s="3">
        <f t="shared" ca="1" si="37"/>
        <v>0</v>
      </c>
      <c r="O316" s="3">
        <f t="shared" ca="1" si="37"/>
        <v>0</v>
      </c>
      <c r="P316" s="3">
        <f t="shared" ca="1" si="37"/>
        <v>0</v>
      </c>
      <c r="Q316" s="3">
        <f t="shared" ca="1" si="37"/>
        <v>0</v>
      </c>
      <c r="R316" s="3">
        <f t="shared" ca="1" si="37"/>
        <v>0</v>
      </c>
      <c r="S316" s="3">
        <f t="shared" ca="1" si="37"/>
        <v>0</v>
      </c>
      <c r="T316" s="3">
        <f t="shared" ca="1" si="37"/>
        <v>0</v>
      </c>
      <c r="U316" s="3">
        <f t="shared" ca="1" si="37"/>
        <v>0</v>
      </c>
      <c r="V316" s="3">
        <f t="shared" ca="1" si="37"/>
        <v>0</v>
      </c>
      <c r="W316" s="3">
        <f t="shared" ca="1" si="37"/>
        <v>0</v>
      </c>
      <c r="X316" s="3">
        <f t="shared" ca="1" si="37"/>
        <v>0</v>
      </c>
    </row>
    <row r="317" spans="2:24" ht="30" customHeight="1" thickTop="1" thickBot="1" x14ac:dyDescent="0.3">
      <c r="B317" s="3">
        <v>311</v>
      </c>
      <c r="C317" s="112" t="str">
        <f>IF(CAD!C318="","-",CAD!C318)</f>
        <v>-</v>
      </c>
      <c r="D317" s="112" t="str">
        <f>IF(CAD!D318="","-",CAD!D318)</f>
        <v>-</v>
      </c>
      <c r="E317" s="112" t="str">
        <f>IF(CAD!E318="","-",CAD!E318)</f>
        <v>-</v>
      </c>
      <c r="F317" s="112" t="str">
        <f>IF(CAD!F318="","-",CAD!F318)</f>
        <v>-</v>
      </c>
      <c r="G317" s="112">
        <f t="shared" ca="1" si="32"/>
        <v>0</v>
      </c>
      <c r="H317" s="141"/>
      <c r="I317" s="141"/>
      <c r="J317" s="112">
        <f t="shared" ca="1" si="33"/>
        <v>0</v>
      </c>
      <c r="K317" s="112" t="str">
        <f t="shared" ca="1" si="34"/>
        <v>-</v>
      </c>
      <c r="L317" s="3" t="str">
        <f>CAD!P318</f>
        <v xml:space="preserve"> - </v>
      </c>
      <c r="M317" s="3">
        <f t="shared" ca="1" si="36"/>
        <v>0</v>
      </c>
      <c r="N317" s="3">
        <f t="shared" ca="1" si="37"/>
        <v>0</v>
      </c>
      <c r="O317" s="3">
        <f t="shared" ca="1" si="37"/>
        <v>0</v>
      </c>
      <c r="P317" s="3">
        <f t="shared" ca="1" si="37"/>
        <v>0</v>
      </c>
      <c r="Q317" s="3">
        <f t="shared" ca="1" si="37"/>
        <v>0</v>
      </c>
      <c r="R317" s="3">
        <f t="shared" ca="1" si="37"/>
        <v>0</v>
      </c>
      <c r="S317" s="3">
        <f t="shared" ca="1" si="37"/>
        <v>0</v>
      </c>
      <c r="T317" s="3">
        <f t="shared" ca="1" si="37"/>
        <v>0</v>
      </c>
      <c r="U317" s="3">
        <f t="shared" ca="1" si="37"/>
        <v>0</v>
      </c>
      <c r="V317" s="3">
        <f t="shared" ca="1" si="37"/>
        <v>0</v>
      </c>
      <c r="W317" s="3">
        <f t="shared" ref="N317:X340" ca="1" si="38">SUMIF(INDIRECT(W$6&amp;$Y$5),$L317,INDIRECT(W$6&amp;$Y$6))</f>
        <v>0</v>
      </c>
      <c r="X317" s="3">
        <f t="shared" ca="1" si="38"/>
        <v>0</v>
      </c>
    </row>
    <row r="318" spans="2:24" ht="30" customHeight="1" thickTop="1" thickBot="1" x14ac:dyDescent="0.3">
      <c r="B318" s="3">
        <v>312</v>
      </c>
      <c r="C318" s="112" t="str">
        <f>IF(CAD!C319="","-",CAD!C319)</f>
        <v>-</v>
      </c>
      <c r="D318" s="112" t="str">
        <f>IF(CAD!D319="","-",CAD!D319)</f>
        <v>-</v>
      </c>
      <c r="E318" s="112" t="str">
        <f>IF(CAD!E319="","-",CAD!E319)</f>
        <v>-</v>
      </c>
      <c r="F318" s="112" t="str">
        <f>IF(CAD!F319="","-",CAD!F319)</f>
        <v>-</v>
      </c>
      <c r="G318" s="112">
        <f t="shared" ca="1" si="32"/>
        <v>0</v>
      </c>
      <c r="H318" s="141"/>
      <c r="I318" s="141"/>
      <c r="J318" s="112">
        <f t="shared" ca="1" si="33"/>
        <v>0</v>
      </c>
      <c r="K318" s="112" t="str">
        <f t="shared" ca="1" si="34"/>
        <v>-</v>
      </c>
      <c r="L318" s="3" t="str">
        <f>CAD!P319</f>
        <v xml:space="preserve"> - </v>
      </c>
      <c r="M318" s="3">
        <f t="shared" ca="1" si="36"/>
        <v>0</v>
      </c>
      <c r="N318" s="3">
        <f t="shared" ca="1" si="38"/>
        <v>0</v>
      </c>
      <c r="O318" s="3">
        <f t="shared" ca="1" si="38"/>
        <v>0</v>
      </c>
      <c r="P318" s="3">
        <f t="shared" ca="1" si="38"/>
        <v>0</v>
      </c>
      <c r="Q318" s="3">
        <f t="shared" ca="1" si="38"/>
        <v>0</v>
      </c>
      <c r="R318" s="3">
        <f t="shared" ca="1" si="38"/>
        <v>0</v>
      </c>
      <c r="S318" s="3">
        <f t="shared" ca="1" si="38"/>
        <v>0</v>
      </c>
      <c r="T318" s="3">
        <f t="shared" ca="1" si="38"/>
        <v>0</v>
      </c>
      <c r="U318" s="3">
        <f t="shared" ca="1" si="38"/>
        <v>0</v>
      </c>
      <c r="V318" s="3">
        <f t="shared" ca="1" si="38"/>
        <v>0</v>
      </c>
      <c r="W318" s="3">
        <f t="shared" ca="1" si="38"/>
        <v>0</v>
      </c>
      <c r="X318" s="3">
        <f t="shared" ca="1" si="38"/>
        <v>0</v>
      </c>
    </row>
    <row r="319" spans="2:24" ht="30" customHeight="1" thickTop="1" thickBot="1" x14ac:dyDescent="0.3">
      <c r="B319" s="3">
        <v>313</v>
      </c>
      <c r="C319" s="112" t="str">
        <f>IF(CAD!C320="","-",CAD!C320)</f>
        <v>-</v>
      </c>
      <c r="D319" s="112" t="str">
        <f>IF(CAD!D320="","-",CAD!D320)</f>
        <v>-</v>
      </c>
      <c r="E319" s="112" t="str">
        <f>IF(CAD!E320="","-",CAD!E320)</f>
        <v>-</v>
      </c>
      <c r="F319" s="112" t="str">
        <f>IF(CAD!F320="","-",CAD!F320)</f>
        <v>-</v>
      </c>
      <c r="G319" s="112">
        <f t="shared" ca="1" si="32"/>
        <v>0</v>
      </c>
      <c r="H319" s="141"/>
      <c r="I319" s="141"/>
      <c r="J319" s="112">
        <f t="shared" ca="1" si="33"/>
        <v>0</v>
      </c>
      <c r="K319" s="112" t="str">
        <f t="shared" ca="1" si="34"/>
        <v>-</v>
      </c>
      <c r="L319" s="3" t="str">
        <f>CAD!P320</f>
        <v xml:space="preserve"> - </v>
      </c>
      <c r="M319" s="3">
        <f t="shared" ca="1" si="36"/>
        <v>0</v>
      </c>
      <c r="N319" s="3">
        <f t="shared" ca="1" si="38"/>
        <v>0</v>
      </c>
      <c r="O319" s="3">
        <f t="shared" ca="1" si="38"/>
        <v>0</v>
      </c>
      <c r="P319" s="3">
        <f t="shared" ca="1" si="38"/>
        <v>0</v>
      </c>
      <c r="Q319" s="3">
        <f t="shared" ca="1" si="38"/>
        <v>0</v>
      </c>
      <c r="R319" s="3">
        <f t="shared" ca="1" si="38"/>
        <v>0</v>
      </c>
      <c r="S319" s="3">
        <f t="shared" ca="1" si="38"/>
        <v>0</v>
      </c>
      <c r="T319" s="3">
        <f t="shared" ca="1" si="38"/>
        <v>0</v>
      </c>
      <c r="U319" s="3">
        <f t="shared" ca="1" si="38"/>
        <v>0</v>
      </c>
      <c r="V319" s="3">
        <f t="shared" ca="1" si="38"/>
        <v>0</v>
      </c>
      <c r="W319" s="3">
        <f t="shared" ca="1" si="38"/>
        <v>0</v>
      </c>
      <c r="X319" s="3">
        <f t="shared" ca="1" si="38"/>
        <v>0</v>
      </c>
    </row>
    <row r="320" spans="2:24" ht="30" customHeight="1" thickTop="1" thickBot="1" x14ac:dyDescent="0.3">
      <c r="B320" s="3">
        <v>314</v>
      </c>
      <c r="C320" s="112" t="str">
        <f>IF(CAD!C321="","-",CAD!C321)</f>
        <v>-</v>
      </c>
      <c r="D320" s="112" t="str">
        <f>IF(CAD!D321="","-",CAD!D321)</f>
        <v>-</v>
      </c>
      <c r="E320" s="112" t="str">
        <f>IF(CAD!E321="","-",CAD!E321)</f>
        <v>-</v>
      </c>
      <c r="F320" s="112" t="str">
        <f>IF(CAD!F321="","-",CAD!F321)</f>
        <v>-</v>
      </c>
      <c r="G320" s="112">
        <f t="shared" ca="1" si="32"/>
        <v>0</v>
      </c>
      <c r="H320" s="141"/>
      <c r="I320" s="141"/>
      <c r="J320" s="112">
        <f t="shared" ca="1" si="33"/>
        <v>0</v>
      </c>
      <c r="K320" s="112" t="str">
        <f t="shared" ca="1" si="34"/>
        <v>-</v>
      </c>
      <c r="L320" s="3" t="str">
        <f>CAD!P321</f>
        <v xml:space="preserve"> - </v>
      </c>
      <c r="M320" s="3">
        <f t="shared" ca="1" si="36"/>
        <v>0</v>
      </c>
      <c r="N320" s="3">
        <f t="shared" ca="1" si="38"/>
        <v>0</v>
      </c>
      <c r="O320" s="3">
        <f t="shared" ca="1" si="38"/>
        <v>0</v>
      </c>
      <c r="P320" s="3">
        <f t="shared" ca="1" si="38"/>
        <v>0</v>
      </c>
      <c r="Q320" s="3">
        <f t="shared" ca="1" si="38"/>
        <v>0</v>
      </c>
      <c r="R320" s="3">
        <f t="shared" ca="1" si="38"/>
        <v>0</v>
      </c>
      <c r="S320" s="3">
        <f t="shared" ca="1" si="38"/>
        <v>0</v>
      </c>
      <c r="T320" s="3">
        <f t="shared" ca="1" si="38"/>
        <v>0</v>
      </c>
      <c r="U320" s="3">
        <f t="shared" ca="1" si="38"/>
        <v>0</v>
      </c>
      <c r="V320" s="3">
        <f t="shared" ca="1" si="38"/>
        <v>0</v>
      </c>
      <c r="W320" s="3">
        <f t="shared" ca="1" si="38"/>
        <v>0</v>
      </c>
      <c r="X320" s="3">
        <f t="shared" ca="1" si="38"/>
        <v>0</v>
      </c>
    </row>
    <row r="321" spans="2:24" ht="30" customHeight="1" thickTop="1" thickBot="1" x14ac:dyDescent="0.3">
      <c r="B321" s="3">
        <v>315</v>
      </c>
      <c r="C321" s="112" t="str">
        <f>IF(CAD!C322="","-",CAD!C322)</f>
        <v>-</v>
      </c>
      <c r="D321" s="112" t="str">
        <f>IF(CAD!D322="","-",CAD!D322)</f>
        <v>-</v>
      </c>
      <c r="E321" s="112" t="str">
        <f>IF(CAD!E322="","-",CAD!E322)</f>
        <v>-</v>
      </c>
      <c r="F321" s="112" t="str">
        <f>IF(CAD!F322="","-",CAD!F322)</f>
        <v>-</v>
      </c>
      <c r="G321" s="112">
        <f t="shared" ca="1" si="32"/>
        <v>0</v>
      </c>
      <c r="H321" s="141"/>
      <c r="I321" s="141"/>
      <c r="J321" s="112">
        <f t="shared" ca="1" si="33"/>
        <v>0</v>
      </c>
      <c r="K321" s="112" t="str">
        <f t="shared" ca="1" si="34"/>
        <v>-</v>
      </c>
      <c r="L321" s="3" t="str">
        <f>CAD!P322</f>
        <v xml:space="preserve"> - </v>
      </c>
      <c r="M321" s="3">
        <f t="shared" ca="1" si="36"/>
        <v>0</v>
      </c>
      <c r="N321" s="3">
        <f t="shared" ca="1" si="38"/>
        <v>0</v>
      </c>
      <c r="O321" s="3">
        <f t="shared" ca="1" si="38"/>
        <v>0</v>
      </c>
      <c r="P321" s="3">
        <f t="shared" ca="1" si="38"/>
        <v>0</v>
      </c>
      <c r="Q321" s="3">
        <f t="shared" ca="1" si="38"/>
        <v>0</v>
      </c>
      <c r="R321" s="3">
        <f t="shared" ca="1" si="38"/>
        <v>0</v>
      </c>
      <c r="S321" s="3">
        <f t="shared" ca="1" si="38"/>
        <v>0</v>
      </c>
      <c r="T321" s="3">
        <f t="shared" ca="1" si="38"/>
        <v>0</v>
      </c>
      <c r="U321" s="3">
        <f t="shared" ca="1" si="38"/>
        <v>0</v>
      </c>
      <c r="V321" s="3">
        <f t="shared" ca="1" si="38"/>
        <v>0</v>
      </c>
      <c r="W321" s="3">
        <f t="shared" ca="1" si="38"/>
        <v>0</v>
      </c>
      <c r="X321" s="3">
        <f t="shared" ca="1" si="38"/>
        <v>0</v>
      </c>
    </row>
    <row r="322" spans="2:24" ht="30" customHeight="1" thickTop="1" thickBot="1" x14ac:dyDescent="0.3">
      <c r="B322" s="3">
        <v>316</v>
      </c>
      <c r="C322" s="112" t="str">
        <f>IF(CAD!C323="","-",CAD!C323)</f>
        <v>-</v>
      </c>
      <c r="D322" s="112" t="str">
        <f>IF(CAD!D323="","-",CAD!D323)</f>
        <v>-</v>
      </c>
      <c r="E322" s="112" t="str">
        <f>IF(CAD!E323="","-",CAD!E323)</f>
        <v>-</v>
      </c>
      <c r="F322" s="112" t="str">
        <f>IF(CAD!F323="","-",CAD!F323)</f>
        <v>-</v>
      </c>
      <c r="G322" s="112">
        <f t="shared" ca="1" si="32"/>
        <v>0</v>
      </c>
      <c r="H322" s="141"/>
      <c r="I322" s="141"/>
      <c r="J322" s="112">
        <f t="shared" ca="1" si="33"/>
        <v>0</v>
      </c>
      <c r="K322" s="112" t="str">
        <f t="shared" ca="1" si="34"/>
        <v>-</v>
      </c>
      <c r="L322" s="3" t="str">
        <f>CAD!P323</f>
        <v xml:space="preserve"> - </v>
      </c>
      <c r="M322" s="3">
        <f t="shared" ca="1" si="36"/>
        <v>0</v>
      </c>
      <c r="N322" s="3">
        <f t="shared" ca="1" si="38"/>
        <v>0</v>
      </c>
      <c r="O322" s="3">
        <f t="shared" ca="1" si="38"/>
        <v>0</v>
      </c>
      <c r="P322" s="3">
        <f t="shared" ca="1" si="38"/>
        <v>0</v>
      </c>
      <c r="Q322" s="3">
        <f t="shared" ca="1" si="38"/>
        <v>0</v>
      </c>
      <c r="R322" s="3">
        <f t="shared" ca="1" si="38"/>
        <v>0</v>
      </c>
      <c r="S322" s="3">
        <f t="shared" ca="1" si="38"/>
        <v>0</v>
      </c>
      <c r="T322" s="3">
        <f t="shared" ca="1" si="38"/>
        <v>0</v>
      </c>
      <c r="U322" s="3">
        <f t="shared" ca="1" si="38"/>
        <v>0</v>
      </c>
      <c r="V322" s="3">
        <f t="shared" ca="1" si="38"/>
        <v>0</v>
      </c>
      <c r="W322" s="3">
        <f t="shared" ca="1" si="38"/>
        <v>0</v>
      </c>
      <c r="X322" s="3">
        <f t="shared" ca="1" si="38"/>
        <v>0</v>
      </c>
    </row>
    <row r="323" spans="2:24" ht="30" customHeight="1" thickTop="1" thickBot="1" x14ac:dyDescent="0.3">
      <c r="B323" s="3">
        <v>317</v>
      </c>
      <c r="C323" s="112" t="str">
        <f>IF(CAD!C324="","-",CAD!C324)</f>
        <v>-</v>
      </c>
      <c r="D323" s="112" t="str">
        <f>IF(CAD!D324="","-",CAD!D324)</f>
        <v>-</v>
      </c>
      <c r="E323" s="112" t="str">
        <f>IF(CAD!E324="","-",CAD!E324)</f>
        <v>-</v>
      </c>
      <c r="F323" s="112" t="str">
        <f>IF(CAD!F324="","-",CAD!F324)</f>
        <v>-</v>
      </c>
      <c r="G323" s="112">
        <f t="shared" ca="1" si="32"/>
        <v>0</v>
      </c>
      <c r="H323" s="141"/>
      <c r="I323" s="141"/>
      <c r="J323" s="112">
        <f t="shared" ca="1" si="33"/>
        <v>0</v>
      </c>
      <c r="K323" s="112" t="str">
        <f t="shared" ca="1" si="34"/>
        <v>-</v>
      </c>
      <c r="L323" s="3" t="str">
        <f>CAD!P324</f>
        <v xml:space="preserve"> - </v>
      </c>
      <c r="M323" s="3">
        <f t="shared" ca="1" si="36"/>
        <v>0</v>
      </c>
      <c r="N323" s="3">
        <f t="shared" ca="1" si="38"/>
        <v>0</v>
      </c>
      <c r="O323" s="3">
        <f t="shared" ca="1" si="38"/>
        <v>0</v>
      </c>
      <c r="P323" s="3">
        <f t="shared" ca="1" si="38"/>
        <v>0</v>
      </c>
      <c r="Q323" s="3">
        <f t="shared" ca="1" si="38"/>
        <v>0</v>
      </c>
      <c r="R323" s="3">
        <f t="shared" ca="1" si="38"/>
        <v>0</v>
      </c>
      <c r="S323" s="3">
        <f t="shared" ca="1" si="38"/>
        <v>0</v>
      </c>
      <c r="T323" s="3">
        <f t="shared" ca="1" si="38"/>
        <v>0</v>
      </c>
      <c r="U323" s="3">
        <f t="shared" ca="1" si="38"/>
        <v>0</v>
      </c>
      <c r="V323" s="3">
        <f t="shared" ca="1" si="38"/>
        <v>0</v>
      </c>
      <c r="W323" s="3">
        <f t="shared" ca="1" si="38"/>
        <v>0</v>
      </c>
      <c r="X323" s="3">
        <f t="shared" ca="1" si="38"/>
        <v>0</v>
      </c>
    </row>
    <row r="324" spans="2:24" ht="30" customHeight="1" thickTop="1" thickBot="1" x14ac:dyDescent="0.3">
      <c r="B324" s="3">
        <v>318</v>
      </c>
      <c r="C324" s="112" t="str">
        <f>IF(CAD!C325="","-",CAD!C325)</f>
        <v>-</v>
      </c>
      <c r="D324" s="112" t="str">
        <f>IF(CAD!D325="","-",CAD!D325)</f>
        <v>-</v>
      </c>
      <c r="E324" s="112" t="str">
        <f>IF(CAD!E325="","-",CAD!E325)</f>
        <v>-</v>
      </c>
      <c r="F324" s="112" t="str">
        <f>IF(CAD!F325="","-",CAD!F325)</f>
        <v>-</v>
      </c>
      <c r="G324" s="112">
        <f t="shared" ca="1" si="32"/>
        <v>0</v>
      </c>
      <c r="H324" s="141"/>
      <c r="I324" s="141"/>
      <c r="J324" s="112">
        <f t="shared" ca="1" si="33"/>
        <v>0</v>
      </c>
      <c r="K324" s="112" t="str">
        <f t="shared" ca="1" si="34"/>
        <v>-</v>
      </c>
      <c r="L324" s="3" t="str">
        <f>CAD!P325</f>
        <v xml:space="preserve"> - </v>
      </c>
      <c r="M324" s="3">
        <f t="shared" ca="1" si="36"/>
        <v>0</v>
      </c>
      <c r="N324" s="3">
        <f t="shared" ca="1" si="38"/>
        <v>0</v>
      </c>
      <c r="O324" s="3">
        <f t="shared" ca="1" si="38"/>
        <v>0</v>
      </c>
      <c r="P324" s="3">
        <f t="shared" ca="1" si="38"/>
        <v>0</v>
      </c>
      <c r="Q324" s="3">
        <f t="shared" ca="1" si="38"/>
        <v>0</v>
      </c>
      <c r="R324" s="3">
        <f t="shared" ca="1" si="38"/>
        <v>0</v>
      </c>
      <c r="S324" s="3">
        <f t="shared" ca="1" si="38"/>
        <v>0</v>
      </c>
      <c r="T324" s="3">
        <f t="shared" ca="1" si="38"/>
        <v>0</v>
      </c>
      <c r="U324" s="3">
        <f t="shared" ca="1" si="38"/>
        <v>0</v>
      </c>
      <c r="V324" s="3">
        <f t="shared" ca="1" si="38"/>
        <v>0</v>
      </c>
      <c r="W324" s="3">
        <f t="shared" ca="1" si="38"/>
        <v>0</v>
      </c>
      <c r="X324" s="3">
        <f t="shared" ca="1" si="38"/>
        <v>0</v>
      </c>
    </row>
    <row r="325" spans="2:24" ht="30" customHeight="1" thickTop="1" thickBot="1" x14ac:dyDescent="0.3">
      <c r="B325" s="3">
        <v>319</v>
      </c>
      <c r="C325" s="112" t="str">
        <f>IF(CAD!C326="","-",CAD!C326)</f>
        <v>-</v>
      </c>
      <c r="D325" s="112" t="str">
        <f>IF(CAD!D326="","-",CAD!D326)</f>
        <v>-</v>
      </c>
      <c r="E325" s="112" t="str">
        <f>IF(CAD!E326="","-",CAD!E326)</f>
        <v>-</v>
      </c>
      <c r="F325" s="112" t="str">
        <f>IF(CAD!F326="","-",CAD!F326)</f>
        <v>-</v>
      </c>
      <c r="G325" s="112">
        <f t="shared" ca="1" si="32"/>
        <v>0</v>
      </c>
      <c r="H325" s="141"/>
      <c r="I325" s="141"/>
      <c r="J325" s="112">
        <f t="shared" ca="1" si="33"/>
        <v>0</v>
      </c>
      <c r="K325" s="112" t="str">
        <f t="shared" ca="1" si="34"/>
        <v>-</v>
      </c>
      <c r="L325" s="3" t="str">
        <f>CAD!P326</f>
        <v xml:space="preserve"> - </v>
      </c>
      <c r="M325" s="3">
        <f t="shared" ca="1" si="36"/>
        <v>0</v>
      </c>
      <c r="N325" s="3">
        <f t="shared" ca="1" si="38"/>
        <v>0</v>
      </c>
      <c r="O325" s="3">
        <f t="shared" ca="1" si="38"/>
        <v>0</v>
      </c>
      <c r="P325" s="3">
        <f t="shared" ca="1" si="38"/>
        <v>0</v>
      </c>
      <c r="Q325" s="3">
        <f t="shared" ca="1" si="38"/>
        <v>0</v>
      </c>
      <c r="R325" s="3">
        <f t="shared" ca="1" si="38"/>
        <v>0</v>
      </c>
      <c r="S325" s="3">
        <f t="shared" ca="1" si="38"/>
        <v>0</v>
      </c>
      <c r="T325" s="3">
        <f t="shared" ca="1" si="38"/>
        <v>0</v>
      </c>
      <c r="U325" s="3">
        <f t="shared" ca="1" si="38"/>
        <v>0</v>
      </c>
      <c r="V325" s="3">
        <f t="shared" ca="1" si="38"/>
        <v>0</v>
      </c>
      <c r="W325" s="3">
        <f t="shared" ca="1" si="38"/>
        <v>0</v>
      </c>
      <c r="X325" s="3">
        <f t="shared" ca="1" si="38"/>
        <v>0</v>
      </c>
    </row>
    <row r="326" spans="2:24" ht="30" customHeight="1" thickTop="1" thickBot="1" x14ac:dyDescent="0.3">
      <c r="B326" s="3">
        <v>320</v>
      </c>
      <c r="C326" s="112" t="str">
        <f>IF(CAD!C327="","-",CAD!C327)</f>
        <v>-</v>
      </c>
      <c r="D326" s="112" t="str">
        <f>IF(CAD!D327="","-",CAD!D327)</f>
        <v>-</v>
      </c>
      <c r="E326" s="112" t="str">
        <f>IF(CAD!E327="","-",CAD!E327)</f>
        <v>-</v>
      </c>
      <c r="F326" s="112" t="str">
        <f>IF(CAD!F327="","-",CAD!F327)</f>
        <v>-</v>
      </c>
      <c r="G326" s="112">
        <f t="shared" ca="1" si="32"/>
        <v>0</v>
      </c>
      <c r="H326" s="141"/>
      <c r="I326" s="141"/>
      <c r="J326" s="112">
        <f t="shared" ca="1" si="33"/>
        <v>0</v>
      </c>
      <c r="K326" s="112" t="str">
        <f t="shared" ca="1" si="34"/>
        <v>-</v>
      </c>
      <c r="L326" s="3" t="str">
        <f>CAD!P327</f>
        <v xml:space="preserve"> - </v>
      </c>
      <c r="M326" s="3">
        <f t="shared" ca="1" si="36"/>
        <v>0</v>
      </c>
      <c r="N326" s="3">
        <f t="shared" ca="1" si="38"/>
        <v>0</v>
      </c>
      <c r="O326" s="3">
        <f t="shared" ca="1" si="38"/>
        <v>0</v>
      </c>
      <c r="P326" s="3">
        <f t="shared" ca="1" si="38"/>
        <v>0</v>
      </c>
      <c r="Q326" s="3">
        <f t="shared" ca="1" si="38"/>
        <v>0</v>
      </c>
      <c r="R326" s="3">
        <f t="shared" ca="1" si="38"/>
        <v>0</v>
      </c>
      <c r="S326" s="3">
        <f t="shared" ca="1" si="38"/>
        <v>0</v>
      </c>
      <c r="T326" s="3">
        <f t="shared" ca="1" si="38"/>
        <v>0</v>
      </c>
      <c r="U326" s="3">
        <f t="shared" ca="1" si="38"/>
        <v>0</v>
      </c>
      <c r="V326" s="3">
        <f t="shared" ca="1" si="38"/>
        <v>0</v>
      </c>
      <c r="W326" s="3">
        <f t="shared" ca="1" si="38"/>
        <v>0</v>
      </c>
      <c r="X326" s="3">
        <f t="shared" ca="1" si="38"/>
        <v>0</v>
      </c>
    </row>
    <row r="327" spans="2:24" ht="30" customHeight="1" thickTop="1" thickBot="1" x14ac:dyDescent="0.3">
      <c r="B327" s="3">
        <v>321</v>
      </c>
      <c r="C327" s="112" t="str">
        <f>IF(CAD!C328="","-",CAD!C328)</f>
        <v>-</v>
      </c>
      <c r="D327" s="112" t="str">
        <f>IF(CAD!D328="","-",CAD!D328)</f>
        <v>-</v>
      </c>
      <c r="E327" s="112" t="str">
        <f>IF(CAD!E328="","-",CAD!E328)</f>
        <v>-</v>
      </c>
      <c r="F327" s="112" t="str">
        <f>IF(CAD!F328="","-",CAD!F328)</f>
        <v>-</v>
      </c>
      <c r="G327" s="112">
        <f t="shared" ca="1" si="32"/>
        <v>0</v>
      </c>
      <c r="H327" s="141"/>
      <c r="I327" s="141"/>
      <c r="J327" s="112">
        <f t="shared" ca="1" si="33"/>
        <v>0</v>
      </c>
      <c r="K327" s="112" t="str">
        <f t="shared" ca="1" si="34"/>
        <v>-</v>
      </c>
      <c r="L327" s="3" t="str">
        <f>CAD!P328</f>
        <v xml:space="preserve"> - </v>
      </c>
      <c r="M327" s="3">
        <f t="shared" ca="1" si="36"/>
        <v>0</v>
      </c>
      <c r="N327" s="3">
        <f t="shared" ca="1" si="38"/>
        <v>0</v>
      </c>
      <c r="O327" s="3">
        <f t="shared" ca="1" si="38"/>
        <v>0</v>
      </c>
      <c r="P327" s="3">
        <f t="shared" ca="1" si="38"/>
        <v>0</v>
      </c>
      <c r="Q327" s="3">
        <f t="shared" ca="1" si="38"/>
        <v>0</v>
      </c>
      <c r="R327" s="3">
        <f t="shared" ca="1" si="38"/>
        <v>0</v>
      </c>
      <c r="S327" s="3">
        <f t="shared" ca="1" si="38"/>
        <v>0</v>
      </c>
      <c r="T327" s="3">
        <f t="shared" ca="1" si="38"/>
        <v>0</v>
      </c>
      <c r="U327" s="3">
        <f t="shared" ca="1" si="38"/>
        <v>0</v>
      </c>
      <c r="V327" s="3">
        <f t="shared" ca="1" si="38"/>
        <v>0</v>
      </c>
      <c r="W327" s="3">
        <f t="shared" ca="1" si="38"/>
        <v>0</v>
      </c>
      <c r="X327" s="3">
        <f t="shared" ca="1" si="38"/>
        <v>0</v>
      </c>
    </row>
    <row r="328" spans="2:24" ht="30" customHeight="1" thickTop="1" thickBot="1" x14ac:dyDescent="0.3">
      <c r="B328" s="3">
        <v>322</v>
      </c>
      <c r="C328" s="112" t="str">
        <f>IF(CAD!C329="","-",CAD!C329)</f>
        <v>-</v>
      </c>
      <c r="D328" s="112" t="str">
        <f>IF(CAD!D329="","-",CAD!D329)</f>
        <v>-</v>
      </c>
      <c r="E328" s="112" t="str">
        <f>IF(CAD!E329="","-",CAD!E329)</f>
        <v>-</v>
      </c>
      <c r="F328" s="112" t="str">
        <f>IF(CAD!F329="","-",CAD!F329)</f>
        <v>-</v>
      </c>
      <c r="G328" s="112">
        <f t="shared" ref="G328:G391" ca="1" si="39">SUM(M328:X328)</f>
        <v>0</v>
      </c>
      <c r="H328" s="141"/>
      <c r="I328" s="141"/>
      <c r="J328" s="112">
        <f t="shared" ref="J328:J391" ca="1" si="40">G328-H328</f>
        <v>0</v>
      </c>
      <c r="K328" s="112" t="str">
        <f t="shared" ref="K328:K391" ca="1" si="41">IF(J328=0,"-",IF(J328&gt;=I328,"Está na hora de trocar.","Ainda falta(m) "&amp;I328-J328&amp;"Km para a próxima troca."))</f>
        <v>-</v>
      </c>
      <c r="L328" s="3" t="str">
        <f>CAD!P329</f>
        <v xml:space="preserve"> - </v>
      </c>
      <c r="M328" s="3">
        <f t="shared" ca="1" si="36"/>
        <v>0</v>
      </c>
      <c r="N328" s="3">
        <f t="shared" ca="1" si="38"/>
        <v>0</v>
      </c>
      <c r="O328" s="3">
        <f t="shared" ca="1" si="38"/>
        <v>0</v>
      </c>
      <c r="P328" s="3">
        <f t="shared" ca="1" si="38"/>
        <v>0</v>
      </c>
      <c r="Q328" s="3">
        <f t="shared" ca="1" si="38"/>
        <v>0</v>
      </c>
      <c r="R328" s="3">
        <f t="shared" ca="1" si="38"/>
        <v>0</v>
      </c>
      <c r="S328" s="3">
        <f t="shared" ca="1" si="38"/>
        <v>0</v>
      </c>
      <c r="T328" s="3">
        <f t="shared" ca="1" si="38"/>
        <v>0</v>
      </c>
      <c r="U328" s="3">
        <f t="shared" ca="1" si="38"/>
        <v>0</v>
      </c>
      <c r="V328" s="3">
        <f t="shared" ca="1" si="38"/>
        <v>0</v>
      </c>
      <c r="W328" s="3">
        <f t="shared" ca="1" si="38"/>
        <v>0</v>
      </c>
      <c r="X328" s="3">
        <f t="shared" ca="1" si="38"/>
        <v>0</v>
      </c>
    </row>
    <row r="329" spans="2:24" ht="30" customHeight="1" thickTop="1" thickBot="1" x14ac:dyDescent="0.3">
      <c r="B329" s="3">
        <v>323</v>
      </c>
      <c r="C329" s="112" t="str">
        <f>IF(CAD!C330="","-",CAD!C330)</f>
        <v>-</v>
      </c>
      <c r="D329" s="112" t="str">
        <f>IF(CAD!D330="","-",CAD!D330)</f>
        <v>-</v>
      </c>
      <c r="E329" s="112" t="str">
        <f>IF(CAD!E330="","-",CAD!E330)</f>
        <v>-</v>
      </c>
      <c r="F329" s="112" t="str">
        <f>IF(CAD!F330="","-",CAD!F330)</f>
        <v>-</v>
      </c>
      <c r="G329" s="112">
        <f t="shared" ca="1" si="39"/>
        <v>0</v>
      </c>
      <c r="H329" s="141"/>
      <c r="I329" s="141"/>
      <c r="J329" s="112">
        <f t="shared" ca="1" si="40"/>
        <v>0</v>
      </c>
      <c r="K329" s="112" t="str">
        <f t="shared" ca="1" si="41"/>
        <v>-</v>
      </c>
      <c r="L329" s="3" t="str">
        <f>CAD!P330</f>
        <v xml:space="preserve"> - </v>
      </c>
      <c r="M329" s="3">
        <f t="shared" ca="1" si="36"/>
        <v>0</v>
      </c>
      <c r="N329" s="3">
        <f t="shared" ca="1" si="38"/>
        <v>0</v>
      </c>
      <c r="O329" s="3">
        <f t="shared" ca="1" si="38"/>
        <v>0</v>
      </c>
      <c r="P329" s="3">
        <f t="shared" ca="1" si="38"/>
        <v>0</v>
      </c>
      <c r="Q329" s="3">
        <f t="shared" ca="1" si="38"/>
        <v>0</v>
      </c>
      <c r="R329" s="3">
        <f t="shared" ca="1" si="38"/>
        <v>0</v>
      </c>
      <c r="S329" s="3">
        <f t="shared" ca="1" si="38"/>
        <v>0</v>
      </c>
      <c r="T329" s="3">
        <f t="shared" ca="1" si="38"/>
        <v>0</v>
      </c>
      <c r="U329" s="3">
        <f t="shared" ca="1" si="38"/>
        <v>0</v>
      </c>
      <c r="V329" s="3">
        <f t="shared" ca="1" si="38"/>
        <v>0</v>
      </c>
      <c r="W329" s="3">
        <f t="shared" ca="1" si="38"/>
        <v>0</v>
      </c>
      <c r="X329" s="3">
        <f t="shared" ca="1" si="38"/>
        <v>0</v>
      </c>
    </row>
    <row r="330" spans="2:24" ht="30" customHeight="1" thickTop="1" thickBot="1" x14ac:dyDescent="0.3">
      <c r="B330" s="3">
        <v>324</v>
      </c>
      <c r="C330" s="112" t="str">
        <f>IF(CAD!C331="","-",CAD!C331)</f>
        <v>-</v>
      </c>
      <c r="D330" s="112" t="str">
        <f>IF(CAD!D331="","-",CAD!D331)</f>
        <v>-</v>
      </c>
      <c r="E330" s="112" t="str">
        <f>IF(CAD!E331="","-",CAD!E331)</f>
        <v>-</v>
      </c>
      <c r="F330" s="112" t="str">
        <f>IF(CAD!F331="","-",CAD!F331)</f>
        <v>-</v>
      </c>
      <c r="G330" s="112">
        <f t="shared" ca="1" si="39"/>
        <v>0</v>
      </c>
      <c r="H330" s="141"/>
      <c r="I330" s="141"/>
      <c r="J330" s="112">
        <f t="shared" ca="1" si="40"/>
        <v>0</v>
      </c>
      <c r="K330" s="112" t="str">
        <f t="shared" ca="1" si="41"/>
        <v>-</v>
      </c>
      <c r="L330" s="3" t="str">
        <f>CAD!P331</f>
        <v xml:space="preserve"> - </v>
      </c>
      <c r="M330" s="3">
        <f t="shared" ca="1" si="36"/>
        <v>0</v>
      </c>
      <c r="N330" s="3">
        <f t="shared" ca="1" si="38"/>
        <v>0</v>
      </c>
      <c r="O330" s="3">
        <f t="shared" ca="1" si="38"/>
        <v>0</v>
      </c>
      <c r="P330" s="3">
        <f t="shared" ca="1" si="38"/>
        <v>0</v>
      </c>
      <c r="Q330" s="3">
        <f t="shared" ca="1" si="38"/>
        <v>0</v>
      </c>
      <c r="R330" s="3">
        <f t="shared" ca="1" si="38"/>
        <v>0</v>
      </c>
      <c r="S330" s="3">
        <f t="shared" ca="1" si="38"/>
        <v>0</v>
      </c>
      <c r="T330" s="3">
        <f t="shared" ca="1" si="38"/>
        <v>0</v>
      </c>
      <c r="U330" s="3">
        <f t="shared" ca="1" si="38"/>
        <v>0</v>
      </c>
      <c r="V330" s="3">
        <f t="shared" ca="1" si="38"/>
        <v>0</v>
      </c>
      <c r="W330" s="3">
        <f t="shared" ca="1" si="38"/>
        <v>0</v>
      </c>
      <c r="X330" s="3">
        <f t="shared" ca="1" si="38"/>
        <v>0</v>
      </c>
    </row>
    <row r="331" spans="2:24" ht="30" customHeight="1" thickTop="1" thickBot="1" x14ac:dyDescent="0.3">
      <c r="B331" s="3">
        <v>325</v>
      </c>
      <c r="C331" s="112" t="str">
        <f>IF(CAD!C332="","-",CAD!C332)</f>
        <v>-</v>
      </c>
      <c r="D331" s="112" t="str">
        <f>IF(CAD!D332="","-",CAD!D332)</f>
        <v>-</v>
      </c>
      <c r="E331" s="112" t="str">
        <f>IF(CAD!E332="","-",CAD!E332)</f>
        <v>-</v>
      </c>
      <c r="F331" s="112" t="str">
        <f>IF(CAD!F332="","-",CAD!F332)</f>
        <v>-</v>
      </c>
      <c r="G331" s="112">
        <f t="shared" ca="1" si="39"/>
        <v>0</v>
      </c>
      <c r="H331" s="141"/>
      <c r="I331" s="141"/>
      <c r="J331" s="112">
        <f t="shared" ca="1" si="40"/>
        <v>0</v>
      </c>
      <c r="K331" s="112" t="str">
        <f t="shared" ca="1" si="41"/>
        <v>-</v>
      </c>
      <c r="L331" s="3" t="str">
        <f>CAD!P332</f>
        <v xml:space="preserve"> - </v>
      </c>
      <c r="M331" s="3">
        <f t="shared" ca="1" si="36"/>
        <v>0</v>
      </c>
      <c r="N331" s="3">
        <f t="shared" ca="1" si="38"/>
        <v>0</v>
      </c>
      <c r="O331" s="3">
        <f t="shared" ca="1" si="38"/>
        <v>0</v>
      </c>
      <c r="P331" s="3">
        <f t="shared" ca="1" si="38"/>
        <v>0</v>
      </c>
      <c r="Q331" s="3">
        <f t="shared" ca="1" si="38"/>
        <v>0</v>
      </c>
      <c r="R331" s="3">
        <f t="shared" ca="1" si="38"/>
        <v>0</v>
      </c>
      <c r="S331" s="3">
        <f t="shared" ca="1" si="38"/>
        <v>0</v>
      </c>
      <c r="T331" s="3">
        <f t="shared" ca="1" si="38"/>
        <v>0</v>
      </c>
      <c r="U331" s="3">
        <f t="shared" ca="1" si="38"/>
        <v>0</v>
      </c>
      <c r="V331" s="3">
        <f t="shared" ca="1" si="38"/>
        <v>0</v>
      </c>
      <c r="W331" s="3">
        <f t="shared" ca="1" si="38"/>
        <v>0</v>
      </c>
      <c r="X331" s="3">
        <f t="shared" ca="1" si="38"/>
        <v>0</v>
      </c>
    </row>
    <row r="332" spans="2:24" ht="30" customHeight="1" thickTop="1" thickBot="1" x14ac:dyDescent="0.3">
      <c r="B332" s="3">
        <v>326</v>
      </c>
      <c r="C332" s="112" t="str">
        <f>IF(CAD!C333="","-",CAD!C333)</f>
        <v>-</v>
      </c>
      <c r="D332" s="112" t="str">
        <f>IF(CAD!D333="","-",CAD!D333)</f>
        <v>-</v>
      </c>
      <c r="E332" s="112" t="str">
        <f>IF(CAD!E333="","-",CAD!E333)</f>
        <v>-</v>
      </c>
      <c r="F332" s="112" t="str">
        <f>IF(CAD!F333="","-",CAD!F333)</f>
        <v>-</v>
      </c>
      <c r="G332" s="112">
        <f t="shared" ca="1" si="39"/>
        <v>0</v>
      </c>
      <c r="H332" s="141"/>
      <c r="I332" s="141"/>
      <c r="J332" s="112">
        <f t="shared" ca="1" si="40"/>
        <v>0</v>
      </c>
      <c r="K332" s="112" t="str">
        <f t="shared" ca="1" si="41"/>
        <v>-</v>
      </c>
      <c r="L332" s="3" t="str">
        <f>CAD!P333</f>
        <v xml:space="preserve"> - </v>
      </c>
      <c r="M332" s="3">
        <f t="shared" ca="1" si="36"/>
        <v>0</v>
      </c>
      <c r="N332" s="3">
        <f t="shared" ca="1" si="38"/>
        <v>0</v>
      </c>
      <c r="O332" s="3">
        <f t="shared" ca="1" si="38"/>
        <v>0</v>
      </c>
      <c r="P332" s="3">
        <f t="shared" ca="1" si="38"/>
        <v>0</v>
      </c>
      <c r="Q332" s="3">
        <f t="shared" ca="1" si="38"/>
        <v>0</v>
      </c>
      <c r="R332" s="3">
        <f t="shared" ca="1" si="38"/>
        <v>0</v>
      </c>
      <c r="S332" s="3">
        <f t="shared" ca="1" si="38"/>
        <v>0</v>
      </c>
      <c r="T332" s="3">
        <f t="shared" ca="1" si="38"/>
        <v>0</v>
      </c>
      <c r="U332" s="3">
        <f t="shared" ca="1" si="38"/>
        <v>0</v>
      </c>
      <c r="V332" s="3">
        <f t="shared" ca="1" si="38"/>
        <v>0</v>
      </c>
      <c r="W332" s="3">
        <f t="shared" ca="1" si="38"/>
        <v>0</v>
      </c>
      <c r="X332" s="3">
        <f t="shared" ca="1" si="38"/>
        <v>0</v>
      </c>
    </row>
    <row r="333" spans="2:24" ht="30" customHeight="1" thickTop="1" thickBot="1" x14ac:dyDescent="0.3">
      <c r="B333" s="3">
        <v>327</v>
      </c>
      <c r="C333" s="112" t="str">
        <f>IF(CAD!C334="","-",CAD!C334)</f>
        <v>-</v>
      </c>
      <c r="D333" s="112" t="str">
        <f>IF(CAD!D334="","-",CAD!D334)</f>
        <v>-</v>
      </c>
      <c r="E333" s="112" t="str">
        <f>IF(CAD!E334="","-",CAD!E334)</f>
        <v>-</v>
      </c>
      <c r="F333" s="112" t="str">
        <f>IF(CAD!F334="","-",CAD!F334)</f>
        <v>-</v>
      </c>
      <c r="G333" s="112">
        <f t="shared" ca="1" si="39"/>
        <v>0</v>
      </c>
      <c r="H333" s="141"/>
      <c r="I333" s="141"/>
      <c r="J333" s="112">
        <f t="shared" ca="1" si="40"/>
        <v>0</v>
      </c>
      <c r="K333" s="112" t="str">
        <f t="shared" ca="1" si="41"/>
        <v>-</v>
      </c>
      <c r="L333" s="3" t="str">
        <f>CAD!P334</f>
        <v xml:space="preserve"> - </v>
      </c>
      <c r="M333" s="3">
        <f t="shared" ca="1" si="36"/>
        <v>0</v>
      </c>
      <c r="N333" s="3">
        <f t="shared" ca="1" si="38"/>
        <v>0</v>
      </c>
      <c r="O333" s="3">
        <f t="shared" ca="1" si="38"/>
        <v>0</v>
      </c>
      <c r="P333" s="3">
        <f t="shared" ca="1" si="38"/>
        <v>0</v>
      </c>
      <c r="Q333" s="3">
        <f t="shared" ca="1" si="38"/>
        <v>0</v>
      </c>
      <c r="R333" s="3">
        <f t="shared" ca="1" si="38"/>
        <v>0</v>
      </c>
      <c r="S333" s="3">
        <f t="shared" ca="1" si="38"/>
        <v>0</v>
      </c>
      <c r="T333" s="3">
        <f t="shared" ca="1" si="38"/>
        <v>0</v>
      </c>
      <c r="U333" s="3">
        <f t="shared" ca="1" si="38"/>
        <v>0</v>
      </c>
      <c r="V333" s="3">
        <f t="shared" ca="1" si="38"/>
        <v>0</v>
      </c>
      <c r="W333" s="3">
        <f t="shared" ca="1" si="38"/>
        <v>0</v>
      </c>
      <c r="X333" s="3">
        <f t="shared" ca="1" si="38"/>
        <v>0</v>
      </c>
    </row>
    <row r="334" spans="2:24" ht="30" customHeight="1" thickTop="1" thickBot="1" x14ac:dyDescent="0.3">
      <c r="B334" s="3">
        <v>328</v>
      </c>
      <c r="C334" s="112" t="str">
        <f>IF(CAD!C335="","-",CAD!C335)</f>
        <v>-</v>
      </c>
      <c r="D334" s="112" t="str">
        <f>IF(CAD!D335="","-",CAD!D335)</f>
        <v>-</v>
      </c>
      <c r="E334" s="112" t="str">
        <f>IF(CAD!E335="","-",CAD!E335)</f>
        <v>-</v>
      </c>
      <c r="F334" s="112" t="str">
        <f>IF(CAD!F335="","-",CAD!F335)</f>
        <v>-</v>
      </c>
      <c r="G334" s="112">
        <f t="shared" ca="1" si="39"/>
        <v>0</v>
      </c>
      <c r="H334" s="141"/>
      <c r="I334" s="141"/>
      <c r="J334" s="112">
        <f t="shared" ca="1" si="40"/>
        <v>0</v>
      </c>
      <c r="K334" s="112" t="str">
        <f t="shared" ca="1" si="41"/>
        <v>-</v>
      </c>
      <c r="L334" s="3" t="str">
        <f>CAD!P335</f>
        <v xml:space="preserve"> - </v>
      </c>
      <c r="M334" s="3">
        <f t="shared" ca="1" si="36"/>
        <v>0</v>
      </c>
      <c r="N334" s="3">
        <f t="shared" ca="1" si="38"/>
        <v>0</v>
      </c>
      <c r="O334" s="3">
        <f t="shared" ca="1" si="38"/>
        <v>0</v>
      </c>
      <c r="P334" s="3">
        <f t="shared" ca="1" si="38"/>
        <v>0</v>
      </c>
      <c r="Q334" s="3">
        <f t="shared" ca="1" si="38"/>
        <v>0</v>
      </c>
      <c r="R334" s="3">
        <f t="shared" ca="1" si="38"/>
        <v>0</v>
      </c>
      <c r="S334" s="3">
        <f t="shared" ca="1" si="38"/>
        <v>0</v>
      </c>
      <c r="T334" s="3">
        <f t="shared" ca="1" si="38"/>
        <v>0</v>
      </c>
      <c r="U334" s="3">
        <f t="shared" ca="1" si="38"/>
        <v>0</v>
      </c>
      <c r="V334" s="3">
        <f t="shared" ca="1" si="38"/>
        <v>0</v>
      </c>
      <c r="W334" s="3">
        <f t="shared" ca="1" si="38"/>
        <v>0</v>
      </c>
      <c r="X334" s="3">
        <f t="shared" ca="1" si="38"/>
        <v>0</v>
      </c>
    </row>
    <row r="335" spans="2:24" ht="30" customHeight="1" thickTop="1" thickBot="1" x14ac:dyDescent="0.3">
      <c r="B335" s="3">
        <v>329</v>
      </c>
      <c r="C335" s="112" t="str">
        <f>IF(CAD!C336="","-",CAD!C336)</f>
        <v>-</v>
      </c>
      <c r="D335" s="112" t="str">
        <f>IF(CAD!D336="","-",CAD!D336)</f>
        <v>-</v>
      </c>
      <c r="E335" s="112" t="str">
        <f>IF(CAD!E336="","-",CAD!E336)</f>
        <v>-</v>
      </c>
      <c r="F335" s="112" t="str">
        <f>IF(CAD!F336="","-",CAD!F336)</f>
        <v>-</v>
      </c>
      <c r="G335" s="112">
        <f t="shared" ca="1" si="39"/>
        <v>0</v>
      </c>
      <c r="H335" s="141"/>
      <c r="I335" s="141"/>
      <c r="J335" s="112">
        <f t="shared" ca="1" si="40"/>
        <v>0</v>
      </c>
      <c r="K335" s="112" t="str">
        <f t="shared" ca="1" si="41"/>
        <v>-</v>
      </c>
      <c r="L335" s="3" t="str">
        <f>CAD!P336</f>
        <v xml:space="preserve"> - </v>
      </c>
      <c r="M335" s="3">
        <f t="shared" ca="1" si="36"/>
        <v>0</v>
      </c>
      <c r="N335" s="3">
        <f t="shared" ca="1" si="38"/>
        <v>0</v>
      </c>
      <c r="O335" s="3">
        <f t="shared" ca="1" si="38"/>
        <v>0</v>
      </c>
      <c r="P335" s="3">
        <f t="shared" ca="1" si="38"/>
        <v>0</v>
      </c>
      <c r="Q335" s="3">
        <f t="shared" ca="1" si="38"/>
        <v>0</v>
      </c>
      <c r="R335" s="3">
        <f t="shared" ca="1" si="38"/>
        <v>0</v>
      </c>
      <c r="S335" s="3">
        <f t="shared" ca="1" si="38"/>
        <v>0</v>
      </c>
      <c r="T335" s="3">
        <f t="shared" ca="1" si="38"/>
        <v>0</v>
      </c>
      <c r="U335" s="3">
        <f t="shared" ca="1" si="38"/>
        <v>0</v>
      </c>
      <c r="V335" s="3">
        <f t="shared" ca="1" si="38"/>
        <v>0</v>
      </c>
      <c r="W335" s="3">
        <f t="shared" ca="1" si="38"/>
        <v>0</v>
      </c>
      <c r="X335" s="3">
        <f t="shared" ca="1" si="38"/>
        <v>0</v>
      </c>
    </row>
    <row r="336" spans="2:24" ht="30" customHeight="1" thickTop="1" thickBot="1" x14ac:dyDescent="0.3">
      <c r="B336" s="3">
        <v>330</v>
      </c>
      <c r="C336" s="112" t="str">
        <f>IF(CAD!C337="","-",CAD!C337)</f>
        <v>-</v>
      </c>
      <c r="D336" s="112" t="str">
        <f>IF(CAD!D337="","-",CAD!D337)</f>
        <v>-</v>
      </c>
      <c r="E336" s="112" t="str">
        <f>IF(CAD!E337="","-",CAD!E337)</f>
        <v>-</v>
      </c>
      <c r="F336" s="112" t="str">
        <f>IF(CAD!F337="","-",CAD!F337)</f>
        <v>-</v>
      </c>
      <c r="G336" s="112">
        <f t="shared" ca="1" si="39"/>
        <v>0</v>
      </c>
      <c r="H336" s="141"/>
      <c r="I336" s="141"/>
      <c r="J336" s="112">
        <f t="shared" ca="1" si="40"/>
        <v>0</v>
      </c>
      <c r="K336" s="112" t="str">
        <f t="shared" ca="1" si="41"/>
        <v>-</v>
      </c>
      <c r="L336" s="3" t="str">
        <f>CAD!P337</f>
        <v xml:space="preserve"> - </v>
      </c>
      <c r="M336" s="3">
        <f t="shared" ref="M336:X361" ca="1" si="42">SUMIF(INDIRECT(M$6&amp;$Y$5),$L336,INDIRECT(M$6&amp;$Y$6))</f>
        <v>0</v>
      </c>
      <c r="N336" s="3">
        <f t="shared" ca="1" si="38"/>
        <v>0</v>
      </c>
      <c r="O336" s="3">
        <f t="shared" ca="1" si="38"/>
        <v>0</v>
      </c>
      <c r="P336" s="3">
        <f t="shared" ca="1" si="38"/>
        <v>0</v>
      </c>
      <c r="Q336" s="3">
        <f t="shared" ca="1" si="38"/>
        <v>0</v>
      </c>
      <c r="R336" s="3">
        <f t="shared" ca="1" si="38"/>
        <v>0</v>
      </c>
      <c r="S336" s="3">
        <f t="shared" ca="1" si="38"/>
        <v>0</v>
      </c>
      <c r="T336" s="3">
        <f t="shared" ca="1" si="38"/>
        <v>0</v>
      </c>
      <c r="U336" s="3">
        <f t="shared" ca="1" si="38"/>
        <v>0</v>
      </c>
      <c r="V336" s="3">
        <f t="shared" ca="1" si="38"/>
        <v>0</v>
      </c>
      <c r="W336" s="3">
        <f t="shared" ca="1" si="38"/>
        <v>0</v>
      </c>
      <c r="X336" s="3">
        <f t="shared" ca="1" si="38"/>
        <v>0</v>
      </c>
    </row>
    <row r="337" spans="2:24" ht="30" customHeight="1" thickTop="1" thickBot="1" x14ac:dyDescent="0.3">
      <c r="B337" s="3">
        <v>331</v>
      </c>
      <c r="C337" s="112" t="str">
        <f>IF(CAD!C338="","-",CAD!C338)</f>
        <v>-</v>
      </c>
      <c r="D337" s="112" t="str">
        <f>IF(CAD!D338="","-",CAD!D338)</f>
        <v>-</v>
      </c>
      <c r="E337" s="112" t="str">
        <f>IF(CAD!E338="","-",CAD!E338)</f>
        <v>-</v>
      </c>
      <c r="F337" s="112" t="str">
        <f>IF(CAD!F338="","-",CAD!F338)</f>
        <v>-</v>
      </c>
      <c r="G337" s="112">
        <f t="shared" ca="1" si="39"/>
        <v>0</v>
      </c>
      <c r="H337" s="141"/>
      <c r="I337" s="141"/>
      <c r="J337" s="112">
        <f t="shared" ca="1" si="40"/>
        <v>0</v>
      </c>
      <c r="K337" s="112" t="str">
        <f t="shared" ca="1" si="41"/>
        <v>-</v>
      </c>
      <c r="L337" s="3" t="str">
        <f>CAD!P338</f>
        <v xml:space="preserve"> - </v>
      </c>
      <c r="M337" s="3">
        <f t="shared" ca="1" si="42"/>
        <v>0</v>
      </c>
      <c r="N337" s="3">
        <f t="shared" ca="1" si="38"/>
        <v>0</v>
      </c>
      <c r="O337" s="3">
        <f t="shared" ca="1" si="38"/>
        <v>0</v>
      </c>
      <c r="P337" s="3">
        <f t="shared" ca="1" si="38"/>
        <v>0</v>
      </c>
      <c r="Q337" s="3">
        <f t="shared" ca="1" si="38"/>
        <v>0</v>
      </c>
      <c r="R337" s="3">
        <f t="shared" ca="1" si="38"/>
        <v>0</v>
      </c>
      <c r="S337" s="3">
        <f t="shared" ca="1" si="38"/>
        <v>0</v>
      </c>
      <c r="T337" s="3">
        <f t="shared" ca="1" si="38"/>
        <v>0</v>
      </c>
      <c r="U337" s="3">
        <f t="shared" ca="1" si="38"/>
        <v>0</v>
      </c>
      <c r="V337" s="3">
        <f t="shared" ca="1" si="38"/>
        <v>0</v>
      </c>
      <c r="W337" s="3">
        <f t="shared" ca="1" si="38"/>
        <v>0</v>
      </c>
      <c r="X337" s="3">
        <f t="shared" ca="1" si="38"/>
        <v>0</v>
      </c>
    </row>
    <row r="338" spans="2:24" ht="30" customHeight="1" thickTop="1" thickBot="1" x14ac:dyDescent="0.3">
      <c r="B338" s="3">
        <v>332</v>
      </c>
      <c r="C338" s="112" t="str">
        <f>IF(CAD!C339="","-",CAD!C339)</f>
        <v>-</v>
      </c>
      <c r="D338" s="112" t="str">
        <f>IF(CAD!D339="","-",CAD!D339)</f>
        <v>-</v>
      </c>
      <c r="E338" s="112" t="str">
        <f>IF(CAD!E339="","-",CAD!E339)</f>
        <v>-</v>
      </c>
      <c r="F338" s="112" t="str">
        <f>IF(CAD!F339="","-",CAD!F339)</f>
        <v>-</v>
      </c>
      <c r="G338" s="112">
        <f t="shared" ca="1" si="39"/>
        <v>0</v>
      </c>
      <c r="H338" s="141"/>
      <c r="I338" s="141"/>
      <c r="J338" s="112">
        <f t="shared" ca="1" si="40"/>
        <v>0</v>
      </c>
      <c r="K338" s="112" t="str">
        <f t="shared" ca="1" si="41"/>
        <v>-</v>
      </c>
      <c r="L338" s="3" t="str">
        <f>CAD!P339</f>
        <v xml:space="preserve"> - </v>
      </c>
      <c r="M338" s="3">
        <f t="shared" ca="1" si="42"/>
        <v>0</v>
      </c>
      <c r="N338" s="3">
        <f t="shared" ca="1" si="38"/>
        <v>0</v>
      </c>
      <c r="O338" s="3">
        <f t="shared" ca="1" si="38"/>
        <v>0</v>
      </c>
      <c r="P338" s="3">
        <f t="shared" ca="1" si="38"/>
        <v>0</v>
      </c>
      <c r="Q338" s="3">
        <f t="shared" ca="1" si="38"/>
        <v>0</v>
      </c>
      <c r="R338" s="3">
        <f t="shared" ca="1" si="38"/>
        <v>0</v>
      </c>
      <c r="S338" s="3">
        <f t="shared" ca="1" si="38"/>
        <v>0</v>
      </c>
      <c r="T338" s="3">
        <f t="shared" ca="1" si="38"/>
        <v>0</v>
      </c>
      <c r="U338" s="3">
        <f t="shared" ca="1" si="38"/>
        <v>0</v>
      </c>
      <c r="V338" s="3">
        <f t="shared" ca="1" si="38"/>
        <v>0</v>
      </c>
      <c r="W338" s="3">
        <f t="shared" ca="1" si="38"/>
        <v>0</v>
      </c>
      <c r="X338" s="3">
        <f t="shared" ca="1" si="38"/>
        <v>0</v>
      </c>
    </row>
    <row r="339" spans="2:24" ht="30" customHeight="1" thickTop="1" thickBot="1" x14ac:dyDescent="0.3">
      <c r="B339" s="3">
        <v>333</v>
      </c>
      <c r="C339" s="112" t="str">
        <f>IF(CAD!C340="","-",CAD!C340)</f>
        <v>-</v>
      </c>
      <c r="D339" s="112" t="str">
        <f>IF(CAD!D340="","-",CAD!D340)</f>
        <v>-</v>
      </c>
      <c r="E339" s="112" t="str">
        <f>IF(CAD!E340="","-",CAD!E340)</f>
        <v>-</v>
      </c>
      <c r="F339" s="112" t="str">
        <f>IF(CAD!F340="","-",CAD!F340)</f>
        <v>-</v>
      </c>
      <c r="G339" s="112">
        <f t="shared" ca="1" si="39"/>
        <v>0</v>
      </c>
      <c r="H339" s="141"/>
      <c r="I339" s="141"/>
      <c r="J339" s="112">
        <f t="shared" ca="1" si="40"/>
        <v>0</v>
      </c>
      <c r="K339" s="112" t="str">
        <f t="shared" ca="1" si="41"/>
        <v>-</v>
      </c>
      <c r="L339" s="3" t="str">
        <f>CAD!P340</f>
        <v xml:space="preserve"> - </v>
      </c>
      <c r="M339" s="3">
        <f t="shared" ca="1" si="42"/>
        <v>0</v>
      </c>
      <c r="N339" s="3">
        <f t="shared" ca="1" si="38"/>
        <v>0</v>
      </c>
      <c r="O339" s="3">
        <f t="shared" ca="1" si="38"/>
        <v>0</v>
      </c>
      <c r="P339" s="3">
        <f t="shared" ca="1" si="38"/>
        <v>0</v>
      </c>
      <c r="Q339" s="3">
        <f t="shared" ca="1" si="38"/>
        <v>0</v>
      </c>
      <c r="R339" s="3">
        <f t="shared" ca="1" si="38"/>
        <v>0</v>
      </c>
      <c r="S339" s="3">
        <f t="shared" ca="1" si="38"/>
        <v>0</v>
      </c>
      <c r="T339" s="3">
        <f t="shared" ca="1" si="38"/>
        <v>0</v>
      </c>
      <c r="U339" s="3">
        <f t="shared" ca="1" si="38"/>
        <v>0</v>
      </c>
      <c r="V339" s="3">
        <f t="shared" ca="1" si="38"/>
        <v>0</v>
      </c>
      <c r="W339" s="3">
        <f t="shared" ca="1" si="38"/>
        <v>0</v>
      </c>
      <c r="X339" s="3">
        <f t="shared" ca="1" si="38"/>
        <v>0</v>
      </c>
    </row>
    <row r="340" spans="2:24" ht="30" customHeight="1" thickTop="1" thickBot="1" x14ac:dyDescent="0.3">
      <c r="B340" s="3">
        <v>334</v>
      </c>
      <c r="C340" s="112" t="str">
        <f>IF(CAD!C341="","-",CAD!C341)</f>
        <v>-</v>
      </c>
      <c r="D340" s="112" t="str">
        <f>IF(CAD!D341="","-",CAD!D341)</f>
        <v>-</v>
      </c>
      <c r="E340" s="112" t="str">
        <f>IF(CAD!E341="","-",CAD!E341)</f>
        <v>-</v>
      </c>
      <c r="F340" s="112" t="str">
        <f>IF(CAD!F341="","-",CAD!F341)</f>
        <v>-</v>
      </c>
      <c r="G340" s="112">
        <f t="shared" ca="1" si="39"/>
        <v>0</v>
      </c>
      <c r="H340" s="141"/>
      <c r="I340" s="141"/>
      <c r="J340" s="112">
        <f t="shared" ca="1" si="40"/>
        <v>0</v>
      </c>
      <c r="K340" s="112" t="str">
        <f t="shared" ca="1" si="41"/>
        <v>-</v>
      </c>
      <c r="L340" s="3" t="str">
        <f>CAD!P341</f>
        <v xml:space="preserve"> - </v>
      </c>
      <c r="M340" s="3">
        <f t="shared" ca="1" si="42"/>
        <v>0</v>
      </c>
      <c r="N340" s="3">
        <f t="shared" ca="1" si="38"/>
        <v>0</v>
      </c>
      <c r="O340" s="3">
        <f t="shared" ca="1" si="38"/>
        <v>0</v>
      </c>
      <c r="P340" s="3">
        <f t="shared" ca="1" si="38"/>
        <v>0</v>
      </c>
      <c r="Q340" s="3">
        <f t="shared" ca="1" si="38"/>
        <v>0</v>
      </c>
      <c r="R340" s="3">
        <f t="shared" ca="1" si="38"/>
        <v>0</v>
      </c>
      <c r="S340" s="3">
        <f t="shared" ca="1" si="38"/>
        <v>0</v>
      </c>
      <c r="T340" s="3">
        <f t="shared" ca="1" si="38"/>
        <v>0</v>
      </c>
      <c r="U340" s="3">
        <f t="shared" ca="1" si="38"/>
        <v>0</v>
      </c>
      <c r="V340" s="3">
        <f t="shared" ca="1" si="38"/>
        <v>0</v>
      </c>
      <c r="W340" s="3">
        <f t="shared" ca="1" si="38"/>
        <v>0</v>
      </c>
      <c r="X340" s="3">
        <f t="shared" ca="1" si="38"/>
        <v>0</v>
      </c>
    </row>
    <row r="341" spans="2:24" ht="30" customHeight="1" thickTop="1" thickBot="1" x14ac:dyDescent="0.3">
      <c r="B341" s="3">
        <v>335</v>
      </c>
      <c r="C341" s="112" t="str">
        <f>IF(CAD!C342="","-",CAD!C342)</f>
        <v>-</v>
      </c>
      <c r="D341" s="112" t="str">
        <f>IF(CAD!D342="","-",CAD!D342)</f>
        <v>-</v>
      </c>
      <c r="E341" s="112" t="str">
        <f>IF(CAD!E342="","-",CAD!E342)</f>
        <v>-</v>
      </c>
      <c r="F341" s="112" t="str">
        <f>IF(CAD!F342="","-",CAD!F342)</f>
        <v>-</v>
      </c>
      <c r="G341" s="112">
        <f t="shared" ca="1" si="39"/>
        <v>0</v>
      </c>
      <c r="H341" s="141"/>
      <c r="I341" s="141"/>
      <c r="J341" s="112">
        <f t="shared" ca="1" si="40"/>
        <v>0</v>
      </c>
      <c r="K341" s="112" t="str">
        <f t="shared" ca="1" si="41"/>
        <v>-</v>
      </c>
      <c r="L341" s="3" t="str">
        <f>CAD!P342</f>
        <v xml:space="preserve"> - </v>
      </c>
      <c r="M341" s="3">
        <f t="shared" ca="1" si="42"/>
        <v>0</v>
      </c>
      <c r="N341" s="3">
        <f t="shared" ca="1" si="42"/>
        <v>0</v>
      </c>
      <c r="O341" s="3">
        <f t="shared" ca="1" si="42"/>
        <v>0</v>
      </c>
      <c r="P341" s="3">
        <f t="shared" ca="1" si="42"/>
        <v>0</v>
      </c>
      <c r="Q341" s="3">
        <f t="shared" ca="1" si="42"/>
        <v>0</v>
      </c>
      <c r="R341" s="3">
        <f t="shared" ca="1" si="42"/>
        <v>0</v>
      </c>
      <c r="S341" s="3">
        <f t="shared" ca="1" si="42"/>
        <v>0</v>
      </c>
      <c r="T341" s="3">
        <f t="shared" ca="1" si="42"/>
        <v>0</v>
      </c>
      <c r="U341" s="3">
        <f t="shared" ca="1" si="42"/>
        <v>0</v>
      </c>
      <c r="V341" s="3">
        <f t="shared" ca="1" si="42"/>
        <v>0</v>
      </c>
      <c r="W341" s="3">
        <f t="shared" ca="1" si="42"/>
        <v>0</v>
      </c>
      <c r="X341" s="3">
        <f t="shared" ca="1" si="42"/>
        <v>0</v>
      </c>
    </row>
    <row r="342" spans="2:24" ht="30" customHeight="1" thickTop="1" thickBot="1" x14ac:dyDescent="0.3">
      <c r="B342" s="3">
        <v>336</v>
      </c>
      <c r="C342" s="112" t="str">
        <f>IF(CAD!C343="","-",CAD!C343)</f>
        <v>-</v>
      </c>
      <c r="D342" s="112" t="str">
        <f>IF(CAD!D343="","-",CAD!D343)</f>
        <v>-</v>
      </c>
      <c r="E342" s="112" t="str">
        <f>IF(CAD!E343="","-",CAD!E343)</f>
        <v>-</v>
      </c>
      <c r="F342" s="112" t="str">
        <f>IF(CAD!F343="","-",CAD!F343)</f>
        <v>-</v>
      </c>
      <c r="G342" s="112">
        <f t="shared" ca="1" si="39"/>
        <v>0</v>
      </c>
      <c r="H342" s="141"/>
      <c r="I342" s="141"/>
      <c r="J342" s="112">
        <f t="shared" ca="1" si="40"/>
        <v>0</v>
      </c>
      <c r="K342" s="112" t="str">
        <f t="shared" ca="1" si="41"/>
        <v>-</v>
      </c>
      <c r="L342" s="3" t="str">
        <f>CAD!P343</f>
        <v xml:space="preserve"> - </v>
      </c>
      <c r="M342" s="3">
        <f t="shared" ca="1" si="42"/>
        <v>0</v>
      </c>
      <c r="N342" s="3">
        <f t="shared" ca="1" si="42"/>
        <v>0</v>
      </c>
      <c r="O342" s="3">
        <f t="shared" ca="1" si="42"/>
        <v>0</v>
      </c>
      <c r="P342" s="3">
        <f t="shared" ca="1" si="42"/>
        <v>0</v>
      </c>
      <c r="Q342" s="3">
        <f t="shared" ca="1" si="42"/>
        <v>0</v>
      </c>
      <c r="R342" s="3">
        <f t="shared" ca="1" si="42"/>
        <v>0</v>
      </c>
      <c r="S342" s="3">
        <f t="shared" ca="1" si="42"/>
        <v>0</v>
      </c>
      <c r="T342" s="3">
        <f t="shared" ca="1" si="42"/>
        <v>0</v>
      </c>
      <c r="U342" s="3">
        <f t="shared" ca="1" si="42"/>
        <v>0</v>
      </c>
      <c r="V342" s="3">
        <f t="shared" ca="1" si="42"/>
        <v>0</v>
      </c>
      <c r="W342" s="3">
        <f t="shared" ca="1" si="42"/>
        <v>0</v>
      </c>
      <c r="X342" s="3">
        <f t="shared" ca="1" si="42"/>
        <v>0</v>
      </c>
    </row>
    <row r="343" spans="2:24" ht="30" customHeight="1" thickTop="1" thickBot="1" x14ac:dyDescent="0.3">
      <c r="B343" s="3">
        <v>337</v>
      </c>
      <c r="C343" s="112" t="str">
        <f>IF(CAD!C344="","-",CAD!C344)</f>
        <v>-</v>
      </c>
      <c r="D343" s="112" t="str">
        <f>IF(CAD!D344="","-",CAD!D344)</f>
        <v>-</v>
      </c>
      <c r="E343" s="112" t="str">
        <f>IF(CAD!E344="","-",CAD!E344)</f>
        <v>-</v>
      </c>
      <c r="F343" s="112" t="str">
        <f>IF(CAD!F344="","-",CAD!F344)</f>
        <v>-</v>
      </c>
      <c r="G343" s="112">
        <f t="shared" ca="1" si="39"/>
        <v>0</v>
      </c>
      <c r="H343" s="141"/>
      <c r="I343" s="141"/>
      <c r="J343" s="112">
        <f t="shared" ca="1" si="40"/>
        <v>0</v>
      </c>
      <c r="K343" s="112" t="str">
        <f t="shared" ca="1" si="41"/>
        <v>-</v>
      </c>
      <c r="L343" s="3" t="str">
        <f>CAD!P344</f>
        <v xml:space="preserve"> - </v>
      </c>
      <c r="M343" s="3">
        <f t="shared" ca="1" si="42"/>
        <v>0</v>
      </c>
      <c r="N343" s="3">
        <f t="shared" ca="1" si="42"/>
        <v>0</v>
      </c>
      <c r="O343" s="3">
        <f t="shared" ca="1" si="42"/>
        <v>0</v>
      </c>
      <c r="P343" s="3">
        <f t="shared" ca="1" si="42"/>
        <v>0</v>
      </c>
      <c r="Q343" s="3">
        <f t="shared" ca="1" si="42"/>
        <v>0</v>
      </c>
      <c r="R343" s="3">
        <f t="shared" ca="1" si="42"/>
        <v>0</v>
      </c>
      <c r="S343" s="3">
        <f t="shared" ca="1" si="42"/>
        <v>0</v>
      </c>
      <c r="T343" s="3">
        <f t="shared" ca="1" si="42"/>
        <v>0</v>
      </c>
      <c r="U343" s="3">
        <f t="shared" ca="1" si="42"/>
        <v>0</v>
      </c>
      <c r="V343" s="3">
        <f t="shared" ca="1" si="42"/>
        <v>0</v>
      </c>
      <c r="W343" s="3">
        <f t="shared" ca="1" si="42"/>
        <v>0</v>
      </c>
      <c r="X343" s="3">
        <f t="shared" ca="1" si="42"/>
        <v>0</v>
      </c>
    </row>
    <row r="344" spans="2:24" ht="30" customHeight="1" thickTop="1" thickBot="1" x14ac:dyDescent="0.3">
      <c r="B344" s="3">
        <v>338</v>
      </c>
      <c r="C344" s="112" t="str">
        <f>IF(CAD!C345="","-",CAD!C345)</f>
        <v>-</v>
      </c>
      <c r="D344" s="112" t="str">
        <f>IF(CAD!D345="","-",CAD!D345)</f>
        <v>-</v>
      </c>
      <c r="E344" s="112" t="str">
        <f>IF(CAD!E345="","-",CAD!E345)</f>
        <v>-</v>
      </c>
      <c r="F344" s="112" t="str">
        <f>IF(CAD!F345="","-",CAD!F345)</f>
        <v>-</v>
      </c>
      <c r="G344" s="112">
        <f t="shared" ca="1" si="39"/>
        <v>0</v>
      </c>
      <c r="H344" s="141"/>
      <c r="I344" s="141"/>
      <c r="J344" s="112">
        <f t="shared" ca="1" si="40"/>
        <v>0</v>
      </c>
      <c r="K344" s="112" t="str">
        <f t="shared" ca="1" si="41"/>
        <v>-</v>
      </c>
      <c r="L344" s="3" t="str">
        <f>CAD!P345</f>
        <v xml:space="preserve"> - </v>
      </c>
      <c r="M344" s="3">
        <f t="shared" ca="1" si="42"/>
        <v>0</v>
      </c>
      <c r="N344" s="3">
        <f t="shared" ca="1" si="42"/>
        <v>0</v>
      </c>
      <c r="O344" s="3">
        <f t="shared" ca="1" si="42"/>
        <v>0</v>
      </c>
      <c r="P344" s="3">
        <f t="shared" ca="1" si="42"/>
        <v>0</v>
      </c>
      <c r="Q344" s="3">
        <f t="shared" ca="1" si="42"/>
        <v>0</v>
      </c>
      <c r="R344" s="3">
        <f t="shared" ca="1" si="42"/>
        <v>0</v>
      </c>
      <c r="S344" s="3">
        <f t="shared" ca="1" si="42"/>
        <v>0</v>
      </c>
      <c r="T344" s="3">
        <f t="shared" ca="1" si="42"/>
        <v>0</v>
      </c>
      <c r="U344" s="3">
        <f t="shared" ca="1" si="42"/>
        <v>0</v>
      </c>
      <c r="V344" s="3">
        <f t="shared" ca="1" si="42"/>
        <v>0</v>
      </c>
      <c r="W344" s="3">
        <f t="shared" ca="1" si="42"/>
        <v>0</v>
      </c>
      <c r="X344" s="3">
        <f t="shared" ca="1" si="42"/>
        <v>0</v>
      </c>
    </row>
    <row r="345" spans="2:24" ht="30" customHeight="1" thickTop="1" thickBot="1" x14ac:dyDescent="0.3">
      <c r="B345" s="3">
        <v>339</v>
      </c>
      <c r="C345" s="112" t="str">
        <f>IF(CAD!C346="","-",CAD!C346)</f>
        <v>-</v>
      </c>
      <c r="D345" s="112" t="str">
        <f>IF(CAD!D346="","-",CAD!D346)</f>
        <v>-</v>
      </c>
      <c r="E345" s="112" t="str">
        <f>IF(CAD!E346="","-",CAD!E346)</f>
        <v>-</v>
      </c>
      <c r="F345" s="112" t="str">
        <f>IF(CAD!F346="","-",CAD!F346)</f>
        <v>-</v>
      </c>
      <c r="G345" s="112">
        <f t="shared" ca="1" si="39"/>
        <v>0</v>
      </c>
      <c r="H345" s="141"/>
      <c r="I345" s="141"/>
      <c r="J345" s="112">
        <f t="shared" ca="1" si="40"/>
        <v>0</v>
      </c>
      <c r="K345" s="112" t="str">
        <f t="shared" ca="1" si="41"/>
        <v>-</v>
      </c>
      <c r="L345" s="3" t="str">
        <f>CAD!P346</f>
        <v xml:space="preserve"> - </v>
      </c>
      <c r="M345" s="3">
        <f t="shared" ca="1" si="42"/>
        <v>0</v>
      </c>
      <c r="N345" s="3">
        <f t="shared" ca="1" si="42"/>
        <v>0</v>
      </c>
      <c r="O345" s="3">
        <f t="shared" ca="1" si="42"/>
        <v>0</v>
      </c>
      <c r="P345" s="3">
        <f t="shared" ca="1" si="42"/>
        <v>0</v>
      </c>
      <c r="Q345" s="3">
        <f t="shared" ca="1" si="42"/>
        <v>0</v>
      </c>
      <c r="R345" s="3">
        <f t="shared" ca="1" si="42"/>
        <v>0</v>
      </c>
      <c r="S345" s="3">
        <f t="shared" ca="1" si="42"/>
        <v>0</v>
      </c>
      <c r="T345" s="3">
        <f t="shared" ca="1" si="42"/>
        <v>0</v>
      </c>
      <c r="U345" s="3">
        <f t="shared" ca="1" si="42"/>
        <v>0</v>
      </c>
      <c r="V345" s="3">
        <f t="shared" ca="1" si="42"/>
        <v>0</v>
      </c>
      <c r="W345" s="3">
        <f t="shared" ca="1" si="42"/>
        <v>0</v>
      </c>
      <c r="X345" s="3">
        <f t="shared" ca="1" si="42"/>
        <v>0</v>
      </c>
    </row>
    <row r="346" spans="2:24" ht="30" customHeight="1" thickTop="1" thickBot="1" x14ac:dyDescent="0.3">
      <c r="B346" s="3">
        <v>340</v>
      </c>
      <c r="C346" s="112" t="str">
        <f>IF(CAD!C347="","-",CAD!C347)</f>
        <v>-</v>
      </c>
      <c r="D346" s="112" t="str">
        <f>IF(CAD!D347="","-",CAD!D347)</f>
        <v>-</v>
      </c>
      <c r="E346" s="112" t="str">
        <f>IF(CAD!E347="","-",CAD!E347)</f>
        <v>-</v>
      </c>
      <c r="F346" s="112" t="str">
        <f>IF(CAD!F347="","-",CAD!F347)</f>
        <v>-</v>
      </c>
      <c r="G346" s="112">
        <f t="shared" ca="1" si="39"/>
        <v>0</v>
      </c>
      <c r="H346" s="141"/>
      <c r="I346" s="141"/>
      <c r="J346" s="112">
        <f t="shared" ca="1" si="40"/>
        <v>0</v>
      </c>
      <c r="K346" s="112" t="str">
        <f t="shared" ca="1" si="41"/>
        <v>-</v>
      </c>
      <c r="L346" s="3" t="str">
        <f>CAD!P347</f>
        <v xml:space="preserve"> - </v>
      </c>
      <c r="M346" s="3">
        <f t="shared" ca="1" si="42"/>
        <v>0</v>
      </c>
      <c r="N346" s="3">
        <f t="shared" ca="1" si="42"/>
        <v>0</v>
      </c>
      <c r="O346" s="3">
        <f t="shared" ca="1" si="42"/>
        <v>0</v>
      </c>
      <c r="P346" s="3">
        <f t="shared" ca="1" si="42"/>
        <v>0</v>
      </c>
      <c r="Q346" s="3">
        <f t="shared" ca="1" si="42"/>
        <v>0</v>
      </c>
      <c r="R346" s="3">
        <f t="shared" ca="1" si="42"/>
        <v>0</v>
      </c>
      <c r="S346" s="3">
        <f t="shared" ca="1" si="42"/>
        <v>0</v>
      </c>
      <c r="T346" s="3">
        <f t="shared" ca="1" si="42"/>
        <v>0</v>
      </c>
      <c r="U346" s="3">
        <f t="shared" ca="1" si="42"/>
        <v>0</v>
      </c>
      <c r="V346" s="3">
        <f t="shared" ca="1" si="42"/>
        <v>0</v>
      </c>
      <c r="W346" s="3">
        <f t="shared" ca="1" si="42"/>
        <v>0</v>
      </c>
      <c r="X346" s="3">
        <f t="shared" ca="1" si="42"/>
        <v>0</v>
      </c>
    </row>
    <row r="347" spans="2:24" ht="30" customHeight="1" thickTop="1" thickBot="1" x14ac:dyDescent="0.3">
      <c r="B347" s="3">
        <v>341</v>
      </c>
      <c r="C347" s="112" t="str">
        <f>IF(CAD!C348="","-",CAD!C348)</f>
        <v>-</v>
      </c>
      <c r="D347" s="112" t="str">
        <f>IF(CAD!D348="","-",CAD!D348)</f>
        <v>-</v>
      </c>
      <c r="E347" s="112" t="str">
        <f>IF(CAD!E348="","-",CAD!E348)</f>
        <v>-</v>
      </c>
      <c r="F347" s="112" t="str">
        <f>IF(CAD!F348="","-",CAD!F348)</f>
        <v>-</v>
      </c>
      <c r="G347" s="112">
        <f t="shared" ca="1" si="39"/>
        <v>0</v>
      </c>
      <c r="H347" s="141"/>
      <c r="I347" s="141"/>
      <c r="J347" s="112">
        <f t="shared" ca="1" si="40"/>
        <v>0</v>
      </c>
      <c r="K347" s="112" t="str">
        <f t="shared" ca="1" si="41"/>
        <v>-</v>
      </c>
      <c r="L347" s="3" t="str">
        <f>CAD!P348</f>
        <v xml:space="preserve"> - </v>
      </c>
      <c r="M347" s="3">
        <f t="shared" ca="1" si="42"/>
        <v>0</v>
      </c>
      <c r="N347" s="3">
        <f t="shared" ca="1" si="42"/>
        <v>0</v>
      </c>
      <c r="O347" s="3">
        <f t="shared" ca="1" si="42"/>
        <v>0</v>
      </c>
      <c r="P347" s="3">
        <f t="shared" ca="1" si="42"/>
        <v>0</v>
      </c>
      <c r="Q347" s="3">
        <f t="shared" ca="1" si="42"/>
        <v>0</v>
      </c>
      <c r="R347" s="3">
        <f t="shared" ca="1" si="42"/>
        <v>0</v>
      </c>
      <c r="S347" s="3">
        <f t="shared" ca="1" si="42"/>
        <v>0</v>
      </c>
      <c r="T347" s="3">
        <f t="shared" ca="1" si="42"/>
        <v>0</v>
      </c>
      <c r="U347" s="3">
        <f t="shared" ca="1" si="42"/>
        <v>0</v>
      </c>
      <c r="V347" s="3">
        <f t="shared" ca="1" si="42"/>
        <v>0</v>
      </c>
      <c r="W347" s="3">
        <f t="shared" ca="1" si="42"/>
        <v>0</v>
      </c>
      <c r="X347" s="3">
        <f t="shared" ca="1" si="42"/>
        <v>0</v>
      </c>
    </row>
    <row r="348" spans="2:24" ht="30" customHeight="1" thickTop="1" thickBot="1" x14ac:dyDescent="0.3">
      <c r="B348" s="3">
        <v>342</v>
      </c>
      <c r="C348" s="112" t="str">
        <f>IF(CAD!C349="","-",CAD!C349)</f>
        <v>-</v>
      </c>
      <c r="D348" s="112" t="str">
        <f>IF(CAD!D349="","-",CAD!D349)</f>
        <v>-</v>
      </c>
      <c r="E348" s="112" t="str">
        <f>IF(CAD!E349="","-",CAD!E349)</f>
        <v>-</v>
      </c>
      <c r="F348" s="112" t="str">
        <f>IF(CAD!F349="","-",CAD!F349)</f>
        <v>-</v>
      </c>
      <c r="G348" s="112">
        <f t="shared" ca="1" si="39"/>
        <v>0</v>
      </c>
      <c r="H348" s="141"/>
      <c r="I348" s="141"/>
      <c r="J348" s="112">
        <f t="shared" ca="1" si="40"/>
        <v>0</v>
      </c>
      <c r="K348" s="112" t="str">
        <f t="shared" ca="1" si="41"/>
        <v>-</v>
      </c>
      <c r="L348" s="3" t="str">
        <f>CAD!P349</f>
        <v xml:space="preserve"> - </v>
      </c>
      <c r="M348" s="3">
        <f t="shared" ca="1" si="42"/>
        <v>0</v>
      </c>
      <c r="N348" s="3">
        <f t="shared" ca="1" si="42"/>
        <v>0</v>
      </c>
      <c r="O348" s="3">
        <f t="shared" ca="1" si="42"/>
        <v>0</v>
      </c>
      <c r="P348" s="3">
        <f t="shared" ca="1" si="42"/>
        <v>0</v>
      </c>
      <c r="Q348" s="3">
        <f t="shared" ca="1" si="42"/>
        <v>0</v>
      </c>
      <c r="R348" s="3">
        <f t="shared" ca="1" si="42"/>
        <v>0</v>
      </c>
      <c r="S348" s="3">
        <f t="shared" ca="1" si="42"/>
        <v>0</v>
      </c>
      <c r="T348" s="3">
        <f t="shared" ca="1" si="42"/>
        <v>0</v>
      </c>
      <c r="U348" s="3">
        <f t="shared" ca="1" si="42"/>
        <v>0</v>
      </c>
      <c r="V348" s="3">
        <f t="shared" ca="1" si="42"/>
        <v>0</v>
      </c>
      <c r="W348" s="3">
        <f t="shared" ca="1" si="42"/>
        <v>0</v>
      </c>
      <c r="X348" s="3">
        <f t="shared" ca="1" si="42"/>
        <v>0</v>
      </c>
    </row>
    <row r="349" spans="2:24" ht="30" customHeight="1" thickTop="1" thickBot="1" x14ac:dyDescent="0.3">
      <c r="B349" s="3">
        <v>343</v>
      </c>
      <c r="C349" s="112" t="str">
        <f>IF(CAD!C350="","-",CAD!C350)</f>
        <v>-</v>
      </c>
      <c r="D349" s="112" t="str">
        <f>IF(CAD!D350="","-",CAD!D350)</f>
        <v>-</v>
      </c>
      <c r="E349" s="112" t="str">
        <f>IF(CAD!E350="","-",CAD!E350)</f>
        <v>-</v>
      </c>
      <c r="F349" s="112" t="str">
        <f>IF(CAD!F350="","-",CAD!F350)</f>
        <v>-</v>
      </c>
      <c r="G349" s="112">
        <f t="shared" ca="1" si="39"/>
        <v>0</v>
      </c>
      <c r="H349" s="141"/>
      <c r="I349" s="141"/>
      <c r="J349" s="112">
        <f t="shared" ca="1" si="40"/>
        <v>0</v>
      </c>
      <c r="K349" s="112" t="str">
        <f t="shared" ca="1" si="41"/>
        <v>-</v>
      </c>
      <c r="L349" s="3" t="str">
        <f>CAD!P350</f>
        <v xml:space="preserve"> - </v>
      </c>
      <c r="M349" s="3">
        <f t="shared" ca="1" si="42"/>
        <v>0</v>
      </c>
      <c r="N349" s="3">
        <f t="shared" ca="1" si="42"/>
        <v>0</v>
      </c>
      <c r="O349" s="3">
        <f t="shared" ca="1" si="42"/>
        <v>0</v>
      </c>
      <c r="P349" s="3">
        <f t="shared" ca="1" si="42"/>
        <v>0</v>
      </c>
      <c r="Q349" s="3">
        <f t="shared" ca="1" si="42"/>
        <v>0</v>
      </c>
      <c r="R349" s="3">
        <f t="shared" ca="1" si="42"/>
        <v>0</v>
      </c>
      <c r="S349" s="3">
        <f t="shared" ca="1" si="42"/>
        <v>0</v>
      </c>
      <c r="T349" s="3">
        <f t="shared" ca="1" si="42"/>
        <v>0</v>
      </c>
      <c r="U349" s="3">
        <f t="shared" ca="1" si="42"/>
        <v>0</v>
      </c>
      <c r="V349" s="3">
        <f t="shared" ca="1" si="42"/>
        <v>0</v>
      </c>
      <c r="W349" s="3">
        <f t="shared" ca="1" si="42"/>
        <v>0</v>
      </c>
      <c r="X349" s="3">
        <f t="shared" ca="1" si="42"/>
        <v>0</v>
      </c>
    </row>
    <row r="350" spans="2:24" ht="30" customHeight="1" thickTop="1" thickBot="1" x14ac:dyDescent="0.3">
      <c r="B350" s="3">
        <v>344</v>
      </c>
      <c r="C350" s="112" t="str">
        <f>IF(CAD!C351="","-",CAD!C351)</f>
        <v>-</v>
      </c>
      <c r="D350" s="112" t="str">
        <f>IF(CAD!D351="","-",CAD!D351)</f>
        <v>-</v>
      </c>
      <c r="E350" s="112" t="str">
        <f>IF(CAD!E351="","-",CAD!E351)</f>
        <v>-</v>
      </c>
      <c r="F350" s="112" t="str">
        <f>IF(CAD!F351="","-",CAD!F351)</f>
        <v>-</v>
      </c>
      <c r="G350" s="112">
        <f t="shared" ca="1" si="39"/>
        <v>0</v>
      </c>
      <c r="H350" s="141"/>
      <c r="I350" s="141"/>
      <c r="J350" s="112">
        <f t="shared" ca="1" si="40"/>
        <v>0</v>
      </c>
      <c r="K350" s="112" t="str">
        <f t="shared" ca="1" si="41"/>
        <v>-</v>
      </c>
      <c r="L350" s="3" t="str">
        <f>CAD!P351</f>
        <v xml:space="preserve"> - </v>
      </c>
      <c r="M350" s="3">
        <f t="shared" ca="1" si="42"/>
        <v>0</v>
      </c>
      <c r="N350" s="3">
        <f t="shared" ca="1" si="42"/>
        <v>0</v>
      </c>
      <c r="O350" s="3">
        <f t="shared" ca="1" si="42"/>
        <v>0</v>
      </c>
      <c r="P350" s="3">
        <f t="shared" ca="1" si="42"/>
        <v>0</v>
      </c>
      <c r="Q350" s="3">
        <f t="shared" ca="1" si="42"/>
        <v>0</v>
      </c>
      <c r="R350" s="3">
        <f t="shared" ca="1" si="42"/>
        <v>0</v>
      </c>
      <c r="S350" s="3">
        <f t="shared" ca="1" si="42"/>
        <v>0</v>
      </c>
      <c r="T350" s="3">
        <f t="shared" ca="1" si="42"/>
        <v>0</v>
      </c>
      <c r="U350" s="3">
        <f t="shared" ca="1" si="42"/>
        <v>0</v>
      </c>
      <c r="V350" s="3">
        <f t="shared" ca="1" si="42"/>
        <v>0</v>
      </c>
      <c r="W350" s="3">
        <f t="shared" ca="1" si="42"/>
        <v>0</v>
      </c>
      <c r="X350" s="3">
        <f t="shared" ca="1" si="42"/>
        <v>0</v>
      </c>
    </row>
    <row r="351" spans="2:24" ht="30" customHeight="1" thickTop="1" thickBot="1" x14ac:dyDescent="0.3">
      <c r="B351" s="3">
        <v>345</v>
      </c>
      <c r="C351" s="112" t="str">
        <f>IF(CAD!C352="","-",CAD!C352)</f>
        <v>-</v>
      </c>
      <c r="D351" s="112" t="str">
        <f>IF(CAD!D352="","-",CAD!D352)</f>
        <v>-</v>
      </c>
      <c r="E351" s="112" t="str">
        <f>IF(CAD!E352="","-",CAD!E352)</f>
        <v>-</v>
      </c>
      <c r="F351" s="112" t="str">
        <f>IF(CAD!F352="","-",CAD!F352)</f>
        <v>-</v>
      </c>
      <c r="G351" s="112">
        <f t="shared" ca="1" si="39"/>
        <v>0</v>
      </c>
      <c r="H351" s="141"/>
      <c r="I351" s="141"/>
      <c r="J351" s="112">
        <f t="shared" ca="1" si="40"/>
        <v>0</v>
      </c>
      <c r="K351" s="112" t="str">
        <f t="shared" ca="1" si="41"/>
        <v>-</v>
      </c>
      <c r="L351" s="3" t="str">
        <f>CAD!P352</f>
        <v xml:space="preserve"> - </v>
      </c>
      <c r="M351" s="3">
        <f t="shared" ca="1" si="42"/>
        <v>0</v>
      </c>
      <c r="N351" s="3">
        <f t="shared" ca="1" si="42"/>
        <v>0</v>
      </c>
      <c r="O351" s="3">
        <f t="shared" ca="1" si="42"/>
        <v>0</v>
      </c>
      <c r="P351" s="3">
        <f t="shared" ca="1" si="42"/>
        <v>0</v>
      </c>
      <c r="Q351" s="3">
        <f t="shared" ca="1" si="42"/>
        <v>0</v>
      </c>
      <c r="R351" s="3">
        <f t="shared" ca="1" si="42"/>
        <v>0</v>
      </c>
      <c r="S351" s="3">
        <f t="shared" ca="1" si="42"/>
        <v>0</v>
      </c>
      <c r="T351" s="3">
        <f t="shared" ca="1" si="42"/>
        <v>0</v>
      </c>
      <c r="U351" s="3">
        <f t="shared" ca="1" si="42"/>
        <v>0</v>
      </c>
      <c r="V351" s="3">
        <f t="shared" ca="1" si="42"/>
        <v>0</v>
      </c>
      <c r="W351" s="3">
        <f t="shared" ca="1" si="42"/>
        <v>0</v>
      </c>
      <c r="X351" s="3">
        <f t="shared" ca="1" si="42"/>
        <v>0</v>
      </c>
    </row>
    <row r="352" spans="2:24" ht="30" customHeight="1" thickTop="1" thickBot="1" x14ac:dyDescent="0.3">
      <c r="B352" s="3">
        <v>346</v>
      </c>
      <c r="C352" s="112" t="str">
        <f>IF(CAD!C353="","-",CAD!C353)</f>
        <v>-</v>
      </c>
      <c r="D352" s="112" t="str">
        <f>IF(CAD!D353="","-",CAD!D353)</f>
        <v>-</v>
      </c>
      <c r="E352" s="112" t="str">
        <f>IF(CAD!E353="","-",CAD!E353)</f>
        <v>-</v>
      </c>
      <c r="F352" s="112" t="str">
        <f>IF(CAD!F353="","-",CAD!F353)</f>
        <v>-</v>
      </c>
      <c r="G352" s="112">
        <f t="shared" ca="1" si="39"/>
        <v>0</v>
      </c>
      <c r="H352" s="141"/>
      <c r="I352" s="141"/>
      <c r="J352" s="112">
        <f t="shared" ca="1" si="40"/>
        <v>0</v>
      </c>
      <c r="K352" s="112" t="str">
        <f t="shared" ca="1" si="41"/>
        <v>-</v>
      </c>
      <c r="L352" s="3" t="str">
        <f>CAD!P353</f>
        <v xml:space="preserve"> - </v>
      </c>
      <c r="M352" s="3">
        <f t="shared" ca="1" si="42"/>
        <v>0</v>
      </c>
      <c r="N352" s="3">
        <f t="shared" ca="1" si="42"/>
        <v>0</v>
      </c>
      <c r="O352" s="3">
        <f t="shared" ca="1" si="42"/>
        <v>0</v>
      </c>
      <c r="P352" s="3">
        <f t="shared" ca="1" si="42"/>
        <v>0</v>
      </c>
      <c r="Q352" s="3">
        <f t="shared" ca="1" si="42"/>
        <v>0</v>
      </c>
      <c r="R352" s="3">
        <f t="shared" ca="1" si="42"/>
        <v>0</v>
      </c>
      <c r="S352" s="3">
        <f t="shared" ca="1" si="42"/>
        <v>0</v>
      </c>
      <c r="T352" s="3">
        <f t="shared" ca="1" si="42"/>
        <v>0</v>
      </c>
      <c r="U352" s="3">
        <f t="shared" ca="1" si="42"/>
        <v>0</v>
      </c>
      <c r="V352" s="3">
        <f t="shared" ca="1" si="42"/>
        <v>0</v>
      </c>
      <c r="W352" s="3">
        <f t="shared" ca="1" si="42"/>
        <v>0</v>
      </c>
      <c r="X352" s="3">
        <f t="shared" ca="1" si="42"/>
        <v>0</v>
      </c>
    </row>
    <row r="353" spans="2:24" ht="30" customHeight="1" thickTop="1" thickBot="1" x14ac:dyDescent="0.3">
      <c r="B353" s="3">
        <v>347</v>
      </c>
      <c r="C353" s="112" t="str">
        <f>IF(CAD!C354="","-",CAD!C354)</f>
        <v>-</v>
      </c>
      <c r="D353" s="112" t="str">
        <f>IF(CAD!D354="","-",CAD!D354)</f>
        <v>-</v>
      </c>
      <c r="E353" s="112" t="str">
        <f>IF(CAD!E354="","-",CAD!E354)</f>
        <v>-</v>
      </c>
      <c r="F353" s="112" t="str">
        <f>IF(CAD!F354="","-",CAD!F354)</f>
        <v>-</v>
      </c>
      <c r="G353" s="112">
        <f t="shared" ca="1" si="39"/>
        <v>0</v>
      </c>
      <c r="H353" s="141"/>
      <c r="I353" s="141"/>
      <c r="J353" s="112">
        <f t="shared" ca="1" si="40"/>
        <v>0</v>
      </c>
      <c r="K353" s="112" t="str">
        <f t="shared" ca="1" si="41"/>
        <v>-</v>
      </c>
      <c r="L353" s="3" t="str">
        <f>CAD!P354</f>
        <v xml:space="preserve"> - </v>
      </c>
      <c r="M353" s="3">
        <f t="shared" ca="1" si="42"/>
        <v>0</v>
      </c>
      <c r="N353" s="3">
        <f t="shared" ca="1" si="42"/>
        <v>0</v>
      </c>
      <c r="O353" s="3">
        <f t="shared" ca="1" si="42"/>
        <v>0</v>
      </c>
      <c r="P353" s="3">
        <f t="shared" ca="1" si="42"/>
        <v>0</v>
      </c>
      <c r="Q353" s="3">
        <f t="shared" ca="1" si="42"/>
        <v>0</v>
      </c>
      <c r="R353" s="3">
        <f t="shared" ca="1" si="42"/>
        <v>0</v>
      </c>
      <c r="S353" s="3">
        <f t="shared" ca="1" si="42"/>
        <v>0</v>
      </c>
      <c r="T353" s="3">
        <f t="shared" ca="1" si="42"/>
        <v>0</v>
      </c>
      <c r="U353" s="3">
        <f t="shared" ca="1" si="42"/>
        <v>0</v>
      </c>
      <c r="V353" s="3">
        <f t="shared" ca="1" si="42"/>
        <v>0</v>
      </c>
      <c r="W353" s="3">
        <f t="shared" ca="1" si="42"/>
        <v>0</v>
      </c>
      <c r="X353" s="3">
        <f t="shared" ca="1" si="42"/>
        <v>0</v>
      </c>
    </row>
    <row r="354" spans="2:24" ht="30" customHeight="1" thickTop="1" thickBot="1" x14ac:dyDescent="0.3">
      <c r="B354" s="3">
        <v>348</v>
      </c>
      <c r="C354" s="112" t="str">
        <f>IF(CAD!C355="","-",CAD!C355)</f>
        <v>-</v>
      </c>
      <c r="D354" s="112" t="str">
        <f>IF(CAD!D355="","-",CAD!D355)</f>
        <v>-</v>
      </c>
      <c r="E354" s="112" t="str">
        <f>IF(CAD!E355="","-",CAD!E355)</f>
        <v>-</v>
      </c>
      <c r="F354" s="112" t="str">
        <f>IF(CAD!F355="","-",CAD!F355)</f>
        <v>-</v>
      </c>
      <c r="G354" s="112">
        <f t="shared" ca="1" si="39"/>
        <v>0</v>
      </c>
      <c r="H354" s="141"/>
      <c r="I354" s="141"/>
      <c r="J354" s="112">
        <f t="shared" ca="1" si="40"/>
        <v>0</v>
      </c>
      <c r="K354" s="112" t="str">
        <f t="shared" ca="1" si="41"/>
        <v>-</v>
      </c>
      <c r="L354" s="3" t="str">
        <f>CAD!P355</f>
        <v xml:space="preserve"> - </v>
      </c>
      <c r="M354" s="3">
        <f t="shared" ca="1" si="42"/>
        <v>0</v>
      </c>
      <c r="N354" s="3">
        <f t="shared" ca="1" si="42"/>
        <v>0</v>
      </c>
      <c r="O354" s="3">
        <f t="shared" ca="1" si="42"/>
        <v>0</v>
      </c>
      <c r="P354" s="3">
        <f t="shared" ca="1" si="42"/>
        <v>0</v>
      </c>
      <c r="Q354" s="3">
        <f t="shared" ca="1" si="42"/>
        <v>0</v>
      </c>
      <c r="R354" s="3">
        <f t="shared" ca="1" si="42"/>
        <v>0</v>
      </c>
      <c r="S354" s="3">
        <f t="shared" ca="1" si="42"/>
        <v>0</v>
      </c>
      <c r="T354" s="3">
        <f t="shared" ca="1" si="42"/>
        <v>0</v>
      </c>
      <c r="U354" s="3">
        <f t="shared" ca="1" si="42"/>
        <v>0</v>
      </c>
      <c r="V354" s="3">
        <f t="shared" ca="1" si="42"/>
        <v>0</v>
      </c>
      <c r="W354" s="3">
        <f t="shared" ca="1" si="42"/>
        <v>0</v>
      </c>
      <c r="X354" s="3">
        <f t="shared" ca="1" si="42"/>
        <v>0</v>
      </c>
    </row>
    <row r="355" spans="2:24" ht="30" customHeight="1" thickTop="1" thickBot="1" x14ac:dyDescent="0.3">
      <c r="B355" s="3">
        <v>349</v>
      </c>
      <c r="C355" s="112" t="str">
        <f>IF(CAD!C356="","-",CAD!C356)</f>
        <v>-</v>
      </c>
      <c r="D355" s="112" t="str">
        <f>IF(CAD!D356="","-",CAD!D356)</f>
        <v>-</v>
      </c>
      <c r="E355" s="112" t="str">
        <f>IF(CAD!E356="","-",CAD!E356)</f>
        <v>-</v>
      </c>
      <c r="F355" s="112" t="str">
        <f>IF(CAD!F356="","-",CAD!F356)</f>
        <v>-</v>
      </c>
      <c r="G355" s="112">
        <f t="shared" ca="1" si="39"/>
        <v>0</v>
      </c>
      <c r="H355" s="141"/>
      <c r="I355" s="141"/>
      <c r="J355" s="112">
        <f t="shared" ca="1" si="40"/>
        <v>0</v>
      </c>
      <c r="K355" s="112" t="str">
        <f t="shared" ca="1" si="41"/>
        <v>-</v>
      </c>
      <c r="L355" s="3" t="str">
        <f>CAD!P356</f>
        <v xml:space="preserve"> - </v>
      </c>
      <c r="M355" s="3">
        <f t="shared" ca="1" si="42"/>
        <v>0</v>
      </c>
      <c r="N355" s="3">
        <f t="shared" ca="1" si="42"/>
        <v>0</v>
      </c>
      <c r="O355" s="3">
        <f t="shared" ca="1" si="42"/>
        <v>0</v>
      </c>
      <c r="P355" s="3">
        <f t="shared" ca="1" si="42"/>
        <v>0</v>
      </c>
      <c r="Q355" s="3">
        <f t="shared" ca="1" si="42"/>
        <v>0</v>
      </c>
      <c r="R355" s="3">
        <f t="shared" ca="1" si="42"/>
        <v>0</v>
      </c>
      <c r="S355" s="3">
        <f t="shared" ca="1" si="42"/>
        <v>0</v>
      </c>
      <c r="T355" s="3">
        <f t="shared" ca="1" si="42"/>
        <v>0</v>
      </c>
      <c r="U355" s="3">
        <f t="shared" ca="1" si="42"/>
        <v>0</v>
      </c>
      <c r="V355" s="3">
        <f t="shared" ca="1" si="42"/>
        <v>0</v>
      </c>
      <c r="W355" s="3">
        <f t="shared" ca="1" si="42"/>
        <v>0</v>
      </c>
      <c r="X355" s="3">
        <f t="shared" ca="1" si="42"/>
        <v>0</v>
      </c>
    </row>
    <row r="356" spans="2:24" ht="30" customHeight="1" thickTop="1" thickBot="1" x14ac:dyDescent="0.3">
      <c r="B356" s="3">
        <v>350</v>
      </c>
      <c r="C356" s="112" t="str">
        <f>IF(CAD!C357="","-",CAD!C357)</f>
        <v>-</v>
      </c>
      <c r="D356" s="112" t="str">
        <f>IF(CAD!D357="","-",CAD!D357)</f>
        <v>-</v>
      </c>
      <c r="E356" s="112" t="str">
        <f>IF(CAD!E357="","-",CAD!E357)</f>
        <v>-</v>
      </c>
      <c r="F356" s="112" t="str">
        <f>IF(CAD!F357="","-",CAD!F357)</f>
        <v>-</v>
      </c>
      <c r="G356" s="112">
        <f t="shared" ca="1" si="39"/>
        <v>0</v>
      </c>
      <c r="H356" s="141"/>
      <c r="I356" s="141"/>
      <c r="J356" s="112">
        <f t="shared" ca="1" si="40"/>
        <v>0</v>
      </c>
      <c r="K356" s="112" t="str">
        <f t="shared" ca="1" si="41"/>
        <v>-</v>
      </c>
      <c r="L356" s="3" t="str">
        <f>CAD!P357</f>
        <v xml:space="preserve"> - </v>
      </c>
      <c r="M356" s="3">
        <f t="shared" ca="1" si="42"/>
        <v>0</v>
      </c>
      <c r="N356" s="3">
        <f t="shared" ca="1" si="42"/>
        <v>0</v>
      </c>
      <c r="O356" s="3">
        <f t="shared" ca="1" si="42"/>
        <v>0</v>
      </c>
      <c r="P356" s="3">
        <f t="shared" ca="1" si="42"/>
        <v>0</v>
      </c>
      <c r="Q356" s="3">
        <f t="shared" ca="1" si="42"/>
        <v>0</v>
      </c>
      <c r="R356" s="3">
        <f t="shared" ca="1" si="42"/>
        <v>0</v>
      </c>
      <c r="S356" s="3">
        <f t="shared" ca="1" si="42"/>
        <v>0</v>
      </c>
      <c r="T356" s="3">
        <f t="shared" ca="1" si="42"/>
        <v>0</v>
      </c>
      <c r="U356" s="3">
        <f t="shared" ca="1" si="42"/>
        <v>0</v>
      </c>
      <c r="V356" s="3">
        <f t="shared" ca="1" si="42"/>
        <v>0</v>
      </c>
      <c r="W356" s="3">
        <f t="shared" ca="1" si="42"/>
        <v>0</v>
      </c>
      <c r="X356" s="3">
        <f t="shared" ca="1" si="42"/>
        <v>0</v>
      </c>
    </row>
    <row r="357" spans="2:24" ht="30" customHeight="1" thickTop="1" thickBot="1" x14ac:dyDescent="0.3">
      <c r="B357" s="3">
        <v>351</v>
      </c>
      <c r="C357" s="112" t="str">
        <f>IF(CAD!C358="","-",CAD!C358)</f>
        <v>-</v>
      </c>
      <c r="D357" s="112" t="str">
        <f>IF(CAD!D358="","-",CAD!D358)</f>
        <v>-</v>
      </c>
      <c r="E357" s="112" t="str">
        <f>IF(CAD!E358="","-",CAD!E358)</f>
        <v>-</v>
      </c>
      <c r="F357" s="112" t="str">
        <f>IF(CAD!F358="","-",CAD!F358)</f>
        <v>-</v>
      </c>
      <c r="G357" s="112">
        <f t="shared" ca="1" si="39"/>
        <v>0</v>
      </c>
      <c r="H357" s="141"/>
      <c r="I357" s="141"/>
      <c r="J357" s="112">
        <f t="shared" ca="1" si="40"/>
        <v>0</v>
      </c>
      <c r="K357" s="112" t="str">
        <f t="shared" ca="1" si="41"/>
        <v>-</v>
      </c>
      <c r="L357" s="3" t="str">
        <f>CAD!P358</f>
        <v xml:space="preserve"> - </v>
      </c>
      <c r="M357" s="3">
        <f t="shared" ca="1" si="42"/>
        <v>0</v>
      </c>
      <c r="N357" s="3">
        <f t="shared" ca="1" si="42"/>
        <v>0</v>
      </c>
      <c r="O357" s="3">
        <f t="shared" ca="1" si="42"/>
        <v>0</v>
      </c>
      <c r="P357" s="3">
        <f t="shared" ca="1" si="42"/>
        <v>0</v>
      </c>
      <c r="Q357" s="3">
        <f t="shared" ca="1" si="42"/>
        <v>0</v>
      </c>
      <c r="R357" s="3">
        <f t="shared" ca="1" si="42"/>
        <v>0</v>
      </c>
      <c r="S357" s="3">
        <f t="shared" ca="1" si="42"/>
        <v>0</v>
      </c>
      <c r="T357" s="3">
        <f t="shared" ca="1" si="42"/>
        <v>0</v>
      </c>
      <c r="U357" s="3">
        <f t="shared" ca="1" si="42"/>
        <v>0</v>
      </c>
      <c r="V357" s="3">
        <f t="shared" ca="1" si="42"/>
        <v>0</v>
      </c>
      <c r="W357" s="3">
        <f t="shared" ca="1" si="42"/>
        <v>0</v>
      </c>
      <c r="X357" s="3">
        <f t="shared" ca="1" si="42"/>
        <v>0</v>
      </c>
    </row>
    <row r="358" spans="2:24" ht="30" customHeight="1" thickTop="1" thickBot="1" x14ac:dyDescent="0.3">
      <c r="B358" s="3">
        <v>352</v>
      </c>
      <c r="C358" s="112" t="str">
        <f>IF(CAD!C359="","-",CAD!C359)</f>
        <v>-</v>
      </c>
      <c r="D358" s="112" t="str">
        <f>IF(CAD!D359="","-",CAD!D359)</f>
        <v>-</v>
      </c>
      <c r="E358" s="112" t="str">
        <f>IF(CAD!E359="","-",CAD!E359)</f>
        <v>-</v>
      </c>
      <c r="F358" s="112" t="str">
        <f>IF(CAD!F359="","-",CAD!F359)</f>
        <v>-</v>
      </c>
      <c r="G358" s="112">
        <f t="shared" ca="1" si="39"/>
        <v>0</v>
      </c>
      <c r="H358" s="141"/>
      <c r="I358" s="141"/>
      <c r="J358" s="112">
        <f t="shared" ca="1" si="40"/>
        <v>0</v>
      </c>
      <c r="K358" s="112" t="str">
        <f t="shared" ca="1" si="41"/>
        <v>-</v>
      </c>
      <c r="L358" s="3" t="str">
        <f>CAD!P359</f>
        <v xml:space="preserve"> - </v>
      </c>
      <c r="M358" s="3">
        <f t="shared" ca="1" si="42"/>
        <v>0</v>
      </c>
      <c r="N358" s="3">
        <f t="shared" ca="1" si="42"/>
        <v>0</v>
      </c>
      <c r="O358" s="3">
        <f t="shared" ca="1" si="42"/>
        <v>0</v>
      </c>
      <c r="P358" s="3">
        <f t="shared" ca="1" si="42"/>
        <v>0</v>
      </c>
      <c r="Q358" s="3">
        <f t="shared" ca="1" si="42"/>
        <v>0</v>
      </c>
      <c r="R358" s="3">
        <f t="shared" ca="1" si="42"/>
        <v>0</v>
      </c>
      <c r="S358" s="3">
        <f t="shared" ca="1" si="42"/>
        <v>0</v>
      </c>
      <c r="T358" s="3">
        <f t="shared" ca="1" si="42"/>
        <v>0</v>
      </c>
      <c r="U358" s="3">
        <f t="shared" ca="1" si="42"/>
        <v>0</v>
      </c>
      <c r="V358" s="3">
        <f t="shared" ca="1" si="42"/>
        <v>0</v>
      </c>
      <c r="W358" s="3">
        <f t="shared" ca="1" si="42"/>
        <v>0</v>
      </c>
      <c r="X358" s="3">
        <f t="shared" ca="1" si="42"/>
        <v>0</v>
      </c>
    </row>
    <row r="359" spans="2:24" ht="30" customHeight="1" thickTop="1" thickBot="1" x14ac:dyDescent="0.3">
      <c r="B359" s="3">
        <v>353</v>
      </c>
      <c r="C359" s="112" t="str">
        <f>IF(CAD!C360="","-",CAD!C360)</f>
        <v>-</v>
      </c>
      <c r="D359" s="112" t="str">
        <f>IF(CAD!D360="","-",CAD!D360)</f>
        <v>-</v>
      </c>
      <c r="E359" s="112" t="str">
        <f>IF(CAD!E360="","-",CAD!E360)</f>
        <v>-</v>
      </c>
      <c r="F359" s="112" t="str">
        <f>IF(CAD!F360="","-",CAD!F360)</f>
        <v>-</v>
      </c>
      <c r="G359" s="112">
        <f t="shared" ca="1" si="39"/>
        <v>0</v>
      </c>
      <c r="H359" s="141"/>
      <c r="I359" s="141"/>
      <c r="J359" s="112">
        <f t="shared" ca="1" si="40"/>
        <v>0</v>
      </c>
      <c r="K359" s="112" t="str">
        <f t="shared" ca="1" si="41"/>
        <v>-</v>
      </c>
      <c r="L359" s="3" t="str">
        <f>CAD!P360</f>
        <v xml:space="preserve"> - </v>
      </c>
      <c r="M359" s="3">
        <f t="shared" ca="1" si="42"/>
        <v>0</v>
      </c>
      <c r="N359" s="3">
        <f t="shared" ca="1" si="42"/>
        <v>0</v>
      </c>
      <c r="O359" s="3">
        <f t="shared" ca="1" si="42"/>
        <v>0</v>
      </c>
      <c r="P359" s="3">
        <f t="shared" ca="1" si="42"/>
        <v>0</v>
      </c>
      <c r="Q359" s="3">
        <f t="shared" ca="1" si="42"/>
        <v>0</v>
      </c>
      <c r="R359" s="3">
        <f t="shared" ca="1" si="42"/>
        <v>0</v>
      </c>
      <c r="S359" s="3">
        <f t="shared" ca="1" si="42"/>
        <v>0</v>
      </c>
      <c r="T359" s="3">
        <f t="shared" ca="1" si="42"/>
        <v>0</v>
      </c>
      <c r="U359" s="3">
        <f t="shared" ca="1" si="42"/>
        <v>0</v>
      </c>
      <c r="V359" s="3">
        <f t="shared" ca="1" si="42"/>
        <v>0</v>
      </c>
      <c r="W359" s="3">
        <f t="shared" ca="1" si="42"/>
        <v>0</v>
      </c>
      <c r="X359" s="3">
        <f t="shared" ca="1" si="42"/>
        <v>0</v>
      </c>
    </row>
    <row r="360" spans="2:24" ht="30" customHeight="1" thickTop="1" thickBot="1" x14ac:dyDescent="0.3">
      <c r="B360" s="3">
        <v>354</v>
      </c>
      <c r="C360" s="112" t="str">
        <f>IF(CAD!C361="","-",CAD!C361)</f>
        <v>-</v>
      </c>
      <c r="D360" s="112" t="str">
        <f>IF(CAD!D361="","-",CAD!D361)</f>
        <v>-</v>
      </c>
      <c r="E360" s="112" t="str">
        <f>IF(CAD!E361="","-",CAD!E361)</f>
        <v>-</v>
      </c>
      <c r="F360" s="112" t="str">
        <f>IF(CAD!F361="","-",CAD!F361)</f>
        <v>-</v>
      </c>
      <c r="G360" s="112">
        <f t="shared" ca="1" si="39"/>
        <v>0</v>
      </c>
      <c r="H360" s="141"/>
      <c r="I360" s="141"/>
      <c r="J360" s="112">
        <f t="shared" ca="1" si="40"/>
        <v>0</v>
      </c>
      <c r="K360" s="112" t="str">
        <f t="shared" ca="1" si="41"/>
        <v>-</v>
      </c>
      <c r="L360" s="3" t="str">
        <f>CAD!P361</f>
        <v xml:space="preserve"> - </v>
      </c>
      <c r="M360" s="3">
        <f t="shared" ca="1" si="42"/>
        <v>0</v>
      </c>
      <c r="N360" s="3">
        <f t="shared" ca="1" si="42"/>
        <v>0</v>
      </c>
      <c r="O360" s="3">
        <f t="shared" ca="1" si="42"/>
        <v>0</v>
      </c>
      <c r="P360" s="3">
        <f t="shared" ca="1" si="42"/>
        <v>0</v>
      </c>
      <c r="Q360" s="3">
        <f t="shared" ca="1" si="42"/>
        <v>0</v>
      </c>
      <c r="R360" s="3">
        <f t="shared" ca="1" si="42"/>
        <v>0</v>
      </c>
      <c r="S360" s="3">
        <f t="shared" ca="1" si="42"/>
        <v>0</v>
      </c>
      <c r="T360" s="3">
        <f t="shared" ca="1" si="42"/>
        <v>0</v>
      </c>
      <c r="U360" s="3">
        <f t="shared" ca="1" si="42"/>
        <v>0</v>
      </c>
      <c r="V360" s="3">
        <f t="shared" ca="1" si="42"/>
        <v>0</v>
      </c>
      <c r="W360" s="3">
        <f t="shared" ca="1" si="42"/>
        <v>0</v>
      </c>
      <c r="X360" s="3">
        <f t="shared" ca="1" si="42"/>
        <v>0</v>
      </c>
    </row>
    <row r="361" spans="2:24" ht="30" customHeight="1" thickTop="1" thickBot="1" x14ac:dyDescent="0.3">
      <c r="B361" s="3">
        <v>355</v>
      </c>
      <c r="C361" s="112" t="str">
        <f>IF(CAD!C362="","-",CAD!C362)</f>
        <v>-</v>
      </c>
      <c r="D361" s="112" t="str">
        <f>IF(CAD!D362="","-",CAD!D362)</f>
        <v>-</v>
      </c>
      <c r="E361" s="112" t="str">
        <f>IF(CAD!E362="","-",CAD!E362)</f>
        <v>-</v>
      </c>
      <c r="F361" s="112" t="str">
        <f>IF(CAD!F362="","-",CAD!F362)</f>
        <v>-</v>
      </c>
      <c r="G361" s="112">
        <f t="shared" ca="1" si="39"/>
        <v>0</v>
      </c>
      <c r="H361" s="141"/>
      <c r="I361" s="141"/>
      <c r="J361" s="112">
        <f t="shared" ca="1" si="40"/>
        <v>0</v>
      </c>
      <c r="K361" s="112" t="str">
        <f t="shared" ca="1" si="41"/>
        <v>-</v>
      </c>
      <c r="L361" s="3" t="str">
        <f>CAD!P362</f>
        <v xml:space="preserve"> - </v>
      </c>
      <c r="M361" s="3">
        <f t="shared" ca="1" si="42"/>
        <v>0</v>
      </c>
      <c r="N361" s="3">
        <f t="shared" ca="1" si="42"/>
        <v>0</v>
      </c>
      <c r="O361" s="3">
        <f t="shared" ca="1" si="42"/>
        <v>0</v>
      </c>
      <c r="P361" s="3">
        <f t="shared" ca="1" si="42"/>
        <v>0</v>
      </c>
      <c r="Q361" s="3">
        <f t="shared" ca="1" si="42"/>
        <v>0</v>
      </c>
      <c r="R361" s="3">
        <f t="shared" ca="1" si="42"/>
        <v>0</v>
      </c>
      <c r="S361" s="3">
        <f t="shared" ca="1" si="42"/>
        <v>0</v>
      </c>
      <c r="T361" s="3">
        <f t="shared" ca="1" si="42"/>
        <v>0</v>
      </c>
      <c r="U361" s="3">
        <f t="shared" ca="1" si="42"/>
        <v>0</v>
      </c>
      <c r="V361" s="3">
        <f t="shared" ca="1" si="42"/>
        <v>0</v>
      </c>
      <c r="W361" s="3">
        <f t="shared" ref="N361:X384" ca="1" si="43">SUMIF(INDIRECT(W$6&amp;$Y$5),$L361,INDIRECT(W$6&amp;$Y$6))</f>
        <v>0</v>
      </c>
      <c r="X361" s="3">
        <f t="shared" ca="1" si="43"/>
        <v>0</v>
      </c>
    </row>
    <row r="362" spans="2:24" ht="30" customHeight="1" thickTop="1" thickBot="1" x14ac:dyDescent="0.3">
      <c r="B362" s="3">
        <v>356</v>
      </c>
      <c r="C362" s="112" t="str">
        <f>IF(CAD!C363="","-",CAD!C363)</f>
        <v>-</v>
      </c>
      <c r="D362" s="112" t="str">
        <f>IF(CAD!D363="","-",CAD!D363)</f>
        <v>-</v>
      </c>
      <c r="E362" s="112" t="str">
        <f>IF(CAD!E363="","-",CAD!E363)</f>
        <v>-</v>
      </c>
      <c r="F362" s="112" t="str">
        <f>IF(CAD!F363="","-",CAD!F363)</f>
        <v>-</v>
      </c>
      <c r="G362" s="112">
        <f t="shared" ca="1" si="39"/>
        <v>0</v>
      </c>
      <c r="H362" s="141"/>
      <c r="I362" s="141"/>
      <c r="J362" s="112">
        <f t="shared" ca="1" si="40"/>
        <v>0</v>
      </c>
      <c r="K362" s="112" t="str">
        <f t="shared" ca="1" si="41"/>
        <v>-</v>
      </c>
      <c r="L362" s="3" t="str">
        <f>CAD!P363</f>
        <v xml:space="preserve"> - </v>
      </c>
      <c r="M362" s="3">
        <f t="shared" ref="M362:M393" ca="1" si="44">SUMIF(INDIRECT(M$6&amp;$Y$5),$L362,INDIRECT(M$6&amp;$Y$6))</f>
        <v>0</v>
      </c>
      <c r="N362" s="3">
        <f t="shared" ca="1" si="43"/>
        <v>0</v>
      </c>
      <c r="O362" s="3">
        <f t="shared" ca="1" si="43"/>
        <v>0</v>
      </c>
      <c r="P362" s="3">
        <f t="shared" ca="1" si="43"/>
        <v>0</v>
      </c>
      <c r="Q362" s="3">
        <f t="shared" ca="1" si="43"/>
        <v>0</v>
      </c>
      <c r="R362" s="3">
        <f t="shared" ca="1" si="43"/>
        <v>0</v>
      </c>
      <c r="S362" s="3">
        <f t="shared" ca="1" si="43"/>
        <v>0</v>
      </c>
      <c r="T362" s="3">
        <f t="shared" ca="1" si="43"/>
        <v>0</v>
      </c>
      <c r="U362" s="3">
        <f t="shared" ca="1" si="43"/>
        <v>0</v>
      </c>
      <c r="V362" s="3">
        <f t="shared" ca="1" si="43"/>
        <v>0</v>
      </c>
      <c r="W362" s="3">
        <f t="shared" ca="1" si="43"/>
        <v>0</v>
      </c>
      <c r="X362" s="3">
        <f t="shared" ca="1" si="43"/>
        <v>0</v>
      </c>
    </row>
    <row r="363" spans="2:24" ht="30" customHeight="1" thickTop="1" thickBot="1" x14ac:dyDescent="0.3">
      <c r="B363" s="3">
        <v>357</v>
      </c>
      <c r="C363" s="112" t="str">
        <f>IF(CAD!C364="","-",CAD!C364)</f>
        <v>-</v>
      </c>
      <c r="D363" s="112" t="str">
        <f>IF(CAD!D364="","-",CAD!D364)</f>
        <v>-</v>
      </c>
      <c r="E363" s="112" t="str">
        <f>IF(CAD!E364="","-",CAD!E364)</f>
        <v>-</v>
      </c>
      <c r="F363" s="112" t="str">
        <f>IF(CAD!F364="","-",CAD!F364)</f>
        <v>-</v>
      </c>
      <c r="G363" s="112">
        <f t="shared" ca="1" si="39"/>
        <v>0</v>
      </c>
      <c r="H363" s="141"/>
      <c r="I363" s="141"/>
      <c r="J363" s="112">
        <f t="shared" ca="1" si="40"/>
        <v>0</v>
      </c>
      <c r="K363" s="112" t="str">
        <f t="shared" ca="1" si="41"/>
        <v>-</v>
      </c>
      <c r="L363" s="3" t="str">
        <f>CAD!P364</f>
        <v xml:space="preserve"> - </v>
      </c>
      <c r="M363" s="3">
        <f t="shared" ca="1" si="44"/>
        <v>0</v>
      </c>
      <c r="N363" s="3">
        <f t="shared" ca="1" si="43"/>
        <v>0</v>
      </c>
      <c r="O363" s="3">
        <f t="shared" ca="1" si="43"/>
        <v>0</v>
      </c>
      <c r="P363" s="3">
        <f t="shared" ca="1" si="43"/>
        <v>0</v>
      </c>
      <c r="Q363" s="3">
        <f t="shared" ca="1" si="43"/>
        <v>0</v>
      </c>
      <c r="R363" s="3">
        <f t="shared" ca="1" si="43"/>
        <v>0</v>
      </c>
      <c r="S363" s="3">
        <f t="shared" ca="1" si="43"/>
        <v>0</v>
      </c>
      <c r="T363" s="3">
        <f t="shared" ca="1" si="43"/>
        <v>0</v>
      </c>
      <c r="U363" s="3">
        <f t="shared" ca="1" si="43"/>
        <v>0</v>
      </c>
      <c r="V363" s="3">
        <f t="shared" ca="1" si="43"/>
        <v>0</v>
      </c>
      <c r="W363" s="3">
        <f t="shared" ca="1" si="43"/>
        <v>0</v>
      </c>
      <c r="X363" s="3">
        <f t="shared" ca="1" si="43"/>
        <v>0</v>
      </c>
    </row>
    <row r="364" spans="2:24" ht="30" customHeight="1" thickTop="1" thickBot="1" x14ac:dyDescent="0.3">
      <c r="B364" s="3">
        <v>358</v>
      </c>
      <c r="C364" s="112" t="str">
        <f>IF(CAD!C365="","-",CAD!C365)</f>
        <v>-</v>
      </c>
      <c r="D364" s="112" t="str">
        <f>IF(CAD!D365="","-",CAD!D365)</f>
        <v>-</v>
      </c>
      <c r="E364" s="112" t="str">
        <f>IF(CAD!E365="","-",CAD!E365)</f>
        <v>-</v>
      </c>
      <c r="F364" s="112" t="str">
        <f>IF(CAD!F365="","-",CAD!F365)</f>
        <v>-</v>
      </c>
      <c r="G364" s="112">
        <f t="shared" ca="1" si="39"/>
        <v>0</v>
      </c>
      <c r="H364" s="141"/>
      <c r="I364" s="141"/>
      <c r="J364" s="112">
        <f t="shared" ca="1" si="40"/>
        <v>0</v>
      </c>
      <c r="K364" s="112" t="str">
        <f t="shared" ca="1" si="41"/>
        <v>-</v>
      </c>
      <c r="L364" s="3" t="str">
        <f>CAD!P365</f>
        <v xml:space="preserve"> - </v>
      </c>
      <c r="M364" s="3">
        <f t="shared" ca="1" si="44"/>
        <v>0</v>
      </c>
      <c r="N364" s="3">
        <f t="shared" ca="1" si="43"/>
        <v>0</v>
      </c>
      <c r="O364" s="3">
        <f t="shared" ca="1" si="43"/>
        <v>0</v>
      </c>
      <c r="P364" s="3">
        <f t="shared" ca="1" si="43"/>
        <v>0</v>
      </c>
      <c r="Q364" s="3">
        <f t="shared" ca="1" si="43"/>
        <v>0</v>
      </c>
      <c r="R364" s="3">
        <f t="shared" ca="1" si="43"/>
        <v>0</v>
      </c>
      <c r="S364" s="3">
        <f t="shared" ca="1" si="43"/>
        <v>0</v>
      </c>
      <c r="T364" s="3">
        <f t="shared" ca="1" si="43"/>
        <v>0</v>
      </c>
      <c r="U364" s="3">
        <f t="shared" ca="1" si="43"/>
        <v>0</v>
      </c>
      <c r="V364" s="3">
        <f t="shared" ca="1" si="43"/>
        <v>0</v>
      </c>
      <c r="W364" s="3">
        <f t="shared" ca="1" si="43"/>
        <v>0</v>
      </c>
      <c r="X364" s="3">
        <f t="shared" ca="1" si="43"/>
        <v>0</v>
      </c>
    </row>
    <row r="365" spans="2:24" ht="30" customHeight="1" thickTop="1" thickBot="1" x14ac:dyDescent="0.3">
      <c r="B365" s="3">
        <v>359</v>
      </c>
      <c r="C365" s="112" t="str">
        <f>IF(CAD!C366="","-",CAD!C366)</f>
        <v>-</v>
      </c>
      <c r="D365" s="112" t="str">
        <f>IF(CAD!D366="","-",CAD!D366)</f>
        <v>-</v>
      </c>
      <c r="E365" s="112" t="str">
        <f>IF(CAD!E366="","-",CAD!E366)</f>
        <v>-</v>
      </c>
      <c r="F365" s="112" t="str">
        <f>IF(CAD!F366="","-",CAD!F366)</f>
        <v>-</v>
      </c>
      <c r="G365" s="112">
        <f t="shared" ca="1" si="39"/>
        <v>0</v>
      </c>
      <c r="H365" s="141"/>
      <c r="I365" s="141"/>
      <c r="J365" s="112">
        <f t="shared" ca="1" si="40"/>
        <v>0</v>
      </c>
      <c r="K365" s="112" t="str">
        <f t="shared" ca="1" si="41"/>
        <v>-</v>
      </c>
      <c r="L365" s="3" t="str">
        <f>CAD!P366</f>
        <v xml:space="preserve"> - </v>
      </c>
      <c r="M365" s="3">
        <f t="shared" ca="1" si="44"/>
        <v>0</v>
      </c>
      <c r="N365" s="3">
        <f t="shared" ca="1" si="43"/>
        <v>0</v>
      </c>
      <c r="O365" s="3">
        <f t="shared" ca="1" si="43"/>
        <v>0</v>
      </c>
      <c r="P365" s="3">
        <f t="shared" ca="1" si="43"/>
        <v>0</v>
      </c>
      <c r="Q365" s="3">
        <f t="shared" ca="1" si="43"/>
        <v>0</v>
      </c>
      <c r="R365" s="3">
        <f t="shared" ca="1" si="43"/>
        <v>0</v>
      </c>
      <c r="S365" s="3">
        <f t="shared" ca="1" si="43"/>
        <v>0</v>
      </c>
      <c r="T365" s="3">
        <f t="shared" ca="1" si="43"/>
        <v>0</v>
      </c>
      <c r="U365" s="3">
        <f t="shared" ca="1" si="43"/>
        <v>0</v>
      </c>
      <c r="V365" s="3">
        <f t="shared" ca="1" si="43"/>
        <v>0</v>
      </c>
      <c r="W365" s="3">
        <f t="shared" ca="1" si="43"/>
        <v>0</v>
      </c>
      <c r="X365" s="3">
        <f t="shared" ca="1" si="43"/>
        <v>0</v>
      </c>
    </row>
    <row r="366" spans="2:24" ht="30" customHeight="1" thickTop="1" thickBot="1" x14ac:dyDescent="0.3">
      <c r="B366" s="3">
        <v>360</v>
      </c>
      <c r="C366" s="112" t="str">
        <f>IF(CAD!C367="","-",CAD!C367)</f>
        <v>-</v>
      </c>
      <c r="D366" s="112" t="str">
        <f>IF(CAD!D367="","-",CAD!D367)</f>
        <v>-</v>
      </c>
      <c r="E366" s="112" t="str">
        <f>IF(CAD!E367="","-",CAD!E367)</f>
        <v>-</v>
      </c>
      <c r="F366" s="112" t="str">
        <f>IF(CAD!F367="","-",CAD!F367)</f>
        <v>-</v>
      </c>
      <c r="G366" s="112">
        <f t="shared" ca="1" si="39"/>
        <v>0</v>
      </c>
      <c r="H366" s="141"/>
      <c r="I366" s="141"/>
      <c r="J366" s="112">
        <f t="shared" ca="1" si="40"/>
        <v>0</v>
      </c>
      <c r="K366" s="112" t="str">
        <f t="shared" ca="1" si="41"/>
        <v>-</v>
      </c>
      <c r="L366" s="3" t="str">
        <f>CAD!P367</f>
        <v xml:space="preserve"> - </v>
      </c>
      <c r="M366" s="3">
        <f t="shared" ca="1" si="44"/>
        <v>0</v>
      </c>
      <c r="N366" s="3">
        <f t="shared" ca="1" si="43"/>
        <v>0</v>
      </c>
      <c r="O366" s="3">
        <f t="shared" ca="1" si="43"/>
        <v>0</v>
      </c>
      <c r="P366" s="3">
        <f t="shared" ca="1" si="43"/>
        <v>0</v>
      </c>
      <c r="Q366" s="3">
        <f t="shared" ca="1" si="43"/>
        <v>0</v>
      </c>
      <c r="R366" s="3">
        <f t="shared" ca="1" si="43"/>
        <v>0</v>
      </c>
      <c r="S366" s="3">
        <f t="shared" ca="1" si="43"/>
        <v>0</v>
      </c>
      <c r="T366" s="3">
        <f t="shared" ca="1" si="43"/>
        <v>0</v>
      </c>
      <c r="U366" s="3">
        <f t="shared" ca="1" si="43"/>
        <v>0</v>
      </c>
      <c r="V366" s="3">
        <f t="shared" ca="1" si="43"/>
        <v>0</v>
      </c>
      <c r="W366" s="3">
        <f t="shared" ca="1" si="43"/>
        <v>0</v>
      </c>
      <c r="X366" s="3">
        <f t="shared" ca="1" si="43"/>
        <v>0</v>
      </c>
    </row>
    <row r="367" spans="2:24" ht="30" customHeight="1" thickTop="1" thickBot="1" x14ac:dyDescent="0.3">
      <c r="B367" s="3">
        <v>361</v>
      </c>
      <c r="C367" s="112" t="str">
        <f>IF(CAD!C368="","-",CAD!C368)</f>
        <v>-</v>
      </c>
      <c r="D367" s="112" t="str">
        <f>IF(CAD!D368="","-",CAD!D368)</f>
        <v>-</v>
      </c>
      <c r="E367" s="112" t="str">
        <f>IF(CAD!E368="","-",CAD!E368)</f>
        <v>-</v>
      </c>
      <c r="F367" s="112" t="str">
        <f>IF(CAD!F368="","-",CAD!F368)</f>
        <v>-</v>
      </c>
      <c r="G367" s="112">
        <f t="shared" ca="1" si="39"/>
        <v>0</v>
      </c>
      <c r="H367" s="141"/>
      <c r="I367" s="141"/>
      <c r="J367" s="112">
        <f t="shared" ca="1" si="40"/>
        <v>0</v>
      </c>
      <c r="K367" s="112" t="str">
        <f t="shared" ca="1" si="41"/>
        <v>-</v>
      </c>
      <c r="L367" s="3" t="str">
        <f>CAD!P368</f>
        <v xml:space="preserve"> - </v>
      </c>
      <c r="M367" s="3">
        <f t="shared" ca="1" si="44"/>
        <v>0</v>
      </c>
      <c r="N367" s="3">
        <f t="shared" ca="1" si="43"/>
        <v>0</v>
      </c>
      <c r="O367" s="3">
        <f t="shared" ca="1" si="43"/>
        <v>0</v>
      </c>
      <c r="P367" s="3">
        <f t="shared" ca="1" si="43"/>
        <v>0</v>
      </c>
      <c r="Q367" s="3">
        <f t="shared" ca="1" si="43"/>
        <v>0</v>
      </c>
      <c r="R367" s="3">
        <f t="shared" ca="1" si="43"/>
        <v>0</v>
      </c>
      <c r="S367" s="3">
        <f t="shared" ca="1" si="43"/>
        <v>0</v>
      </c>
      <c r="T367" s="3">
        <f t="shared" ca="1" si="43"/>
        <v>0</v>
      </c>
      <c r="U367" s="3">
        <f t="shared" ca="1" si="43"/>
        <v>0</v>
      </c>
      <c r="V367" s="3">
        <f t="shared" ca="1" si="43"/>
        <v>0</v>
      </c>
      <c r="W367" s="3">
        <f t="shared" ca="1" si="43"/>
        <v>0</v>
      </c>
      <c r="X367" s="3">
        <f t="shared" ca="1" si="43"/>
        <v>0</v>
      </c>
    </row>
    <row r="368" spans="2:24" ht="30" customHeight="1" thickTop="1" thickBot="1" x14ac:dyDescent="0.3">
      <c r="B368" s="3">
        <v>362</v>
      </c>
      <c r="C368" s="112" t="str">
        <f>IF(CAD!C369="","-",CAD!C369)</f>
        <v>-</v>
      </c>
      <c r="D368" s="112" t="str">
        <f>IF(CAD!D369="","-",CAD!D369)</f>
        <v>-</v>
      </c>
      <c r="E368" s="112" t="str">
        <f>IF(CAD!E369="","-",CAD!E369)</f>
        <v>-</v>
      </c>
      <c r="F368" s="112" t="str">
        <f>IF(CAD!F369="","-",CAD!F369)</f>
        <v>-</v>
      </c>
      <c r="G368" s="112">
        <f t="shared" ca="1" si="39"/>
        <v>0</v>
      </c>
      <c r="H368" s="141"/>
      <c r="I368" s="141"/>
      <c r="J368" s="112">
        <f t="shared" ca="1" si="40"/>
        <v>0</v>
      </c>
      <c r="K368" s="112" t="str">
        <f t="shared" ca="1" si="41"/>
        <v>-</v>
      </c>
      <c r="L368" s="3" t="str">
        <f>CAD!P369</f>
        <v xml:space="preserve"> - </v>
      </c>
      <c r="M368" s="3">
        <f t="shared" ca="1" si="44"/>
        <v>0</v>
      </c>
      <c r="N368" s="3">
        <f t="shared" ca="1" si="43"/>
        <v>0</v>
      </c>
      <c r="O368" s="3">
        <f t="shared" ca="1" si="43"/>
        <v>0</v>
      </c>
      <c r="P368" s="3">
        <f t="shared" ca="1" si="43"/>
        <v>0</v>
      </c>
      <c r="Q368" s="3">
        <f t="shared" ca="1" si="43"/>
        <v>0</v>
      </c>
      <c r="R368" s="3">
        <f t="shared" ca="1" si="43"/>
        <v>0</v>
      </c>
      <c r="S368" s="3">
        <f t="shared" ca="1" si="43"/>
        <v>0</v>
      </c>
      <c r="T368" s="3">
        <f t="shared" ca="1" si="43"/>
        <v>0</v>
      </c>
      <c r="U368" s="3">
        <f t="shared" ca="1" si="43"/>
        <v>0</v>
      </c>
      <c r="V368" s="3">
        <f t="shared" ca="1" si="43"/>
        <v>0</v>
      </c>
      <c r="W368" s="3">
        <f t="shared" ca="1" si="43"/>
        <v>0</v>
      </c>
      <c r="X368" s="3">
        <f t="shared" ca="1" si="43"/>
        <v>0</v>
      </c>
    </row>
    <row r="369" spans="2:24" ht="30" customHeight="1" thickTop="1" thickBot="1" x14ac:dyDescent="0.3">
      <c r="B369" s="3">
        <v>363</v>
      </c>
      <c r="C369" s="112" t="str">
        <f>IF(CAD!C370="","-",CAD!C370)</f>
        <v>-</v>
      </c>
      <c r="D369" s="112" t="str">
        <f>IF(CAD!D370="","-",CAD!D370)</f>
        <v>-</v>
      </c>
      <c r="E369" s="112" t="str">
        <f>IF(CAD!E370="","-",CAD!E370)</f>
        <v>-</v>
      </c>
      <c r="F369" s="112" t="str">
        <f>IF(CAD!F370="","-",CAD!F370)</f>
        <v>-</v>
      </c>
      <c r="G369" s="112">
        <f t="shared" ca="1" si="39"/>
        <v>0</v>
      </c>
      <c r="H369" s="141"/>
      <c r="I369" s="141"/>
      <c r="J369" s="112">
        <f t="shared" ca="1" si="40"/>
        <v>0</v>
      </c>
      <c r="K369" s="112" t="str">
        <f t="shared" ca="1" si="41"/>
        <v>-</v>
      </c>
      <c r="L369" s="3" t="str">
        <f>CAD!P370</f>
        <v xml:space="preserve"> - </v>
      </c>
      <c r="M369" s="3">
        <f t="shared" ca="1" si="44"/>
        <v>0</v>
      </c>
      <c r="N369" s="3">
        <f t="shared" ca="1" si="43"/>
        <v>0</v>
      </c>
      <c r="O369" s="3">
        <f t="shared" ca="1" si="43"/>
        <v>0</v>
      </c>
      <c r="P369" s="3">
        <f t="shared" ca="1" si="43"/>
        <v>0</v>
      </c>
      <c r="Q369" s="3">
        <f t="shared" ca="1" si="43"/>
        <v>0</v>
      </c>
      <c r="R369" s="3">
        <f t="shared" ca="1" si="43"/>
        <v>0</v>
      </c>
      <c r="S369" s="3">
        <f t="shared" ca="1" si="43"/>
        <v>0</v>
      </c>
      <c r="T369" s="3">
        <f t="shared" ca="1" si="43"/>
        <v>0</v>
      </c>
      <c r="U369" s="3">
        <f t="shared" ca="1" si="43"/>
        <v>0</v>
      </c>
      <c r="V369" s="3">
        <f t="shared" ca="1" si="43"/>
        <v>0</v>
      </c>
      <c r="W369" s="3">
        <f t="shared" ca="1" si="43"/>
        <v>0</v>
      </c>
      <c r="X369" s="3">
        <f t="shared" ca="1" si="43"/>
        <v>0</v>
      </c>
    </row>
    <row r="370" spans="2:24" ht="30" customHeight="1" thickTop="1" thickBot="1" x14ac:dyDescent="0.3">
      <c r="B370" s="3">
        <v>364</v>
      </c>
      <c r="C370" s="112" t="str">
        <f>IF(CAD!C371="","-",CAD!C371)</f>
        <v>-</v>
      </c>
      <c r="D370" s="112" t="str">
        <f>IF(CAD!D371="","-",CAD!D371)</f>
        <v>-</v>
      </c>
      <c r="E370" s="112" t="str">
        <f>IF(CAD!E371="","-",CAD!E371)</f>
        <v>-</v>
      </c>
      <c r="F370" s="112" t="str">
        <f>IF(CAD!F371="","-",CAD!F371)</f>
        <v>-</v>
      </c>
      <c r="G370" s="112">
        <f t="shared" ca="1" si="39"/>
        <v>0</v>
      </c>
      <c r="H370" s="141"/>
      <c r="I370" s="141"/>
      <c r="J370" s="112">
        <f t="shared" ca="1" si="40"/>
        <v>0</v>
      </c>
      <c r="K370" s="112" t="str">
        <f t="shared" ca="1" si="41"/>
        <v>-</v>
      </c>
      <c r="L370" s="3" t="str">
        <f>CAD!P371</f>
        <v xml:space="preserve"> - </v>
      </c>
      <c r="M370" s="3">
        <f t="shared" ca="1" si="44"/>
        <v>0</v>
      </c>
      <c r="N370" s="3">
        <f t="shared" ca="1" si="43"/>
        <v>0</v>
      </c>
      <c r="O370" s="3">
        <f t="shared" ca="1" si="43"/>
        <v>0</v>
      </c>
      <c r="P370" s="3">
        <f t="shared" ca="1" si="43"/>
        <v>0</v>
      </c>
      <c r="Q370" s="3">
        <f t="shared" ca="1" si="43"/>
        <v>0</v>
      </c>
      <c r="R370" s="3">
        <f t="shared" ca="1" si="43"/>
        <v>0</v>
      </c>
      <c r="S370" s="3">
        <f t="shared" ca="1" si="43"/>
        <v>0</v>
      </c>
      <c r="T370" s="3">
        <f t="shared" ca="1" si="43"/>
        <v>0</v>
      </c>
      <c r="U370" s="3">
        <f t="shared" ca="1" si="43"/>
        <v>0</v>
      </c>
      <c r="V370" s="3">
        <f t="shared" ca="1" si="43"/>
        <v>0</v>
      </c>
      <c r="W370" s="3">
        <f t="shared" ca="1" si="43"/>
        <v>0</v>
      </c>
      <c r="X370" s="3">
        <f t="shared" ca="1" si="43"/>
        <v>0</v>
      </c>
    </row>
    <row r="371" spans="2:24" ht="30" customHeight="1" thickTop="1" thickBot="1" x14ac:dyDescent="0.3">
      <c r="B371" s="3">
        <v>365</v>
      </c>
      <c r="C371" s="112" t="str">
        <f>IF(CAD!C372="","-",CAD!C372)</f>
        <v>-</v>
      </c>
      <c r="D371" s="112" t="str">
        <f>IF(CAD!D372="","-",CAD!D372)</f>
        <v>-</v>
      </c>
      <c r="E371" s="112" t="str">
        <f>IF(CAD!E372="","-",CAD!E372)</f>
        <v>-</v>
      </c>
      <c r="F371" s="112" t="str">
        <f>IF(CAD!F372="","-",CAD!F372)</f>
        <v>-</v>
      </c>
      <c r="G371" s="112">
        <f t="shared" ca="1" si="39"/>
        <v>0</v>
      </c>
      <c r="H371" s="141"/>
      <c r="I371" s="141"/>
      <c r="J371" s="112">
        <f t="shared" ca="1" si="40"/>
        <v>0</v>
      </c>
      <c r="K371" s="112" t="str">
        <f t="shared" ca="1" si="41"/>
        <v>-</v>
      </c>
      <c r="L371" s="3" t="str">
        <f>CAD!P372</f>
        <v xml:space="preserve"> - </v>
      </c>
      <c r="M371" s="3">
        <f t="shared" ca="1" si="44"/>
        <v>0</v>
      </c>
      <c r="N371" s="3">
        <f t="shared" ca="1" si="43"/>
        <v>0</v>
      </c>
      <c r="O371" s="3">
        <f t="shared" ca="1" si="43"/>
        <v>0</v>
      </c>
      <c r="P371" s="3">
        <f t="shared" ca="1" si="43"/>
        <v>0</v>
      </c>
      <c r="Q371" s="3">
        <f t="shared" ca="1" si="43"/>
        <v>0</v>
      </c>
      <c r="R371" s="3">
        <f t="shared" ca="1" si="43"/>
        <v>0</v>
      </c>
      <c r="S371" s="3">
        <f t="shared" ca="1" si="43"/>
        <v>0</v>
      </c>
      <c r="T371" s="3">
        <f t="shared" ca="1" si="43"/>
        <v>0</v>
      </c>
      <c r="U371" s="3">
        <f t="shared" ca="1" si="43"/>
        <v>0</v>
      </c>
      <c r="V371" s="3">
        <f t="shared" ca="1" si="43"/>
        <v>0</v>
      </c>
      <c r="W371" s="3">
        <f t="shared" ca="1" si="43"/>
        <v>0</v>
      </c>
      <c r="X371" s="3">
        <f t="shared" ca="1" si="43"/>
        <v>0</v>
      </c>
    </row>
    <row r="372" spans="2:24" ht="30" customHeight="1" thickTop="1" thickBot="1" x14ac:dyDescent="0.3">
      <c r="B372" s="3">
        <v>366</v>
      </c>
      <c r="C372" s="112" t="str">
        <f>IF(CAD!C373="","-",CAD!C373)</f>
        <v>-</v>
      </c>
      <c r="D372" s="112" t="str">
        <f>IF(CAD!D373="","-",CAD!D373)</f>
        <v>-</v>
      </c>
      <c r="E372" s="112" t="str">
        <f>IF(CAD!E373="","-",CAD!E373)</f>
        <v>-</v>
      </c>
      <c r="F372" s="112" t="str">
        <f>IF(CAD!F373="","-",CAD!F373)</f>
        <v>-</v>
      </c>
      <c r="G372" s="112">
        <f t="shared" ca="1" si="39"/>
        <v>0</v>
      </c>
      <c r="H372" s="141"/>
      <c r="I372" s="141"/>
      <c r="J372" s="112">
        <f t="shared" ca="1" si="40"/>
        <v>0</v>
      </c>
      <c r="K372" s="112" t="str">
        <f t="shared" ca="1" si="41"/>
        <v>-</v>
      </c>
      <c r="L372" s="3" t="str">
        <f>CAD!P373</f>
        <v xml:space="preserve"> - </v>
      </c>
      <c r="M372" s="3">
        <f t="shared" ca="1" si="44"/>
        <v>0</v>
      </c>
      <c r="N372" s="3">
        <f t="shared" ca="1" si="43"/>
        <v>0</v>
      </c>
      <c r="O372" s="3">
        <f t="shared" ca="1" si="43"/>
        <v>0</v>
      </c>
      <c r="P372" s="3">
        <f t="shared" ca="1" si="43"/>
        <v>0</v>
      </c>
      <c r="Q372" s="3">
        <f t="shared" ca="1" si="43"/>
        <v>0</v>
      </c>
      <c r="R372" s="3">
        <f t="shared" ca="1" si="43"/>
        <v>0</v>
      </c>
      <c r="S372" s="3">
        <f t="shared" ca="1" si="43"/>
        <v>0</v>
      </c>
      <c r="T372" s="3">
        <f t="shared" ca="1" si="43"/>
        <v>0</v>
      </c>
      <c r="U372" s="3">
        <f t="shared" ca="1" si="43"/>
        <v>0</v>
      </c>
      <c r="V372" s="3">
        <f t="shared" ca="1" si="43"/>
        <v>0</v>
      </c>
      <c r="W372" s="3">
        <f t="shared" ca="1" si="43"/>
        <v>0</v>
      </c>
      <c r="X372" s="3">
        <f t="shared" ca="1" si="43"/>
        <v>0</v>
      </c>
    </row>
    <row r="373" spans="2:24" ht="30" customHeight="1" thickTop="1" thickBot="1" x14ac:dyDescent="0.3">
      <c r="B373" s="3">
        <v>367</v>
      </c>
      <c r="C373" s="112" t="str">
        <f>IF(CAD!C374="","-",CAD!C374)</f>
        <v>-</v>
      </c>
      <c r="D373" s="112" t="str">
        <f>IF(CAD!D374="","-",CAD!D374)</f>
        <v>-</v>
      </c>
      <c r="E373" s="112" t="str">
        <f>IF(CAD!E374="","-",CAD!E374)</f>
        <v>-</v>
      </c>
      <c r="F373" s="112" t="str">
        <f>IF(CAD!F374="","-",CAD!F374)</f>
        <v>-</v>
      </c>
      <c r="G373" s="112">
        <f t="shared" ca="1" si="39"/>
        <v>0</v>
      </c>
      <c r="H373" s="141"/>
      <c r="I373" s="141"/>
      <c r="J373" s="112">
        <f t="shared" ca="1" si="40"/>
        <v>0</v>
      </c>
      <c r="K373" s="112" t="str">
        <f t="shared" ca="1" si="41"/>
        <v>-</v>
      </c>
      <c r="L373" s="3" t="str">
        <f>CAD!P374</f>
        <v xml:space="preserve"> - </v>
      </c>
      <c r="M373" s="3">
        <f t="shared" ca="1" si="44"/>
        <v>0</v>
      </c>
      <c r="N373" s="3">
        <f t="shared" ca="1" si="43"/>
        <v>0</v>
      </c>
      <c r="O373" s="3">
        <f t="shared" ca="1" si="43"/>
        <v>0</v>
      </c>
      <c r="P373" s="3">
        <f t="shared" ca="1" si="43"/>
        <v>0</v>
      </c>
      <c r="Q373" s="3">
        <f t="shared" ca="1" si="43"/>
        <v>0</v>
      </c>
      <c r="R373" s="3">
        <f t="shared" ca="1" si="43"/>
        <v>0</v>
      </c>
      <c r="S373" s="3">
        <f t="shared" ca="1" si="43"/>
        <v>0</v>
      </c>
      <c r="T373" s="3">
        <f t="shared" ca="1" si="43"/>
        <v>0</v>
      </c>
      <c r="U373" s="3">
        <f t="shared" ca="1" si="43"/>
        <v>0</v>
      </c>
      <c r="V373" s="3">
        <f t="shared" ca="1" si="43"/>
        <v>0</v>
      </c>
      <c r="W373" s="3">
        <f t="shared" ca="1" si="43"/>
        <v>0</v>
      </c>
      <c r="X373" s="3">
        <f t="shared" ca="1" si="43"/>
        <v>0</v>
      </c>
    </row>
    <row r="374" spans="2:24" ht="30" customHeight="1" thickTop="1" thickBot="1" x14ac:dyDescent="0.3">
      <c r="B374" s="3">
        <v>368</v>
      </c>
      <c r="C374" s="112" t="str">
        <f>IF(CAD!C375="","-",CAD!C375)</f>
        <v>-</v>
      </c>
      <c r="D374" s="112" t="str">
        <f>IF(CAD!D375="","-",CAD!D375)</f>
        <v>-</v>
      </c>
      <c r="E374" s="112" t="str">
        <f>IF(CAD!E375="","-",CAD!E375)</f>
        <v>-</v>
      </c>
      <c r="F374" s="112" t="str">
        <f>IF(CAD!F375="","-",CAD!F375)</f>
        <v>-</v>
      </c>
      <c r="G374" s="112">
        <f t="shared" ca="1" si="39"/>
        <v>0</v>
      </c>
      <c r="H374" s="141"/>
      <c r="I374" s="141"/>
      <c r="J374" s="112">
        <f t="shared" ca="1" si="40"/>
        <v>0</v>
      </c>
      <c r="K374" s="112" t="str">
        <f t="shared" ca="1" si="41"/>
        <v>-</v>
      </c>
      <c r="L374" s="3" t="str">
        <f>CAD!P375</f>
        <v xml:space="preserve"> - </v>
      </c>
      <c r="M374" s="3">
        <f t="shared" ca="1" si="44"/>
        <v>0</v>
      </c>
      <c r="N374" s="3">
        <f t="shared" ca="1" si="43"/>
        <v>0</v>
      </c>
      <c r="O374" s="3">
        <f t="shared" ca="1" si="43"/>
        <v>0</v>
      </c>
      <c r="P374" s="3">
        <f t="shared" ca="1" si="43"/>
        <v>0</v>
      </c>
      <c r="Q374" s="3">
        <f t="shared" ca="1" si="43"/>
        <v>0</v>
      </c>
      <c r="R374" s="3">
        <f t="shared" ca="1" si="43"/>
        <v>0</v>
      </c>
      <c r="S374" s="3">
        <f t="shared" ca="1" si="43"/>
        <v>0</v>
      </c>
      <c r="T374" s="3">
        <f t="shared" ca="1" si="43"/>
        <v>0</v>
      </c>
      <c r="U374" s="3">
        <f t="shared" ca="1" si="43"/>
        <v>0</v>
      </c>
      <c r="V374" s="3">
        <f t="shared" ca="1" si="43"/>
        <v>0</v>
      </c>
      <c r="W374" s="3">
        <f t="shared" ca="1" si="43"/>
        <v>0</v>
      </c>
      <c r="X374" s="3">
        <f t="shared" ca="1" si="43"/>
        <v>0</v>
      </c>
    </row>
    <row r="375" spans="2:24" ht="30" customHeight="1" thickTop="1" thickBot="1" x14ac:dyDescent="0.3">
      <c r="B375" s="3">
        <v>369</v>
      </c>
      <c r="C375" s="112" t="str">
        <f>IF(CAD!C376="","-",CAD!C376)</f>
        <v>-</v>
      </c>
      <c r="D375" s="112" t="str">
        <f>IF(CAD!D376="","-",CAD!D376)</f>
        <v>-</v>
      </c>
      <c r="E375" s="112" t="str">
        <f>IF(CAD!E376="","-",CAD!E376)</f>
        <v>-</v>
      </c>
      <c r="F375" s="112" t="str">
        <f>IF(CAD!F376="","-",CAD!F376)</f>
        <v>-</v>
      </c>
      <c r="G375" s="112">
        <f t="shared" ca="1" si="39"/>
        <v>0</v>
      </c>
      <c r="H375" s="141"/>
      <c r="I375" s="141"/>
      <c r="J375" s="112">
        <f t="shared" ca="1" si="40"/>
        <v>0</v>
      </c>
      <c r="K375" s="112" t="str">
        <f t="shared" ca="1" si="41"/>
        <v>-</v>
      </c>
      <c r="L375" s="3" t="str">
        <f>CAD!P376</f>
        <v xml:space="preserve"> - </v>
      </c>
      <c r="M375" s="3">
        <f t="shared" ca="1" si="44"/>
        <v>0</v>
      </c>
      <c r="N375" s="3">
        <f t="shared" ca="1" si="43"/>
        <v>0</v>
      </c>
      <c r="O375" s="3">
        <f t="shared" ca="1" si="43"/>
        <v>0</v>
      </c>
      <c r="P375" s="3">
        <f t="shared" ca="1" si="43"/>
        <v>0</v>
      </c>
      <c r="Q375" s="3">
        <f t="shared" ca="1" si="43"/>
        <v>0</v>
      </c>
      <c r="R375" s="3">
        <f t="shared" ca="1" si="43"/>
        <v>0</v>
      </c>
      <c r="S375" s="3">
        <f t="shared" ca="1" si="43"/>
        <v>0</v>
      </c>
      <c r="T375" s="3">
        <f t="shared" ca="1" si="43"/>
        <v>0</v>
      </c>
      <c r="U375" s="3">
        <f t="shared" ca="1" si="43"/>
        <v>0</v>
      </c>
      <c r="V375" s="3">
        <f t="shared" ca="1" si="43"/>
        <v>0</v>
      </c>
      <c r="W375" s="3">
        <f t="shared" ca="1" si="43"/>
        <v>0</v>
      </c>
      <c r="X375" s="3">
        <f t="shared" ca="1" si="43"/>
        <v>0</v>
      </c>
    </row>
    <row r="376" spans="2:24" ht="30" customHeight="1" thickTop="1" thickBot="1" x14ac:dyDescent="0.3">
      <c r="B376" s="3">
        <v>370</v>
      </c>
      <c r="C376" s="112" t="str">
        <f>IF(CAD!C377="","-",CAD!C377)</f>
        <v>-</v>
      </c>
      <c r="D376" s="112" t="str">
        <f>IF(CAD!D377="","-",CAD!D377)</f>
        <v>-</v>
      </c>
      <c r="E376" s="112" t="str">
        <f>IF(CAD!E377="","-",CAD!E377)</f>
        <v>-</v>
      </c>
      <c r="F376" s="112" t="str">
        <f>IF(CAD!F377="","-",CAD!F377)</f>
        <v>-</v>
      </c>
      <c r="G376" s="112">
        <f t="shared" ca="1" si="39"/>
        <v>0</v>
      </c>
      <c r="H376" s="141"/>
      <c r="I376" s="141"/>
      <c r="J376" s="112">
        <f t="shared" ca="1" si="40"/>
        <v>0</v>
      </c>
      <c r="K376" s="112" t="str">
        <f t="shared" ca="1" si="41"/>
        <v>-</v>
      </c>
      <c r="L376" s="3" t="str">
        <f>CAD!P377</f>
        <v xml:space="preserve"> - </v>
      </c>
      <c r="M376" s="3">
        <f t="shared" ca="1" si="44"/>
        <v>0</v>
      </c>
      <c r="N376" s="3">
        <f t="shared" ca="1" si="43"/>
        <v>0</v>
      </c>
      <c r="O376" s="3">
        <f t="shared" ca="1" si="43"/>
        <v>0</v>
      </c>
      <c r="P376" s="3">
        <f t="shared" ca="1" si="43"/>
        <v>0</v>
      </c>
      <c r="Q376" s="3">
        <f t="shared" ca="1" si="43"/>
        <v>0</v>
      </c>
      <c r="R376" s="3">
        <f t="shared" ca="1" si="43"/>
        <v>0</v>
      </c>
      <c r="S376" s="3">
        <f t="shared" ca="1" si="43"/>
        <v>0</v>
      </c>
      <c r="T376" s="3">
        <f t="shared" ca="1" si="43"/>
        <v>0</v>
      </c>
      <c r="U376" s="3">
        <f t="shared" ca="1" si="43"/>
        <v>0</v>
      </c>
      <c r="V376" s="3">
        <f t="shared" ca="1" si="43"/>
        <v>0</v>
      </c>
      <c r="W376" s="3">
        <f t="shared" ca="1" si="43"/>
        <v>0</v>
      </c>
      <c r="X376" s="3">
        <f t="shared" ca="1" si="43"/>
        <v>0</v>
      </c>
    </row>
    <row r="377" spans="2:24" ht="30" customHeight="1" thickTop="1" thickBot="1" x14ac:dyDescent="0.3">
      <c r="B377" s="3">
        <v>371</v>
      </c>
      <c r="C377" s="112" t="str">
        <f>IF(CAD!C378="","-",CAD!C378)</f>
        <v>-</v>
      </c>
      <c r="D377" s="112" t="str">
        <f>IF(CAD!D378="","-",CAD!D378)</f>
        <v>-</v>
      </c>
      <c r="E377" s="112" t="str">
        <f>IF(CAD!E378="","-",CAD!E378)</f>
        <v>-</v>
      </c>
      <c r="F377" s="112" t="str">
        <f>IF(CAD!F378="","-",CAD!F378)</f>
        <v>-</v>
      </c>
      <c r="G377" s="112">
        <f t="shared" ca="1" si="39"/>
        <v>0</v>
      </c>
      <c r="H377" s="141"/>
      <c r="I377" s="141"/>
      <c r="J377" s="112">
        <f t="shared" ca="1" si="40"/>
        <v>0</v>
      </c>
      <c r="K377" s="112" t="str">
        <f t="shared" ca="1" si="41"/>
        <v>-</v>
      </c>
      <c r="L377" s="3" t="str">
        <f>CAD!P378</f>
        <v xml:space="preserve"> - </v>
      </c>
      <c r="M377" s="3">
        <f t="shared" ca="1" si="44"/>
        <v>0</v>
      </c>
      <c r="N377" s="3">
        <f t="shared" ca="1" si="43"/>
        <v>0</v>
      </c>
      <c r="O377" s="3">
        <f t="shared" ca="1" si="43"/>
        <v>0</v>
      </c>
      <c r="P377" s="3">
        <f t="shared" ca="1" si="43"/>
        <v>0</v>
      </c>
      <c r="Q377" s="3">
        <f t="shared" ca="1" si="43"/>
        <v>0</v>
      </c>
      <c r="R377" s="3">
        <f t="shared" ca="1" si="43"/>
        <v>0</v>
      </c>
      <c r="S377" s="3">
        <f t="shared" ca="1" si="43"/>
        <v>0</v>
      </c>
      <c r="T377" s="3">
        <f t="shared" ca="1" si="43"/>
        <v>0</v>
      </c>
      <c r="U377" s="3">
        <f t="shared" ca="1" si="43"/>
        <v>0</v>
      </c>
      <c r="V377" s="3">
        <f t="shared" ca="1" si="43"/>
        <v>0</v>
      </c>
      <c r="W377" s="3">
        <f t="shared" ca="1" si="43"/>
        <v>0</v>
      </c>
      <c r="X377" s="3">
        <f t="shared" ca="1" si="43"/>
        <v>0</v>
      </c>
    </row>
    <row r="378" spans="2:24" ht="30" customHeight="1" thickTop="1" thickBot="1" x14ac:dyDescent="0.3">
      <c r="B378" s="3">
        <v>372</v>
      </c>
      <c r="C378" s="112" t="str">
        <f>IF(CAD!C379="","-",CAD!C379)</f>
        <v>-</v>
      </c>
      <c r="D378" s="112" t="str">
        <f>IF(CAD!D379="","-",CAD!D379)</f>
        <v>-</v>
      </c>
      <c r="E378" s="112" t="str">
        <f>IF(CAD!E379="","-",CAD!E379)</f>
        <v>-</v>
      </c>
      <c r="F378" s="112" t="str">
        <f>IF(CAD!F379="","-",CAD!F379)</f>
        <v>-</v>
      </c>
      <c r="G378" s="112">
        <f t="shared" ca="1" si="39"/>
        <v>0</v>
      </c>
      <c r="H378" s="141"/>
      <c r="I378" s="141"/>
      <c r="J378" s="112">
        <f t="shared" ca="1" si="40"/>
        <v>0</v>
      </c>
      <c r="K378" s="112" t="str">
        <f t="shared" ca="1" si="41"/>
        <v>-</v>
      </c>
      <c r="L378" s="3" t="str">
        <f>CAD!P379</f>
        <v xml:space="preserve"> - </v>
      </c>
      <c r="M378" s="3">
        <f t="shared" ca="1" si="44"/>
        <v>0</v>
      </c>
      <c r="N378" s="3">
        <f t="shared" ca="1" si="43"/>
        <v>0</v>
      </c>
      <c r="O378" s="3">
        <f t="shared" ca="1" si="43"/>
        <v>0</v>
      </c>
      <c r="P378" s="3">
        <f t="shared" ca="1" si="43"/>
        <v>0</v>
      </c>
      <c r="Q378" s="3">
        <f t="shared" ca="1" si="43"/>
        <v>0</v>
      </c>
      <c r="R378" s="3">
        <f t="shared" ca="1" si="43"/>
        <v>0</v>
      </c>
      <c r="S378" s="3">
        <f t="shared" ca="1" si="43"/>
        <v>0</v>
      </c>
      <c r="T378" s="3">
        <f t="shared" ca="1" si="43"/>
        <v>0</v>
      </c>
      <c r="U378" s="3">
        <f t="shared" ca="1" si="43"/>
        <v>0</v>
      </c>
      <c r="V378" s="3">
        <f t="shared" ca="1" si="43"/>
        <v>0</v>
      </c>
      <c r="W378" s="3">
        <f t="shared" ca="1" si="43"/>
        <v>0</v>
      </c>
      <c r="X378" s="3">
        <f t="shared" ca="1" si="43"/>
        <v>0</v>
      </c>
    </row>
    <row r="379" spans="2:24" ht="30" customHeight="1" thickTop="1" thickBot="1" x14ac:dyDescent="0.3">
      <c r="B379" s="3">
        <v>373</v>
      </c>
      <c r="C379" s="112" t="str">
        <f>IF(CAD!C380="","-",CAD!C380)</f>
        <v>-</v>
      </c>
      <c r="D379" s="112" t="str">
        <f>IF(CAD!D380="","-",CAD!D380)</f>
        <v>-</v>
      </c>
      <c r="E379" s="112" t="str">
        <f>IF(CAD!E380="","-",CAD!E380)</f>
        <v>-</v>
      </c>
      <c r="F379" s="112" t="str">
        <f>IF(CAD!F380="","-",CAD!F380)</f>
        <v>-</v>
      </c>
      <c r="G379" s="112">
        <f t="shared" ca="1" si="39"/>
        <v>0</v>
      </c>
      <c r="H379" s="141"/>
      <c r="I379" s="141"/>
      <c r="J379" s="112">
        <f t="shared" ca="1" si="40"/>
        <v>0</v>
      </c>
      <c r="K379" s="112" t="str">
        <f t="shared" ca="1" si="41"/>
        <v>-</v>
      </c>
      <c r="L379" s="3" t="str">
        <f>CAD!P380</f>
        <v xml:space="preserve"> - </v>
      </c>
      <c r="M379" s="3">
        <f t="shared" ca="1" si="44"/>
        <v>0</v>
      </c>
      <c r="N379" s="3">
        <f t="shared" ca="1" si="43"/>
        <v>0</v>
      </c>
      <c r="O379" s="3">
        <f t="shared" ca="1" si="43"/>
        <v>0</v>
      </c>
      <c r="P379" s="3">
        <f t="shared" ca="1" si="43"/>
        <v>0</v>
      </c>
      <c r="Q379" s="3">
        <f t="shared" ca="1" si="43"/>
        <v>0</v>
      </c>
      <c r="R379" s="3">
        <f t="shared" ca="1" si="43"/>
        <v>0</v>
      </c>
      <c r="S379" s="3">
        <f t="shared" ca="1" si="43"/>
        <v>0</v>
      </c>
      <c r="T379" s="3">
        <f t="shared" ca="1" si="43"/>
        <v>0</v>
      </c>
      <c r="U379" s="3">
        <f t="shared" ca="1" si="43"/>
        <v>0</v>
      </c>
      <c r="V379" s="3">
        <f t="shared" ca="1" si="43"/>
        <v>0</v>
      </c>
      <c r="W379" s="3">
        <f t="shared" ca="1" si="43"/>
        <v>0</v>
      </c>
      <c r="X379" s="3">
        <f t="shared" ca="1" si="43"/>
        <v>0</v>
      </c>
    </row>
    <row r="380" spans="2:24" ht="30" customHeight="1" thickTop="1" thickBot="1" x14ac:dyDescent="0.3">
      <c r="B380" s="3">
        <v>374</v>
      </c>
      <c r="C380" s="112" t="str">
        <f>IF(CAD!C381="","-",CAD!C381)</f>
        <v>-</v>
      </c>
      <c r="D380" s="112" t="str">
        <f>IF(CAD!D381="","-",CAD!D381)</f>
        <v>-</v>
      </c>
      <c r="E380" s="112" t="str">
        <f>IF(CAD!E381="","-",CAD!E381)</f>
        <v>-</v>
      </c>
      <c r="F380" s="112" t="str">
        <f>IF(CAD!F381="","-",CAD!F381)</f>
        <v>-</v>
      </c>
      <c r="G380" s="112">
        <f t="shared" ca="1" si="39"/>
        <v>0</v>
      </c>
      <c r="H380" s="141"/>
      <c r="I380" s="141"/>
      <c r="J380" s="112">
        <f t="shared" ca="1" si="40"/>
        <v>0</v>
      </c>
      <c r="K380" s="112" t="str">
        <f t="shared" ca="1" si="41"/>
        <v>-</v>
      </c>
      <c r="L380" s="3" t="str">
        <f>CAD!P381</f>
        <v xml:space="preserve"> - </v>
      </c>
      <c r="M380" s="3">
        <f t="shared" ca="1" si="44"/>
        <v>0</v>
      </c>
      <c r="N380" s="3">
        <f t="shared" ca="1" si="43"/>
        <v>0</v>
      </c>
      <c r="O380" s="3">
        <f t="shared" ca="1" si="43"/>
        <v>0</v>
      </c>
      <c r="P380" s="3">
        <f t="shared" ca="1" si="43"/>
        <v>0</v>
      </c>
      <c r="Q380" s="3">
        <f t="shared" ca="1" si="43"/>
        <v>0</v>
      </c>
      <c r="R380" s="3">
        <f t="shared" ca="1" si="43"/>
        <v>0</v>
      </c>
      <c r="S380" s="3">
        <f t="shared" ca="1" si="43"/>
        <v>0</v>
      </c>
      <c r="T380" s="3">
        <f t="shared" ca="1" si="43"/>
        <v>0</v>
      </c>
      <c r="U380" s="3">
        <f t="shared" ca="1" si="43"/>
        <v>0</v>
      </c>
      <c r="V380" s="3">
        <f t="shared" ca="1" si="43"/>
        <v>0</v>
      </c>
      <c r="W380" s="3">
        <f t="shared" ca="1" si="43"/>
        <v>0</v>
      </c>
      <c r="X380" s="3">
        <f t="shared" ca="1" si="43"/>
        <v>0</v>
      </c>
    </row>
    <row r="381" spans="2:24" ht="30" customHeight="1" thickTop="1" thickBot="1" x14ac:dyDescent="0.3">
      <c r="B381" s="3">
        <v>375</v>
      </c>
      <c r="C381" s="112" t="str">
        <f>IF(CAD!C382="","-",CAD!C382)</f>
        <v>-</v>
      </c>
      <c r="D381" s="112" t="str">
        <f>IF(CAD!D382="","-",CAD!D382)</f>
        <v>-</v>
      </c>
      <c r="E381" s="112" t="str">
        <f>IF(CAD!E382="","-",CAD!E382)</f>
        <v>-</v>
      </c>
      <c r="F381" s="112" t="str">
        <f>IF(CAD!F382="","-",CAD!F382)</f>
        <v>-</v>
      </c>
      <c r="G381" s="112">
        <f t="shared" ca="1" si="39"/>
        <v>0</v>
      </c>
      <c r="H381" s="141"/>
      <c r="I381" s="141"/>
      <c r="J381" s="112">
        <f t="shared" ca="1" si="40"/>
        <v>0</v>
      </c>
      <c r="K381" s="112" t="str">
        <f t="shared" ca="1" si="41"/>
        <v>-</v>
      </c>
      <c r="L381" s="3" t="str">
        <f>CAD!P382</f>
        <v xml:space="preserve"> - </v>
      </c>
      <c r="M381" s="3">
        <f t="shared" ca="1" si="44"/>
        <v>0</v>
      </c>
      <c r="N381" s="3">
        <f t="shared" ca="1" si="43"/>
        <v>0</v>
      </c>
      <c r="O381" s="3">
        <f t="shared" ca="1" si="43"/>
        <v>0</v>
      </c>
      <c r="P381" s="3">
        <f t="shared" ca="1" si="43"/>
        <v>0</v>
      </c>
      <c r="Q381" s="3">
        <f t="shared" ca="1" si="43"/>
        <v>0</v>
      </c>
      <c r="R381" s="3">
        <f t="shared" ca="1" si="43"/>
        <v>0</v>
      </c>
      <c r="S381" s="3">
        <f t="shared" ca="1" si="43"/>
        <v>0</v>
      </c>
      <c r="T381" s="3">
        <f t="shared" ca="1" si="43"/>
        <v>0</v>
      </c>
      <c r="U381" s="3">
        <f t="shared" ca="1" si="43"/>
        <v>0</v>
      </c>
      <c r="V381" s="3">
        <f t="shared" ca="1" si="43"/>
        <v>0</v>
      </c>
      <c r="W381" s="3">
        <f t="shared" ca="1" si="43"/>
        <v>0</v>
      </c>
      <c r="X381" s="3">
        <f t="shared" ca="1" si="43"/>
        <v>0</v>
      </c>
    </row>
    <row r="382" spans="2:24" ht="30" customHeight="1" thickTop="1" thickBot="1" x14ac:dyDescent="0.3">
      <c r="B382" s="3">
        <v>376</v>
      </c>
      <c r="C382" s="112" t="str">
        <f>IF(CAD!C383="","-",CAD!C383)</f>
        <v>-</v>
      </c>
      <c r="D382" s="112" t="str">
        <f>IF(CAD!D383="","-",CAD!D383)</f>
        <v>-</v>
      </c>
      <c r="E382" s="112" t="str">
        <f>IF(CAD!E383="","-",CAD!E383)</f>
        <v>-</v>
      </c>
      <c r="F382" s="112" t="str">
        <f>IF(CAD!F383="","-",CAD!F383)</f>
        <v>-</v>
      </c>
      <c r="G382" s="112">
        <f t="shared" ca="1" si="39"/>
        <v>0</v>
      </c>
      <c r="H382" s="141"/>
      <c r="I382" s="141"/>
      <c r="J382" s="112">
        <f t="shared" ca="1" si="40"/>
        <v>0</v>
      </c>
      <c r="K382" s="112" t="str">
        <f t="shared" ca="1" si="41"/>
        <v>-</v>
      </c>
      <c r="L382" s="3" t="str">
        <f>CAD!P383</f>
        <v xml:space="preserve"> - </v>
      </c>
      <c r="M382" s="3">
        <f t="shared" ca="1" si="44"/>
        <v>0</v>
      </c>
      <c r="N382" s="3">
        <f t="shared" ca="1" si="43"/>
        <v>0</v>
      </c>
      <c r="O382" s="3">
        <f t="shared" ca="1" si="43"/>
        <v>0</v>
      </c>
      <c r="P382" s="3">
        <f t="shared" ca="1" si="43"/>
        <v>0</v>
      </c>
      <c r="Q382" s="3">
        <f t="shared" ca="1" si="43"/>
        <v>0</v>
      </c>
      <c r="R382" s="3">
        <f t="shared" ca="1" si="43"/>
        <v>0</v>
      </c>
      <c r="S382" s="3">
        <f t="shared" ca="1" si="43"/>
        <v>0</v>
      </c>
      <c r="T382" s="3">
        <f t="shared" ca="1" si="43"/>
        <v>0</v>
      </c>
      <c r="U382" s="3">
        <f t="shared" ca="1" si="43"/>
        <v>0</v>
      </c>
      <c r="V382" s="3">
        <f t="shared" ca="1" si="43"/>
        <v>0</v>
      </c>
      <c r="W382" s="3">
        <f t="shared" ca="1" si="43"/>
        <v>0</v>
      </c>
      <c r="X382" s="3">
        <f t="shared" ca="1" si="43"/>
        <v>0</v>
      </c>
    </row>
    <row r="383" spans="2:24" ht="30" customHeight="1" thickTop="1" thickBot="1" x14ac:dyDescent="0.3">
      <c r="B383" s="3">
        <v>377</v>
      </c>
      <c r="C383" s="112" t="str">
        <f>IF(CAD!C384="","-",CAD!C384)</f>
        <v>-</v>
      </c>
      <c r="D383" s="112" t="str">
        <f>IF(CAD!D384="","-",CAD!D384)</f>
        <v>-</v>
      </c>
      <c r="E383" s="112" t="str">
        <f>IF(CAD!E384="","-",CAD!E384)</f>
        <v>-</v>
      </c>
      <c r="F383" s="112" t="str">
        <f>IF(CAD!F384="","-",CAD!F384)</f>
        <v>-</v>
      </c>
      <c r="G383" s="112">
        <f t="shared" ca="1" si="39"/>
        <v>0</v>
      </c>
      <c r="H383" s="141"/>
      <c r="I383" s="141"/>
      <c r="J383" s="112">
        <f t="shared" ca="1" si="40"/>
        <v>0</v>
      </c>
      <c r="K383" s="112" t="str">
        <f t="shared" ca="1" si="41"/>
        <v>-</v>
      </c>
      <c r="L383" s="3" t="str">
        <f>CAD!P384</f>
        <v xml:space="preserve"> - </v>
      </c>
      <c r="M383" s="3">
        <f t="shared" ca="1" si="44"/>
        <v>0</v>
      </c>
      <c r="N383" s="3">
        <f t="shared" ca="1" si="43"/>
        <v>0</v>
      </c>
      <c r="O383" s="3">
        <f t="shared" ca="1" si="43"/>
        <v>0</v>
      </c>
      <c r="P383" s="3">
        <f t="shared" ca="1" si="43"/>
        <v>0</v>
      </c>
      <c r="Q383" s="3">
        <f t="shared" ca="1" si="43"/>
        <v>0</v>
      </c>
      <c r="R383" s="3">
        <f t="shared" ca="1" si="43"/>
        <v>0</v>
      </c>
      <c r="S383" s="3">
        <f t="shared" ca="1" si="43"/>
        <v>0</v>
      </c>
      <c r="T383" s="3">
        <f t="shared" ca="1" si="43"/>
        <v>0</v>
      </c>
      <c r="U383" s="3">
        <f t="shared" ca="1" si="43"/>
        <v>0</v>
      </c>
      <c r="V383" s="3">
        <f t="shared" ca="1" si="43"/>
        <v>0</v>
      </c>
      <c r="W383" s="3">
        <f t="shared" ca="1" si="43"/>
        <v>0</v>
      </c>
      <c r="X383" s="3">
        <f t="shared" ca="1" si="43"/>
        <v>0</v>
      </c>
    </row>
    <row r="384" spans="2:24" ht="30" customHeight="1" thickTop="1" thickBot="1" x14ac:dyDescent="0.3">
      <c r="B384" s="3">
        <v>378</v>
      </c>
      <c r="C384" s="112" t="str">
        <f>IF(CAD!C385="","-",CAD!C385)</f>
        <v>-</v>
      </c>
      <c r="D384" s="112" t="str">
        <f>IF(CAD!D385="","-",CAD!D385)</f>
        <v>-</v>
      </c>
      <c r="E384" s="112" t="str">
        <f>IF(CAD!E385="","-",CAD!E385)</f>
        <v>-</v>
      </c>
      <c r="F384" s="112" t="str">
        <f>IF(CAD!F385="","-",CAD!F385)</f>
        <v>-</v>
      </c>
      <c r="G384" s="112">
        <f t="shared" ca="1" si="39"/>
        <v>0</v>
      </c>
      <c r="H384" s="141"/>
      <c r="I384" s="141"/>
      <c r="J384" s="112">
        <f t="shared" ca="1" si="40"/>
        <v>0</v>
      </c>
      <c r="K384" s="112" t="str">
        <f t="shared" ca="1" si="41"/>
        <v>-</v>
      </c>
      <c r="L384" s="3" t="str">
        <f>CAD!P385</f>
        <v xml:space="preserve"> - </v>
      </c>
      <c r="M384" s="3">
        <f t="shared" ca="1" si="44"/>
        <v>0</v>
      </c>
      <c r="N384" s="3">
        <f t="shared" ca="1" si="43"/>
        <v>0</v>
      </c>
      <c r="O384" s="3">
        <f t="shared" ca="1" si="43"/>
        <v>0</v>
      </c>
      <c r="P384" s="3">
        <f t="shared" ca="1" si="43"/>
        <v>0</v>
      </c>
      <c r="Q384" s="3">
        <f t="shared" ca="1" si="43"/>
        <v>0</v>
      </c>
      <c r="R384" s="3">
        <f t="shared" ca="1" si="43"/>
        <v>0</v>
      </c>
      <c r="S384" s="3">
        <f t="shared" ca="1" si="43"/>
        <v>0</v>
      </c>
      <c r="T384" s="3">
        <f t="shared" ca="1" si="43"/>
        <v>0</v>
      </c>
      <c r="U384" s="3">
        <f t="shared" ca="1" si="43"/>
        <v>0</v>
      </c>
      <c r="V384" s="3">
        <f t="shared" ca="1" si="43"/>
        <v>0</v>
      </c>
      <c r="W384" s="3">
        <f t="shared" ca="1" si="43"/>
        <v>0</v>
      </c>
      <c r="X384" s="3">
        <f t="shared" ca="1" si="43"/>
        <v>0</v>
      </c>
    </row>
    <row r="385" spans="2:24" ht="30" customHeight="1" thickTop="1" thickBot="1" x14ac:dyDescent="0.3">
      <c r="B385" s="3">
        <v>379</v>
      </c>
      <c r="C385" s="112" t="str">
        <f>IF(CAD!C386="","-",CAD!C386)</f>
        <v>-</v>
      </c>
      <c r="D385" s="112" t="str">
        <f>IF(CAD!D386="","-",CAD!D386)</f>
        <v>-</v>
      </c>
      <c r="E385" s="112" t="str">
        <f>IF(CAD!E386="","-",CAD!E386)</f>
        <v>-</v>
      </c>
      <c r="F385" s="112" t="str">
        <f>IF(CAD!F386="","-",CAD!F386)</f>
        <v>-</v>
      </c>
      <c r="G385" s="112">
        <f t="shared" ca="1" si="39"/>
        <v>0</v>
      </c>
      <c r="H385" s="141"/>
      <c r="I385" s="141"/>
      <c r="J385" s="112">
        <f t="shared" ca="1" si="40"/>
        <v>0</v>
      </c>
      <c r="K385" s="112" t="str">
        <f t="shared" ca="1" si="41"/>
        <v>-</v>
      </c>
      <c r="L385" s="3" t="str">
        <f>CAD!P386</f>
        <v xml:space="preserve"> - </v>
      </c>
      <c r="M385" s="3">
        <f t="shared" ca="1" si="44"/>
        <v>0</v>
      </c>
      <c r="N385" s="3">
        <f t="shared" ref="N385:X393" ca="1" si="45">SUMIF(INDIRECT(N$6&amp;$Y$5),$L385,INDIRECT(N$6&amp;$Y$6))</f>
        <v>0</v>
      </c>
      <c r="O385" s="3">
        <f t="shared" ca="1" si="45"/>
        <v>0</v>
      </c>
      <c r="P385" s="3">
        <f t="shared" ca="1" si="45"/>
        <v>0</v>
      </c>
      <c r="Q385" s="3">
        <f t="shared" ca="1" si="45"/>
        <v>0</v>
      </c>
      <c r="R385" s="3">
        <f t="shared" ca="1" si="45"/>
        <v>0</v>
      </c>
      <c r="S385" s="3">
        <f t="shared" ca="1" si="45"/>
        <v>0</v>
      </c>
      <c r="T385" s="3">
        <f t="shared" ca="1" si="45"/>
        <v>0</v>
      </c>
      <c r="U385" s="3">
        <f t="shared" ca="1" si="45"/>
        <v>0</v>
      </c>
      <c r="V385" s="3">
        <f t="shared" ca="1" si="45"/>
        <v>0</v>
      </c>
      <c r="W385" s="3">
        <f t="shared" ca="1" si="45"/>
        <v>0</v>
      </c>
      <c r="X385" s="3">
        <f t="shared" ca="1" si="45"/>
        <v>0</v>
      </c>
    </row>
    <row r="386" spans="2:24" ht="30" customHeight="1" thickTop="1" thickBot="1" x14ac:dyDescent="0.3">
      <c r="B386" s="3">
        <v>380</v>
      </c>
      <c r="C386" s="112" t="str">
        <f>IF(CAD!C387="","-",CAD!C387)</f>
        <v>-</v>
      </c>
      <c r="D386" s="112" t="str">
        <f>IF(CAD!D387="","-",CAD!D387)</f>
        <v>-</v>
      </c>
      <c r="E386" s="112" t="str">
        <f>IF(CAD!E387="","-",CAD!E387)</f>
        <v>-</v>
      </c>
      <c r="F386" s="112" t="str">
        <f>IF(CAD!F387="","-",CAD!F387)</f>
        <v>-</v>
      </c>
      <c r="G386" s="112">
        <f t="shared" ca="1" si="39"/>
        <v>0</v>
      </c>
      <c r="H386" s="141"/>
      <c r="I386" s="141"/>
      <c r="J386" s="112">
        <f t="shared" ca="1" si="40"/>
        <v>0</v>
      </c>
      <c r="K386" s="112" t="str">
        <f t="shared" ca="1" si="41"/>
        <v>-</v>
      </c>
      <c r="L386" s="3" t="str">
        <f>CAD!P387</f>
        <v xml:space="preserve"> - </v>
      </c>
      <c r="M386" s="3">
        <f t="shared" ca="1" si="44"/>
        <v>0</v>
      </c>
      <c r="N386" s="3">
        <f t="shared" ca="1" si="45"/>
        <v>0</v>
      </c>
      <c r="O386" s="3">
        <f t="shared" ca="1" si="45"/>
        <v>0</v>
      </c>
      <c r="P386" s="3">
        <f t="shared" ca="1" si="45"/>
        <v>0</v>
      </c>
      <c r="Q386" s="3">
        <f t="shared" ca="1" si="45"/>
        <v>0</v>
      </c>
      <c r="R386" s="3">
        <f t="shared" ca="1" si="45"/>
        <v>0</v>
      </c>
      <c r="S386" s="3">
        <f t="shared" ca="1" si="45"/>
        <v>0</v>
      </c>
      <c r="T386" s="3">
        <f t="shared" ca="1" si="45"/>
        <v>0</v>
      </c>
      <c r="U386" s="3">
        <f t="shared" ca="1" si="45"/>
        <v>0</v>
      </c>
      <c r="V386" s="3">
        <f t="shared" ca="1" si="45"/>
        <v>0</v>
      </c>
      <c r="W386" s="3">
        <f t="shared" ca="1" si="45"/>
        <v>0</v>
      </c>
      <c r="X386" s="3">
        <f t="shared" ca="1" si="45"/>
        <v>0</v>
      </c>
    </row>
    <row r="387" spans="2:24" ht="30" customHeight="1" thickTop="1" thickBot="1" x14ac:dyDescent="0.3">
      <c r="B387" s="3">
        <v>381</v>
      </c>
      <c r="C387" s="112" t="str">
        <f>IF(CAD!C388="","-",CAD!C388)</f>
        <v>-</v>
      </c>
      <c r="D387" s="112" t="str">
        <f>IF(CAD!D388="","-",CAD!D388)</f>
        <v>-</v>
      </c>
      <c r="E387" s="112" t="str">
        <f>IF(CAD!E388="","-",CAD!E388)</f>
        <v>-</v>
      </c>
      <c r="F387" s="112" t="str">
        <f>IF(CAD!F388="","-",CAD!F388)</f>
        <v>-</v>
      </c>
      <c r="G387" s="112">
        <f t="shared" ca="1" si="39"/>
        <v>0</v>
      </c>
      <c r="H387" s="141"/>
      <c r="I387" s="141"/>
      <c r="J387" s="112">
        <f t="shared" ca="1" si="40"/>
        <v>0</v>
      </c>
      <c r="K387" s="112" t="str">
        <f t="shared" ca="1" si="41"/>
        <v>-</v>
      </c>
      <c r="L387" s="3" t="str">
        <f>CAD!P388</f>
        <v xml:space="preserve"> - </v>
      </c>
      <c r="M387" s="3">
        <f t="shared" ca="1" si="44"/>
        <v>0</v>
      </c>
      <c r="N387" s="3">
        <f t="shared" ca="1" si="45"/>
        <v>0</v>
      </c>
      <c r="O387" s="3">
        <f t="shared" ca="1" si="45"/>
        <v>0</v>
      </c>
      <c r="P387" s="3">
        <f t="shared" ca="1" si="45"/>
        <v>0</v>
      </c>
      <c r="Q387" s="3">
        <f t="shared" ca="1" si="45"/>
        <v>0</v>
      </c>
      <c r="R387" s="3">
        <f t="shared" ca="1" si="45"/>
        <v>0</v>
      </c>
      <c r="S387" s="3">
        <f t="shared" ca="1" si="45"/>
        <v>0</v>
      </c>
      <c r="T387" s="3">
        <f t="shared" ca="1" si="45"/>
        <v>0</v>
      </c>
      <c r="U387" s="3">
        <f t="shared" ca="1" si="45"/>
        <v>0</v>
      </c>
      <c r="V387" s="3">
        <f t="shared" ca="1" si="45"/>
        <v>0</v>
      </c>
      <c r="W387" s="3">
        <f t="shared" ca="1" si="45"/>
        <v>0</v>
      </c>
      <c r="X387" s="3">
        <f t="shared" ca="1" si="45"/>
        <v>0</v>
      </c>
    </row>
    <row r="388" spans="2:24" ht="30" customHeight="1" thickTop="1" thickBot="1" x14ac:dyDescent="0.3">
      <c r="B388" s="3">
        <v>382</v>
      </c>
      <c r="C388" s="112" t="str">
        <f>IF(CAD!C389="","-",CAD!C389)</f>
        <v>-</v>
      </c>
      <c r="D388" s="112" t="str">
        <f>IF(CAD!D389="","-",CAD!D389)</f>
        <v>-</v>
      </c>
      <c r="E388" s="112" t="str">
        <f>IF(CAD!E389="","-",CAD!E389)</f>
        <v>-</v>
      </c>
      <c r="F388" s="112" t="str">
        <f>IF(CAD!F389="","-",CAD!F389)</f>
        <v>-</v>
      </c>
      <c r="G388" s="112">
        <f t="shared" ca="1" si="39"/>
        <v>0</v>
      </c>
      <c r="H388" s="141"/>
      <c r="I388" s="141"/>
      <c r="J388" s="112">
        <f t="shared" ca="1" si="40"/>
        <v>0</v>
      </c>
      <c r="K388" s="112" t="str">
        <f t="shared" ca="1" si="41"/>
        <v>-</v>
      </c>
      <c r="L388" s="3" t="str">
        <f>CAD!P389</f>
        <v xml:space="preserve"> - </v>
      </c>
      <c r="M388" s="3">
        <f t="shared" ca="1" si="44"/>
        <v>0</v>
      </c>
      <c r="N388" s="3">
        <f t="shared" ca="1" si="45"/>
        <v>0</v>
      </c>
      <c r="O388" s="3">
        <f t="shared" ca="1" si="45"/>
        <v>0</v>
      </c>
      <c r="P388" s="3">
        <f t="shared" ca="1" si="45"/>
        <v>0</v>
      </c>
      <c r="Q388" s="3">
        <f t="shared" ca="1" si="45"/>
        <v>0</v>
      </c>
      <c r="R388" s="3">
        <f t="shared" ca="1" si="45"/>
        <v>0</v>
      </c>
      <c r="S388" s="3">
        <f t="shared" ca="1" si="45"/>
        <v>0</v>
      </c>
      <c r="T388" s="3">
        <f t="shared" ca="1" si="45"/>
        <v>0</v>
      </c>
      <c r="U388" s="3">
        <f t="shared" ca="1" si="45"/>
        <v>0</v>
      </c>
      <c r="V388" s="3">
        <f t="shared" ca="1" si="45"/>
        <v>0</v>
      </c>
      <c r="W388" s="3">
        <f t="shared" ca="1" si="45"/>
        <v>0</v>
      </c>
      <c r="X388" s="3">
        <f t="shared" ca="1" si="45"/>
        <v>0</v>
      </c>
    </row>
    <row r="389" spans="2:24" ht="30" customHeight="1" thickTop="1" thickBot="1" x14ac:dyDescent="0.3">
      <c r="B389" s="3">
        <v>383</v>
      </c>
      <c r="C389" s="112" t="str">
        <f>IF(CAD!C390="","-",CAD!C390)</f>
        <v>-</v>
      </c>
      <c r="D389" s="112" t="str">
        <f>IF(CAD!D390="","-",CAD!D390)</f>
        <v>-</v>
      </c>
      <c r="E389" s="112" t="str">
        <f>IF(CAD!E390="","-",CAD!E390)</f>
        <v>-</v>
      </c>
      <c r="F389" s="112" t="str">
        <f>IF(CAD!F390="","-",CAD!F390)</f>
        <v>-</v>
      </c>
      <c r="G389" s="112">
        <f t="shared" ca="1" si="39"/>
        <v>0</v>
      </c>
      <c r="H389" s="141"/>
      <c r="I389" s="141"/>
      <c r="J389" s="112">
        <f t="shared" ca="1" si="40"/>
        <v>0</v>
      </c>
      <c r="K389" s="112" t="str">
        <f t="shared" ca="1" si="41"/>
        <v>-</v>
      </c>
      <c r="L389" s="3" t="str">
        <f>CAD!P390</f>
        <v xml:space="preserve"> - </v>
      </c>
      <c r="M389" s="3">
        <f t="shared" ca="1" si="44"/>
        <v>0</v>
      </c>
      <c r="N389" s="3">
        <f t="shared" ca="1" si="45"/>
        <v>0</v>
      </c>
      <c r="O389" s="3">
        <f t="shared" ca="1" si="45"/>
        <v>0</v>
      </c>
      <c r="P389" s="3">
        <f t="shared" ca="1" si="45"/>
        <v>0</v>
      </c>
      <c r="Q389" s="3">
        <f t="shared" ca="1" si="45"/>
        <v>0</v>
      </c>
      <c r="R389" s="3">
        <f t="shared" ca="1" si="45"/>
        <v>0</v>
      </c>
      <c r="S389" s="3">
        <f t="shared" ca="1" si="45"/>
        <v>0</v>
      </c>
      <c r="T389" s="3">
        <f t="shared" ca="1" si="45"/>
        <v>0</v>
      </c>
      <c r="U389" s="3">
        <f t="shared" ca="1" si="45"/>
        <v>0</v>
      </c>
      <c r="V389" s="3">
        <f t="shared" ca="1" si="45"/>
        <v>0</v>
      </c>
      <c r="W389" s="3">
        <f t="shared" ca="1" si="45"/>
        <v>0</v>
      </c>
      <c r="X389" s="3">
        <f t="shared" ca="1" si="45"/>
        <v>0</v>
      </c>
    </row>
    <row r="390" spans="2:24" ht="30" customHeight="1" thickTop="1" thickBot="1" x14ac:dyDescent="0.3">
      <c r="B390" s="3">
        <v>384</v>
      </c>
      <c r="C390" s="112" t="str">
        <f>IF(CAD!C391="","-",CAD!C391)</f>
        <v>-</v>
      </c>
      <c r="D390" s="112" t="str">
        <f>IF(CAD!D391="","-",CAD!D391)</f>
        <v>-</v>
      </c>
      <c r="E390" s="112" t="str">
        <f>IF(CAD!E391="","-",CAD!E391)</f>
        <v>-</v>
      </c>
      <c r="F390" s="112" t="str">
        <f>IF(CAD!F391="","-",CAD!F391)</f>
        <v>-</v>
      </c>
      <c r="G390" s="112">
        <f t="shared" ca="1" si="39"/>
        <v>0</v>
      </c>
      <c r="H390" s="141"/>
      <c r="I390" s="141"/>
      <c r="J390" s="112">
        <f t="shared" ca="1" si="40"/>
        <v>0</v>
      </c>
      <c r="K390" s="112" t="str">
        <f t="shared" ca="1" si="41"/>
        <v>-</v>
      </c>
      <c r="L390" s="3" t="str">
        <f>CAD!P391</f>
        <v xml:space="preserve"> - </v>
      </c>
      <c r="M390" s="3">
        <f t="shared" ca="1" si="44"/>
        <v>0</v>
      </c>
      <c r="N390" s="3">
        <f t="shared" ca="1" si="45"/>
        <v>0</v>
      </c>
      <c r="O390" s="3">
        <f t="shared" ca="1" si="45"/>
        <v>0</v>
      </c>
      <c r="P390" s="3">
        <f t="shared" ca="1" si="45"/>
        <v>0</v>
      </c>
      <c r="Q390" s="3">
        <f t="shared" ca="1" si="45"/>
        <v>0</v>
      </c>
      <c r="R390" s="3">
        <f t="shared" ca="1" si="45"/>
        <v>0</v>
      </c>
      <c r="S390" s="3">
        <f t="shared" ca="1" si="45"/>
        <v>0</v>
      </c>
      <c r="T390" s="3">
        <f t="shared" ca="1" si="45"/>
        <v>0</v>
      </c>
      <c r="U390" s="3">
        <f t="shared" ca="1" si="45"/>
        <v>0</v>
      </c>
      <c r="V390" s="3">
        <f t="shared" ca="1" si="45"/>
        <v>0</v>
      </c>
      <c r="W390" s="3">
        <f t="shared" ca="1" si="45"/>
        <v>0</v>
      </c>
      <c r="X390" s="3">
        <f t="shared" ca="1" si="45"/>
        <v>0</v>
      </c>
    </row>
    <row r="391" spans="2:24" ht="30" customHeight="1" thickTop="1" thickBot="1" x14ac:dyDescent="0.3">
      <c r="B391" s="3">
        <v>385</v>
      </c>
      <c r="C391" s="112" t="str">
        <f>IF(CAD!C392="","-",CAD!C392)</f>
        <v>-</v>
      </c>
      <c r="D391" s="112" t="str">
        <f>IF(CAD!D392="","-",CAD!D392)</f>
        <v>-</v>
      </c>
      <c r="E391" s="112" t="str">
        <f>IF(CAD!E392="","-",CAD!E392)</f>
        <v>-</v>
      </c>
      <c r="F391" s="112" t="str">
        <f>IF(CAD!F392="","-",CAD!F392)</f>
        <v>-</v>
      </c>
      <c r="G391" s="112">
        <f t="shared" ca="1" si="39"/>
        <v>0</v>
      </c>
      <c r="H391" s="141"/>
      <c r="I391" s="141"/>
      <c r="J391" s="112">
        <f t="shared" ca="1" si="40"/>
        <v>0</v>
      </c>
      <c r="K391" s="112" t="str">
        <f t="shared" ca="1" si="41"/>
        <v>-</v>
      </c>
      <c r="L391" s="3" t="str">
        <f>CAD!P392</f>
        <v xml:space="preserve"> - </v>
      </c>
      <c r="M391" s="3">
        <f t="shared" ca="1" si="44"/>
        <v>0</v>
      </c>
      <c r="N391" s="3">
        <f t="shared" ca="1" si="45"/>
        <v>0</v>
      </c>
      <c r="O391" s="3">
        <f t="shared" ca="1" si="45"/>
        <v>0</v>
      </c>
      <c r="P391" s="3">
        <f t="shared" ca="1" si="45"/>
        <v>0</v>
      </c>
      <c r="Q391" s="3">
        <f t="shared" ca="1" si="45"/>
        <v>0</v>
      </c>
      <c r="R391" s="3">
        <f t="shared" ca="1" si="45"/>
        <v>0</v>
      </c>
      <c r="S391" s="3">
        <f t="shared" ca="1" si="45"/>
        <v>0</v>
      </c>
      <c r="T391" s="3">
        <f t="shared" ca="1" si="45"/>
        <v>0</v>
      </c>
      <c r="U391" s="3">
        <f t="shared" ca="1" si="45"/>
        <v>0</v>
      </c>
      <c r="V391" s="3">
        <f t="shared" ca="1" si="45"/>
        <v>0</v>
      </c>
      <c r="W391" s="3">
        <f t="shared" ca="1" si="45"/>
        <v>0</v>
      </c>
      <c r="X391" s="3">
        <f t="shared" ca="1" si="45"/>
        <v>0</v>
      </c>
    </row>
    <row r="392" spans="2:24" ht="30" customHeight="1" thickTop="1" thickBot="1" x14ac:dyDescent="0.3">
      <c r="B392" s="3">
        <v>386</v>
      </c>
      <c r="C392" s="112" t="str">
        <f>IF(CAD!C393="","-",CAD!C393)</f>
        <v>-</v>
      </c>
      <c r="D392" s="112" t="str">
        <f>IF(CAD!D393="","-",CAD!D393)</f>
        <v>-</v>
      </c>
      <c r="E392" s="112" t="str">
        <f>IF(CAD!E393="","-",CAD!E393)</f>
        <v>-</v>
      </c>
      <c r="F392" s="112" t="str">
        <f>IF(CAD!F393="","-",CAD!F393)</f>
        <v>-</v>
      </c>
      <c r="G392" s="112">
        <f t="shared" ref="G392:G455" ca="1" si="46">SUM(M392:X392)</f>
        <v>0</v>
      </c>
      <c r="H392" s="141"/>
      <c r="I392" s="141"/>
      <c r="J392" s="112">
        <f t="shared" ref="J392:J455" ca="1" si="47">G392-H392</f>
        <v>0</v>
      </c>
      <c r="K392" s="112" t="str">
        <f t="shared" ref="K392:K455" ca="1" si="48">IF(J392=0,"-",IF(J392&gt;=I392,"Está na hora de trocar.","Ainda falta(m) "&amp;I392-J392&amp;"Km para a próxima troca."))</f>
        <v>-</v>
      </c>
      <c r="L392" s="3" t="str">
        <f>CAD!P393</f>
        <v xml:space="preserve"> - </v>
      </c>
      <c r="M392" s="3">
        <f t="shared" ca="1" si="44"/>
        <v>0</v>
      </c>
      <c r="N392" s="3">
        <f t="shared" ca="1" si="45"/>
        <v>0</v>
      </c>
      <c r="O392" s="3">
        <f t="shared" ca="1" si="45"/>
        <v>0</v>
      </c>
      <c r="P392" s="3">
        <f t="shared" ca="1" si="45"/>
        <v>0</v>
      </c>
      <c r="Q392" s="3">
        <f t="shared" ca="1" si="45"/>
        <v>0</v>
      </c>
      <c r="R392" s="3">
        <f t="shared" ca="1" si="45"/>
        <v>0</v>
      </c>
      <c r="S392" s="3">
        <f t="shared" ca="1" si="45"/>
        <v>0</v>
      </c>
      <c r="T392" s="3">
        <f t="shared" ca="1" si="45"/>
        <v>0</v>
      </c>
      <c r="U392" s="3">
        <f t="shared" ca="1" si="45"/>
        <v>0</v>
      </c>
      <c r="V392" s="3">
        <f t="shared" ca="1" si="45"/>
        <v>0</v>
      </c>
      <c r="W392" s="3">
        <f t="shared" ca="1" si="45"/>
        <v>0</v>
      </c>
      <c r="X392" s="3">
        <f t="shared" ca="1" si="45"/>
        <v>0</v>
      </c>
    </row>
    <row r="393" spans="2:24" ht="30" customHeight="1" thickTop="1" thickBot="1" x14ac:dyDescent="0.3">
      <c r="B393" s="3">
        <v>387</v>
      </c>
      <c r="C393" s="112" t="str">
        <f>IF(CAD!C394="","-",CAD!C394)</f>
        <v>-</v>
      </c>
      <c r="D393" s="112" t="str">
        <f>IF(CAD!D394="","-",CAD!D394)</f>
        <v>-</v>
      </c>
      <c r="E393" s="112" t="str">
        <f>IF(CAD!E394="","-",CAD!E394)</f>
        <v>-</v>
      </c>
      <c r="F393" s="112" t="str">
        <f>IF(CAD!F394="","-",CAD!F394)</f>
        <v>-</v>
      </c>
      <c r="G393" s="112">
        <f t="shared" ca="1" si="46"/>
        <v>0</v>
      </c>
      <c r="H393" s="141"/>
      <c r="I393" s="141"/>
      <c r="J393" s="112">
        <f t="shared" ca="1" si="47"/>
        <v>0</v>
      </c>
      <c r="K393" s="112" t="str">
        <f t="shared" ca="1" si="48"/>
        <v>-</v>
      </c>
      <c r="L393" s="3" t="str">
        <f>CAD!P394</f>
        <v xml:space="preserve"> - </v>
      </c>
      <c r="M393" s="3">
        <f t="shared" ca="1" si="44"/>
        <v>0</v>
      </c>
      <c r="N393" s="3">
        <f t="shared" ca="1" si="45"/>
        <v>0</v>
      </c>
      <c r="O393" s="3">
        <f t="shared" ca="1" si="45"/>
        <v>0</v>
      </c>
      <c r="P393" s="3">
        <f t="shared" ca="1" si="45"/>
        <v>0</v>
      </c>
      <c r="Q393" s="3">
        <f t="shared" ca="1" si="45"/>
        <v>0</v>
      </c>
      <c r="R393" s="3">
        <f t="shared" ca="1" si="45"/>
        <v>0</v>
      </c>
      <c r="S393" s="3">
        <f t="shared" ca="1" si="45"/>
        <v>0</v>
      </c>
      <c r="T393" s="3">
        <f t="shared" ca="1" si="45"/>
        <v>0</v>
      </c>
      <c r="U393" s="3">
        <f t="shared" ca="1" si="45"/>
        <v>0</v>
      </c>
      <c r="V393" s="3">
        <f t="shared" ca="1" si="45"/>
        <v>0</v>
      </c>
      <c r="W393" s="3">
        <f t="shared" ca="1" si="45"/>
        <v>0</v>
      </c>
      <c r="X393" s="3">
        <f t="shared" ca="1" si="45"/>
        <v>0</v>
      </c>
    </row>
    <row r="394" spans="2:24" ht="30" customHeight="1" thickTop="1" thickBot="1" x14ac:dyDescent="0.3">
      <c r="B394" s="3">
        <v>388</v>
      </c>
      <c r="C394" s="112" t="str">
        <f>IF(CAD!C395="","-",CAD!C395)</f>
        <v>-</v>
      </c>
      <c r="D394" s="112" t="str">
        <f>IF(CAD!D395="","-",CAD!D395)</f>
        <v>-</v>
      </c>
      <c r="E394" s="112" t="str">
        <f>IF(CAD!E395="","-",CAD!E395)</f>
        <v>-</v>
      </c>
      <c r="F394" s="112" t="str">
        <f>IF(CAD!F395="","-",CAD!F395)</f>
        <v>-</v>
      </c>
      <c r="G394" s="112">
        <f t="shared" ca="1" si="46"/>
        <v>0</v>
      </c>
      <c r="H394" s="141"/>
      <c r="I394" s="141"/>
      <c r="J394" s="112">
        <f t="shared" ca="1" si="47"/>
        <v>0</v>
      </c>
      <c r="K394" s="112" t="str">
        <f t="shared" ca="1" si="48"/>
        <v>-</v>
      </c>
      <c r="L394" s="3" t="str">
        <f>CAD!P395</f>
        <v xml:space="preserve"> - </v>
      </c>
      <c r="M394" s="3">
        <f t="shared" ref="M394:X415" ca="1" si="49">SUMIF(INDIRECT(M$6&amp;$Y$5),$L394,INDIRECT(M$6&amp;$Y$6))</f>
        <v>0</v>
      </c>
      <c r="N394" s="3">
        <f t="shared" ca="1" si="49"/>
        <v>0</v>
      </c>
      <c r="O394" s="3">
        <f t="shared" ca="1" si="49"/>
        <v>0</v>
      </c>
      <c r="P394" s="3">
        <f t="shared" ca="1" si="49"/>
        <v>0</v>
      </c>
      <c r="Q394" s="3">
        <f t="shared" ca="1" si="49"/>
        <v>0</v>
      </c>
      <c r="R394" s="3">
        <f t="shared" ca="1" si="49"/>
        <v>0</v>
      </c>
      <c r="S394" s="3">
        <f t="shared" ca="1" si="49"/>
        <v>0</v>
      </c>
      <c r="T394" s="3">
        <f t="shared" ca="1" si="49"/>
        <v>0</v>
      </c>
      <c r="U394" s="3">
        <f t="shared" ca="1" si="49"/>
        <v>0</v>
      </c>
      <c r="V394" s="3">
        <f t="shared" ca="1" si="49"/>
        <v>0</v>
      </c>
      <c r="W394" s="3">
        <f t="shared" ca="1" si="49"/>
        <v>0</v>
      </c>
      <c r="X394" s="3">
        <f t="shared" ca="1" si="49"/>
        <v>0</v>
      </c>
    </row>
    <row r="395" spans="2:24" ht="30" customHeight="1" thickTop="1" thickBot="1" x14ac:dyDescent="0.3">
      <c r="B395" s="3">
        <v>389</v>
      </c>
      <c r="C395" s="112" t="str">
        <f>IF(CAD!C396="","-",CAD!C396)</f>
        <v>-</v>
      </c>
      <c r="D395" s="112" t="str">
        <f>IF(CAD!D396="","-",CAD!D396)</f>
        <v>-</v>
      </c>
      <c r="E395" s="112" t="str">
        <f>IF(CAD!E396="","-",CAD!E396)</f>
        <v>-</v>
      </c>
      <c r="F395" s="112" t="str">
        <f>IF(CAD!F396="","-",CAD!F396)</f>
        <v>-</v>
      </c>
      <c r="G395" s="112">
        <f t="shared" ca="1" si="46"/>
        <v>0</v>
      </c>
      <c r="H395" s="141"/>
      <c r="I395" s="141"/>
      <c r="J395" s="112">
        <f t="shared" ca="1" si="47"/>
        <v>0</v>
      </c>
      <c r="K395" s="112" t="str">
        <f t="shared" ca="1" si="48"/>
        <v>-</v>
      </c>
      <c r="L395" s="3" t="str">
        <f>CAD!P396</f>
        <v xml:space="preserve"> - </v>
      </c>
      <c r="M395" s="3">
        <f t="shared" ca="1" si="49"/>
        <v>0</v>
      </c>
      <c r="N395" s="3">
        <f t="shared" ca="1" si="49"/>
        <v>0</v>
      </c>
      <c r="O395" s="3">
        <f t="shared" ca="1" si="49"/>
        <v>0</v>
      </c>
      <c r="P395" s="3">
        <f t="shared" ca="1" si="49"/>
        <v>0</v>
      </c>
      <c r="Q395" s="3">
        <f t="shared" ca="1" si="49"/>
        <v>0</v>
      </c>
      <c r="R395" s="3">
        <f t="shared" ca="1" si="49"/>
        <v>0</v>
      </c>
      <c r="S395" s="3">
        <f t="shared" ca="1" si="49"/>
        <v>0</v>
      </c>
      <c r="T395" s="3">
        <f t="shared" ca="1" si="49"/>
        <v>0</v>
      </c>
      <c r="U395" s="3">
        <f t="shared" ca="1" si="49"/>
        <v>0</v>
      </c>
      <c r="V395" s="3">
        <f t="shared" ca="1" si="49"/>
        <v>0</v>
      </c>
      <c r="W395" s="3">
        <f t="shared" ca="1" si="49"/>
        <v>0</v>
      </c>
      <c r="X395" s="3">
        <f t="shared" ca="1" si="49"/>
        <v>0</v>
      </c>
    </row>
    <row r="396" spans="2:24" ht="30" customHeight="1" thickTop="1" thickBot="1" x14ac:dyDescent="0.3">
      <c r="B396" s="3">
        <v>390</v>
      </c>
      <c r="C396" s="112" t="str">
        <f>IF(CAD!C397="","-",CAD!C397)</f>
        <v>-</v>
      </c>
      <c r="D396" s="112" t="str">
        <f>IF(CAD!D397="","-",CAD!D397)</f>
        <v>-</v>
      </c>
      <c r="E396" s="112" t="str">
        <f>IF(CAD!E397="","-",CAD!E397)</f>
        <v>-</v>
      </c>
      <c r="F396" s="112" t="str">
        <f>IF(CAD!F397="","-",CAD!F397)</f>
        <v>-</v>
      </c>
      <c r="G396" s="112">
        <f t="shared" ca="1" si="46"/>
        <v>0</v>
      </c>
      <c r="H396" s="141"/>
      <c r="I396" s="141"/>
      <c r="J396" s="112">
        <f t="shared" ca="1" si="47"/>
        <v>0</v>
      </c>
      <c r="K396" s="112" t="str">
        <f t="shared" ca="1" si="48"/>
        <v>-</v>
      </c>
      <c r="L396" s="3" t="str">
        <f>CAD!P397</f>
        <v xml:space="preserve"> - </v>
      </c>
      <c r="M396" s="3">
        <f t="shared" ca="1" si="49"/>
        <v>0</v>
      </c>
      <c r="N396" s="3">
        <f t="shared" ca="1" si="49"/>
        <v>0</v>
      </c>
      <c r="O396" s="3">
        <f t="shared" ca="1" si="49"/>
        <v>0</v>
      </c>
      <c r="P396" s="3">
        <f t="shared" ca="1" si="49"/>
        <v>0</v>
      </c>
      <c r="Q396" s="3">
        <f t="shared" ca="1" si="49"/>
        <v>0</v>
      </c>
      <c r="R396" s="3">
        <f t="shared" ca="1" si="49"/>
        <v>0</v>
      </c>
      <c r="S396" s="3">
        <f t="shared" ca="1" si="49"/>
        <v>0</v>
      </c>
      <c r="T396" s="3">
        <f t="shared" ca="1" si="49"/>
        <v>0</v>
      </c>
      <c r="U396" s="3">
        <f t="shared" ca="1" si="49"/>
        <v>0</v>
      </c>
      <c r="V396" s="3">
        <f t="shared" ca="1" si="49"/>
        <v>0</v>
      </c>
      <c r="W396" s="3">
        <f t="shared" ca="1" si="49"/>
        <v>0</v>
      </c>
      <c r="X396" s="3">
        <f t="shared" ca="1" si="49"/>
        <v>0</v>
      </c>
    </row>
    <row r="397" spans="2:24" ht="30" customHeight="1" thickTop="1" thickBot="1" x14ac:dyDescent="0.3">
      <c r="B397" s="3">
        <v>391</v>
      </c>
      <c r="C397" s="112" t="str">
        <f>IF(CAD!C398="","-",CAD!C398)</f>
        <v>-</v>
      </c>
      <c r="D397" s="112" t="str">
        <f>IF(CAD!D398="","-",CAD!D398)</f>
        <v>-</v>
      </c>
      <c r="E397" s="112" t="str">
        <f>IF(CAD!E398="","-",CAD!E398)</f>
        <v>-</v>
      </c>
      <c r="F397" s="112" t="str">
        <f>IF(CAD!F398="","-",CAD!F398)</f>
        <v>-</v>
      </c>
      <c r="G397" s="112">
        <f t="shared" ca="1" si="46"/>
        <v>0</v>
      </c>
      <c r="H397" s="141"/>
      <c r="I397" s="141"/>
      <c r="J397" s="112">
        <f t="shared" ca="1" si="47"/>
        <v>0</v>
      </c>
      <c r="K397" s="112" t="str">
        <f t="shared" ca="1" si="48"/>
        <v>-</v>
      </c>
      <c r="L397" s="3" t="str">
        <f>CAD!P398</f>
        <v xml:space="preserve"> - </v>
      </c>
      <c r="M397" s="3">
        <f t="shared" ca="1" si="49"/>
        <v>0</v>
      </c>
      <c r="N397" s="3">
        <f t="shared" ca="1" si="49"/>
        <v>0</v>
      </c>
      <c r="O397" s="3">
        <f t="shared" ca="1" si="49"/>
        <v>0</v>
      </c>
      <c r="P397" s="3">
        <f t="shared" ca="1" si="49"/>
        <v>0</v>
      </c>
      <c r="Q397" s="3">
        <f t="shared" ca="1" si="49"/>
        <v>0</v>
      </c>
      <c r="R397" s="3">
        <f t="shared" ca="1" si="49"/>
        <v>0</v>
      </c>
      <c r="S397" s="3">
        <f t="shared" ca="1" si="49"/>
        <v>0</v>
      </c>
      <c r="T397" s="3">
        <f t="shared" ca="1" si="49"/>
        <v>0</v>
      </c>
      <c r="U397" s="3">
        <f t="shared" ca="1" si="49"/>
        <v>0</v>
      </c>
      <c r="V397" s="3">
        <f t="shared" ca="1" si="49"/>
        <v>0</v>
      </c>
      <c r="W397" s="3">
        <f t="shared" ca="1" si="49"/>
        <v>0</v>
      </c>
      <c r="X397" s="3">
        <f t="shared" ca="1" si="49"/>
        <v>0</v>
      </c>
    </row>
    <row r="398" spans="2:24" ht="30" customHeight="1" thickTop="1" thickBot="1" x14ac:dyDescent="0.3">
      <c r="B398" s="3">
        <v>392</v>
      </c>
      <c r="C398" s="112" t="str">
        <f>IF(CAD!C399="","-",CAD!C399)</f>
        <v>-</v>
      </c>
      <c r="D398" s="112" t="str">
        <f>IF(CAD!D399="","-",CAD!D399)</f>
        <v>-</v>
      </c>
      <c r="E398" s="112" t="str">
        <f>IF(CAD!E399="","-",CAD!E399)</f>
        <v>-</v>
      </c>
      <c r="F398" s="112" t="str">
        <f>IF(CAD!F399="","-",CAD!F399)</f>
        <v>-</v>
      </c>
      <c r="G398" s="112">
        <f t="shared" ca="1" si="46"/>
        <v>0</v>
      </c>
      <c r="H398" s="141"/>
      <c r="I398" s="141"/>
      <c r="J398" s="112">
        <f t="shared" ca="1" si="47"/>
        <v>0</v>
      </c>
      <c r="K398" s="112" t="str">
        <f t="shared" ca="1" si="48"/>
        <v>-</v>
      </c>
      <c r="L398" s="3" t="str">
        <f>CAD!P399</f>
        <v xml:space="preserve"> - </v>
      </c>
      <c r="M398" s="3">
        <f t="shared" ca="1" si="49"/>
        <v>0</v>
      </c>
      <c r="N398" s="3">
        <f t="shared" ca="1" si="49"/>
        <v>0</v>
      </c>
      <c r="O398" s="3">
        <f t="shared" ca="1" si="49"/>
        <v>0</v>
      </c>
      <c r="P398" s="3">
        <f t="shared" ca="1" si="49"/>
        <v>0</v>
      </c>
      <c r="Q398" s="3">
        <f t="shared" ca="1" si="49"/>
        <v>0</v>
      </c>
      <c r="R398" s="3">
        <f t="shared" ca="1" si="49"/>
        <v>0</v>
      </c>
      <c r="S398" s="3">
        <f t="shared" ca="1" si="49"/>
        <v>0</v>
      </c>
      <c r="T398" s="3">
        <f t="shared" ca="1" si="49"/>
        <v>0</v>
      </c>
      <c r="U398" s="3">
        <f t="shared" ca="1" si="49"/>
        <v>0</v>
      </c>
      <c r="V398" s="3">
        <f t="shared" ca="1" si="49"/>
        <v>0</v>
      </c>
      <c r="W398" s="3">
        <f t="shared" ca="1" si="49"/>
        <v>0</v>
      </c>
      <c r="X398" s="3">
        <f t="shared" ca="1" si="49"/>
        <v>0</v>
      </c>
    </row>
    <row r="399" spans="2:24" ht="30" customHeight="1" thickTop="1" thickBot="1" x14ac:dyDescent="0.3">
      <c r="B399" s="3">
        <v>393</v>
      </c>
      <c r="C399" s="112" t="str">
        <f>IF(CAD!C400="","-",CAD!C400)</f>
        <v>-</v>
      </c>
      <c r="D399" s="112" t="str">
        <f>IF(CAD!D400="","-",CAD!D400)</f>
        <v>-</v>
      </c>
      <c r="E399" s="112" t="str">
        <f>IF(CAD!E400="","-",CAD!E400)</f>
        <v>-</v>
      </c>
      <c r="F399" s="112" t="str">
        <f>IF(CAD!F400="","-",CAD!F400)</f>
        <v>-</v>
      </c>
      <c r="G399" s="112">
        <f t="shared" ca="1" si="46"/>
        <v>0</v>
      </c>
      <c r="H399" s="141"/>
      <c r="I399" s="141"/>
      <c r="J399" s="112">
        <f t="shared" ca="1" si="47"/>
        <v>0</v>
      </c>
      <c r="K399" s="112" t="str">
        <f t="shared" ca="1" si="48"/>
        <v>-</v>
      </c>
      <c r="L399" s="3" t="str">
        <f>CAD!P400</f>
        <v xml:space="preserve"> - </v>
      </c>
      <c r="M399" s="3">
        <f t="shared" ca="1" si="49"/>
        <v>0</v>
      </c>
      <c r="N399" s="3">
        <f t="shared" ca="1" si="49"/>
        <v>0</v>
      </c>
      <c r="O399" s="3">
        <f t="shared" ca="1" si="49"/>
        <v>0</v>
      </c>
      <c r="P399" s="3">
        <f t="shared" ca="1" si="49"/>
        <v>0</v>
      </c>
      <c r="Q399" s="3">
        <f t="shared" ca="1" si="49"/>
        <v>0</v>
      </c>
      <c r="R399" s="3">
        <f t="shared" ca="1" si="49"/>
        <v>0</v>
      </c>
      <c r="S399" s="3">
        <f t="shared" ca="1" si="49"/>
        <v>0</v>
      </c>
      <c r="T399" s="3">
        <f t="shared" ca="1" si="49"/>
        <v>0</v>
      </c>
      <c r="U399" s="3">
        <f t="shared" ca="1" si="49"/>
        <v>0</v>
      </c>
      <c r="V399" s="3">
        <f t="shared" ca="1" si="49"/>
        <v>0</v>
      </c>
      <c r="W399" s="3">
        <f t="shared" ca="1" si="49"/>
        <v>0</v>
      </c>
      <c r="X399" s="3">
        <f t="shared" ca="1" si="49"/>
        <v>0</v>
      </c>
    </row>
    <row r="400" spans="2:24" ht="30" customHeight="1" thickTop="1" thickBot="1" x14ac:dyDescent="0.3">
      <c r="B400" s="3">
        <v>394</v>
      </c>
      <c r="C400" s="112" t="str">
        <f>IF(CAD!C401="","-",CAD!C401)</f>
        <v>-</v>
      </c>
      <c r="D400" s="112" t="str">
        <f>IF(CAD!D401="","-",CAD!D401)</f>
        <v>-</v>
      </c>
      <c r="E400" s="112" t="str">
        <f>IF(CAD!E401="","-",CAD!E401)</f>
        <v>-</v>
      </c>
      <c r="F400" s="112" t="str">
        <f>IF(CAD!F401="","-",CAD!F401)</f>
        <v>-</v>
      </c>
      <c r="G400" s="112">
        <f t="shared" ca="1" si="46"/>
        <v>0</v>
      </c>
      <c r="H400" s="141"/>
      <c r="I400" s="141"/>
      <c r="J400" s="112">
        <f t="shared" ca="1" si="47"/>
        <v>0</v>
      </c>
      <c r="K400" s="112" t="str">
        <f t="shared" ca="1" si="48"/>
        <v>-</v>
      </c>
      <c r="L400" s="3" t="str">
        <f>CAD!P401</f>
        <v xml:space="preserve"> - </v>
      </c>
      <c r="M400" s="3">
        <f t="shared" ca="1" si="49"/>
        <v>0</v>
      </c>
      <c r="N400" s="3">
        <f t="shared" ca="1" si="49"/>
        <v>0</v>
      </c>
      <c r="O400" s="3">
        <f t="shared" ca="1" si="49"/>
        <v>0</v>
      </c>
      <c r="P400" s="3">
        <f t="shared" ca="1" si="49"/>
        <v>0</v>
      </c>
      <c r="Q400" s="3">
        <f t="shared" ca="1" si="49"/>
        <v>0</v>
      </c>
      <c r="R400" s="3">
        <f t="shared" ca="1" si="49"/>
        <v>0</v>
      </c>
      <c r="S400" s="3">
        <f t="shared" ca="1" si="49"/>
        <v>0</v>
      </c>
      <c r="T400" s="3">
        <f t="shared" ca="1" si="49"/>
        <v>0</v>
      </c>
      <c r="U400" s="3">
        <f t="shared" ca="1" si="49"/>
        <v>0</v>
      </c>
      <c r="V400" s="3">
        <f t="shared" ca="1" si="49"/>
        <v>0</v>
      </c>
      <c r="W400" s="3">
        <f t="shared" ca="1" si="49"/>
        <v>0</v>
      </c>
      <c r="X400" s="3">
        <f t="shared" ca="1" si="49"/>
        <v>0</v>
      </c>
    </row>
    <row r="401" spans="2:24" ht="30" customHeight="1" thickTop="1" thickBot="1" x14ac:dyDescent="0.3">
      <c r="B401" s="3">
        <v>395</v>
      </c>
      <c r="C401" s="112" t="str">
        <f>IF(CAD!C402="","-",CAD!C402)</f>
        <v>-</v>
      </c>
      <c r="D401" s="112" t="str">
        <f>IF(CAD!D402="","-",CAD!D402)</f>
        <v>-</v>
      </c>
      <c r="E401" s="112" t="str">
        <f>IF(CAD!E402="","-",CAD!E402)</f>
        <v>-</v>
      </c>
      <c r="F401" s="112" t="str">
        <f>IF(CAD!F402="","-",CAD!F402)</f>
        <v>-</v>
      </c>
      <c r="G401" s="112">
        <f t="shared" ca="1" si="46"/>
        <v>0</v>
      </c>
      <c r="H401" s="141"/>
      <c r="I401" s="141"/>
      <c r="J401" s="112">
        <f t="shared" ca="1" si="47"/>
        <v>0</v>
      </c>
      <c r="K401" s="112" t="str">
        <f t="shared" ca="1" si="48"/>
        <v>-</v>
      </c>
      <c r="L401" s="3" t="str">
        <f>CAD!P402</f>
        <v xml:space="preserve"> - </v>
      </c>
      <c r="M401" s="3">
        <f t="shared" ca="1" si="49"/>
        <v>0</v>
      </c>
      <c r="N401" s="3">
        <f t="shared" ca="1" si="49"/>
        <v>0</v>
      </c>
      <c r="O401" s="3">
        <f t="shared" ca="1" si="49"/>
        <v>0</v>
      </c>
      <c r="P401" s="3">
        <f t="shared" ca="1" si="49"/>
        <v>0</v>
      </c>
      <c r="Q401" s="3">
        <f t="shared" ca="1" si="49"/>
        <v>0</v>
      </c>
      <c r="R401" s="3">
        <f t="shared" ca="1" si="49"/>
        <v>0</v>
      </c>
      <c r="S401" s="3">
        <f t="shared" ca="1" si="49"/>
        <v>0</v>
      </c>
      <c r="T401" s="3">
        <f t="shared" ca="1" si="49"/>
        <v>0</v>
      </c>
      <c r="U401" s="3">
        <f t="shared" ca="1" si="49"/>
        <v>0</v>
      </c>
      <c r="V401" s="3">
        <f t="shared" ca="1" si="49"/>
        <v>0</v>
      </c>
      <c r="W401" s="3">
        <f t="shared" ca="1" si="49"/>
        <v>0</v>
      </c>
      <c r="X401" s="3">
        <f t="shared" ca="1" si="49"/>
        <v>0</v>
      </c>
    </row>
    <row r="402" spans="2:24" ht="30" customHeight="1" thickTop="1" thickBot="1" x14ac:dyDescent="0.3">
      <c r="B402" s="3">
        <v>396</v>
      </c>
      <c r="C402" s="112" t="str">
        <f>IF(CAD!C403="","-",CAD!C403)</f>
        <v>-</v>
      </c>
      <c r="D402" s="112" t="str">
        <f>IF(CAD!D403="","-",CAD!D403)</f>
        <v>-</v>
      </c>
      <c r="E402" s="112" t="str">
        <f>IF(CAD!E403="","-",CAD!E403)</f>
        <v>-</v>
      </c>
      <c r="F402" s="112" t="str">
        <f>IF(CAD!F403="","-",CAD!F403)</f>
        <v>-</v>
      </c>
      <c r="G402" s="112">
        <f t="shared" ca="1" si="46"/>
        <v>0</v>
      </c>
      <c r="H402" s="141"/>
      <c r="I402" s="141"/>
      <c r="J402" s="112">
        <f t="shared" ca="1" si="47"/>
        <v>0</v>
      </c>
      <c r="K402" s="112" t="str">
        <f t="shared" ca="1" si="48"/>
        <v>-</v>
      </c>
      <c r="L402" s="3" t="str">
        <f>CAD!P403</f>
        <v xml:space="preserve"> - </v>
      </c>
      <c r="M402" s="3">
        <f t="shared" ca="1" si="49"/>
        <v>0</v>
      </c>
      <c r="N402" s="3">
        <f t="shared" ca="1" si="49"/>
        <v>0</v>
      </c>
      <c r="O402" s="3">
        <f t="shared" ca="1" si="49"/>
        <v>0</v>
      </c>
      <c r="P402" s="3">
        <f t="shared" ca="1" si="49"/>
        <v>0</v>
      </c>
      <c r="Q402" s="3">
        <f t="shared" ca="1" si="49"/>
        <v>0</v>
      </c>
      <c r="R402" s="3">
        <f t="shared" ca="1" si="49"/>
        <v>0</v>
      </c>
      <c r="S402" s="3">
        <f t="shared" ca="1" si="49"/>
        <v>0</v>
      </c>
      <c r="T402" s="3">
        <f t="shared" ca="1" si="49"/>
        <v>0</v>
      </c>
      <c r="U402" s="3">
        <f t="shared" ca="1" si="49"/>
        <v>0</v>
      </c>
      <c r="V402" s="3">
        <f t="shared" ca="1" si="49"/>
        <v>0</v>
      </c>
      <c r="W402" s="3">
        <f t="shared" ca="1" si="49"/>
        <v>0</v>
      </c>
      <c r="X402" s="3">
        <f t="shared" ca="1" si="49"/>
        <v>0</v>
      </c>
    </row>
    <row r="403" spans="2:24" ht="30" customHeight="1" thickTop="1" thickBot="1" x14ac:dyDescent="0.3">
      <c r="B403" s="3">
        <v>397</v>
      </c>
      <c r="C403" s="112" t="str">
        <f>IF(CAD!C404="","-",CAD!C404)</f>
        <v>-</v>
      </c>
      <c r="D403" s="112" t="str">
        <f>IF(CAD!D404="","-",CAD!D404)</f>
        <v>-</v>
      </c>
      <c r="E403" s="112" t="str">
        <f>IF(CAD!E404="","-",CAD!E404)</f>
        <v>-</v>
      </c>
      <c r="F403" s="112" t="str">
        <f>IF(CAD!F404="","-",CAD!F404)</f>
        <v>-</v>
      </c>
      <c r="G403" s="112">
        <f t="shared" ca="1" si="46"/>
        <v>0</v>
      </c>
      <c r="H403" s="141"/>
      <c r="I403" s="141"/>
      <c r="J403" s="112">
        <f t="shared" ca="1" si="47"/>
        <v>0</v>
      </c>
      <c r="K403" s="112" t="str">
        <f t="shared" ca="1" si="48"/>
        <v>-</v>
      </c>
      <c r="L403" s="3" t="str">
        <f>CAD!P404</f>
        <v xml:space="preserve"> - </v>
      </c>
      <c r="M403" s="3">
        <f t="shared" ca="1" si="49"/>
        <v>0</v>
      </c>
      <c r="N403" s="3">
        <f t="shared" ca="1" si="49"/>
        <v>0</v>
      </c>
      <c r="O403" s="3">
        <f t="shared" ca="1" si="49"/>
        <v>0</v>
      </c>
      <c r="P403" s="3">
        <f t="shared" ca="1" si="49"/>
        <v>0</v>
      </c>
      <c r="Q403" s="3">
        <f t="shared" ca="1" si="49"/>
        <v>0</v>
      </c>
      <c r="R403" s="3">
        <f t="shared" ca="1" si="49"/>
        <v>0</v>
      </c>
      <c r="S403" s="3">
        <f t="shared" ca="1" si="49"/>
        <v>0</v>
      </c>
      <c r="T403" s="3">
        <f t="shared" ca="1" si="49"/>
        <v>0</v>
      </c>
      <c r="U403" s="3">
        <f t="shared" ca="1" si="49"/>
        <v>0</v>
      </c>
      <c r="V403" s="3">
        <f t="shared" ca="1" si="49"/>
        <v>0</v>
      </c>
      <c r="W403" s="3">
        <f t="shared" ca="1" si="49"/>
        <v>0</v>
      </c>
      <c r="X403" s="3">
        <f t="shared" ca="1" si="49"/>
        <v>0</v>
      </c>
    </row>
    <row r="404" spans="2:24" ht="30" customHeight="1" thickTop="1" thickBot="1" x14ac:dyDescent="0.3">
      <c r="B404" s="3">
        <v>398</v>
      </c>
      <c r="C404" s="112" t="str">
        <f>IF(CAD!C405="","-",CAD!C405)</f>
        <v>-</v>
      </c>
      <c r="D404" s="112" t="str">
        <f>IF(CAD!D405="","-",CAD!D405)</f>
        <v>-</v>
      </c>
      <c r="E404" s="112" t="str">
        <f>IF(CAD!E405="","-",CAD!E405)</f>
        <v>-</v>
      </c>
      <c r="F404" s="112" t="str">
        <f>IF(CAD!F405="","-",CAD!F405)</f>
        <v>-</v>
      </c>
      <c r="G404" s="112">
        <f t="shared" ca="1" si="46"/>
        <v>0</v>
      </c>
      <c r="H404" s="141"/>
      <c r="I404" s="141"/>
      <c r="J404" s="112">
        <f t="shared" ca="1" si="47"/>
        <v>0</v>
      </c>
      <c r="K404" s="112" t="str">
        <f t="shared" ca="1" si="48"/>
        <v>-</v>
      </c>
      <c r="L404" s="3" t="str">
        <f>CAD!P405</f>
        <v xml:space="preserve"> - </v>
      </c>
      <c r="M404" s="3">
        <f t="shared" ca="1" si="49"/>
        <v>0</v>
      </c>
      <c r="N404" s="3">
        <f t="shared" ca="1" si="49"/>
        <v>0</v>
      </c>
      <c r="O404" s="3">
        <f t="shared" ca="1" si="49"/>
        <v>0</v>
      </c>
      <c r="P404" s="3">
        <f t="shared" ca="1" si="49"/>
        <v>0</v>
      </c>
      <c r="Q404" s="3">
        <f t="shared" ca="1" si="49"/>
        <v>0</v>
      </c>
      <c r="R404" s="3">
        <f t="shared" ca="1" si="49"/>
        <v>0</v>
      </c>
      <c r="S404" s="3">
        <f t="shared" ca="1" si="49"/>
        <v>0</v>
      </c>
      <c r="T404" s="3">
        <f t="shared" ca="1" si="49"/>
        <v>0</v>
      </c>
      <c r="U404" s="3">
        <f t="shared" ca="1" si="49"/>
        <v>0</v>
      </c>
      <c r="V404" s="3">
        <f t="shared" ca="1" si="49"/>
        <v>0</v>
      </c>
      <c r="W404" s="3">
        <f t="shared" ca="1" si="49"/>
        <v>0</v>
      </c>
      <c r="X404" s="3">
        <f t="shared" ca="1" si="49"/>
        <v>0</v>
      </c>
    </row>
    <row r="405" spans="2:24" ht="30" customHeight="1" thickTop="1" thickBot="1" x14ac:dyDescent="0.3">
      <c r="B405" s="3">
        <v>399</v>
      </c>
      <c r="C405" s="112" t="str">
        <f>IF(CAD!C406="","-",CAD!C406)</f>
        <v>-</v>
      </c>
      <c r="D405" s="112" t="str">
        <f>IF(CAD!D406="","-",CAD!D406)</f>
        <v>-</v>
      </c>
      <c r="E405" s="112" t="str">
        <f>IF(CAD!E406="","-",CAD!E406)</f>
        <v>-</v>
      </c>
      <c r="F405" s="112" t="str">
        <f>IF(CAD!F406="","-",CAD!F406)</f>
        <v>-</v>
      </c>
      <c r="G405" s="112">
        <f t="shared" ca="1" si="46"/>
        <v>0</v>
      </c>
      <c r="H405" s="141"/>
      <c r="I405" s="141"/>
      <c r="J405" s="112">
        <f t="shared" ca="1" si="47"/>
        <v>0</v>
      </c>
      <c r="K405" s="112" t="str">
        <f t="shared" ca="1" si="48"/>
        <v>-</v>
      </c>
      <c r="L405" s="3" t="str">
        <f>CAD!P406</f>
        <v xml:space="preserve"> - </v>
      </c>
      <c r="M405" s="3">
        <f t="shared" ca="1" si="49"/>
        <v>0</v>
      </c>
      <c r="N405" s="3">
        <f t="shared" ca="1" si="49"/>
        <v>0</v>
      </c>
      <c r="O405" s="3">
        <f t="shared" ca="1" si="49"/>
        <v>0</v>
      </c>
      <c r="P405" s="3">
        <f t="shared" ca="1" si="49"/>
        <v>0</v>
      </c>
      <c r="Q405" s="3">
        <f t="shared" ca="1" si="49"/>
        <v>0</v>
      </c>
      <c r="R405" s="3">
        <f t="shared" ca="1" si="49"/>
        <v>0</v>
      </c>
      <c r="S405" s="3">
        <f t="shared" ca="1" si="49"/>
        <v>0</v>
      </c>
      <c r="T405" s="3">
        <f t="shared" ca="1" si="49"/>
        <v>0</v>
      </c>
      <c r="U405" s="3">
        <f t="shared" ca="1" si="49"/>
        <v>0</v>
      </c>
      <c r="V405" s="3">
        <f t="shared" ca="1" si="49"/>
        <v>0</v>
      </c>
      <c r="W405" s="3">
        <f t="shared" ca="1" si="49"/>
        <v>0</v>
      </c>
      <c r="X405" s="3">
        <f t="shared" ca="1" si="49"/>
        <v>0</v>
      </c>
    </row>
    <row r="406" spans="2:24" ht="30" customHeight="1" thickTop="1" thickBot="1" x14ac:dyDescent="0.3">
      <c r="B406" s="3">
        <v>400</v>
      </c>
      <c r="C406" s="112" t="str">
        <f>IF(CAD!C407="","-",CAD!C407)</f>
        <v>-</v>
      </c>
      <c r="D406" s="112" t="str">
        <f>IF(CAD!D407="","-",CAD!D407)</f>
        <v>-</v>
      </c>
      <c r="E406" s="112" t="str">
        <f>IF(CAD!E407="","-",CAD!E407)</f>
        <v>-</v>
      </c>
      <c r="F406" s="112" t="str">
        <f>IF(CAD!F407="","-",CAD!F407)</f>
        <v>-</v>
      </c>
      <c r="G406" s="112">
        <f t="shared" ca="1" si="46"/>
        <v>0</v>
      </c>
      <c r="H406" s="141"/>
      <c r="I406" s="141"/>
      <c r="J406" s="112">
        <f t="shared" ca="1" si="47"/>
        <v>0</v>
      </c>
      <c r="K406" s="112" t="str">
        <f t="shared" ca="1" si="48"/>
        <v>-</v>
      </c>
      <c r="L406" s="3" t="str">
        <f>CAD!P407</f>
        <v xml:space="preserve"> - </v>
      </c>
      <c r="M406" s="3">
        <f t="shared" ca="1" si="49"/>
        <v>0</v>
      </c>
      <c r="N406" s="3">
        <f t="shared" ca="1" si="49"/>
        <v>0</v>
      </c>
      <c r="O406" s="3">
        <f t="shared" ca="1" si="49"/>
        <v>0</v>
      </c>
      <c r="P406" s="3">
        <f t="shared" ca="1" si="49"/>
        <v>0</v>
      </c>
      <c r="Q406" s="3">
        <f t="shared" ca="1" si="49"/>
        <v>0</v>
      </c>
      <c r="R406" s="3">
        <f t="shared" ca="1" si="49"/>
        <v>0</v>
      </c>
      <c r="S406" s="3">
        <f t="shared" ca="1" si="49"/>
        <v>0</v>
      </c>
      <c r="T406" s="3">
        <f t="shared" ca="1" si="49"/>
        <v>0</v>
      </c>
      <c r="U406" s="3">
        <f t="shared" ca="1" si="49"/>
        <v>0</v>
      </c>
      <c r="V406" s="3">
        <f t="shared" ca="1" si="49"/>
        <v>0</v>
      </c>
      <c r="W406" s="3">
        <f t="shared" ca="1" si="49"/>
        <v>0</v>
      </c>
      <c r="X406" s="3">
        <f t="shared" ca="1" si="49"/>
        <v>0</v>
      </c>
    </row>
    <row r="407" spans="2:24" ht="30" customHeight="1" thickTop="1" thickBot="1" x14ac:dyDescent="0.3">
      <c r="B407" s="3">
        <v>401</v>
      </c>
      <c r="C407" s="112" t="str">
        <f>IF(CAD!C408="","-",CAD!C408)</f>
        <v>-</v>
      </c>
      <c r="D407" s="112" t="str">
        <f>IF(CAD!D408="","-",CAD!D408)</f>
        <v>-</v>
      </c>
      <c r="E407" s="112" t="str">
        <f>IF(CAD!E408="","-",CAD!E408)</f>
        <v>-</v>
      </c>
      <c r="F407" s="112" t="str">
        <f>IF(CAD!F408="","-",CAD!F408)</f>
        <v>-</v>
      </c>
      <c r="G407" s="112">
        <f t="shared" ca="1" si="46"/>
        <v>0</v>
      </c>
      <c r="H407" s="141"/>
      <c r="I407" s="141"/>
      <c r="J407" s="112">
        <f t="shared" ca="1" si="47"/>
        <v>0</v>
      </c>
      <c r="K407" s="112" t="str">
        <f t="shared" ca="1" si="48"/>
        <v>-</v>
      </c>
      <c r="L407" s="3" t="str">
        <f>CAD!P408</f>
        <v xml:space="preserve"> - </v>
      </c>
      <c r="M407" s="3">
        <f t="shared" ca="1" si="49"/>
        <v>0</v>
      </c>
      <c r="N407" s="3">
        <f t="shared" ca="1" si="49"/>
        <v>0</v>
      </c>
      <c r="O407" s="3">
        <f t="shared" ca="1" si="49"/>
        <v>0</v>
      </c>
      <c r="P407" s="3">
        <f t="shared" ca="1" si="49"/>
        <v>0</v>
      </c>
      <c r="Q407" s="3">
        <f t="shared" ca="1" si="49"/>
        <v>0</v>
      </c>
      <c r="R407" s="3">
        <f t="shared" ca="1" si="49"/>
        <v>0</v>
      </c>
      <c r="S407" s="3">
        <f t="shared" ca="1" si="49"/>
        <v>0</v>
      </c>
      <c r="T407" s="3">
        <f t="shared" ca="1" si="49"/>
        <v>0</v>
      </c>
      <c r="U407" s="3">
        <f t="shared" ca="1" si="49"/>
        <v>0</v>
      </c>
      <c r="V407" s="3">
        <f t="shared" ca="1" si="49"/>
        <v>0</v>
      </c>
      <c r="W407" s="3">
        <f t="shared" ca="1" si="49"/>
        <v>0</v>
      </c>
      <c r="X407" s="3">
        <f t="shared" ca="1" si="49"/>
        <v>0</v>
      </c>
    </row>
    <row r="408" spans="2:24" ht="30" customHeight="1" thickTop="1" thickBot="1" x14ac:dyDescent="0.3">
      <c r="B408" s="3">
        <v>402</v>
      </c>
      <c r="C408" s="112" t="str">
        <f>IF(CAD!C409="","-",CAD!C409)</f>
        <v>-</v>
      </c>
      <c r="D408" s="112" t="str">
        <f>IF(CAD!D409="","-",CAD!D409)</f>
        <v>-</v>
      </c>
      <c r="E408" s="112" t="str">
        <f>IF(CAD!E409="","-",CAD!E409)</f>
        <v>-</v>
      </c>
      <c r="F408" s="112" t="str">
        <f>IF(CAD!F409="","-",CAD!F409)</f>
        <v>-</v>
      </c>
      <c r="G408" s="112">
        <f t="shared" ca="1" si="46"/>
        <v>0</v>
      </c>
      <c r="H408" s="141"/>
      <c r="I408" s="141"/>
      <c r="J408" s="112">
        <f t="shared" ca="1" si="47"/>
        <v>0</v>
      </c>
      <c r="K408" s="112" t="str">
        <f t="shared" ca="1" si="48"/>
        <v>-</v>
      </c>
      <c r="L408" s="3" t="str">
        <f>CAD!P409</f>
        <v xml:space="preserve"> - </v>
      </c>
      <c r="M408" s="3">
        <f t="shared" ca="1" si="49"/>
        <v>0</v>
      </c>
      <c r="N408" s="3">
        <f t="shared" ca="1" si="49"/>
        <v>0</v>
      </c>
      <c r="O408" s="3">
        <f t="shared" ca="1" si="49"/>
        <v>0</v>
      </c>
      <c r="P408" s="3">
        <f t="shared" ca="1" si="49"/>
        <v>0</v>
      </c>
      <c r="Q408" s="3">
        <f t="shared" ca="1" si="49"/>
        <v>0</v>
      </c>
      <c r="R408" s="3">
        <f t="shared" ca="1" si="49"/>
        <v>0</v>
      </c>
      <c r="S408" s="3">
        <f t="shared" ca="1" si="49"/>
        <v>0</v>
      </c>
      <c r="T408" s="3">
        <f t="shared" ca="1" si="49"/>
        <v>0</v>
      </c>
      <c r="U408" s="3">
        <f t="shared" ca="1" si="49"/>
        <v>0</v>
      </c>
      <c r="V408" s="3">
        <f t="shared" ca="1" si="49"/>
        <v>0</v>
      </c>
      <c r="W408" s="3">
        <f t="shared" ca="1" si="49"/>
        <v>0</v>
      </c>
      <c r="X408" s="3">
        <f t="shared" ca="1" si="49"/>
        <v>0</v>
      </c>
    </row>
    <row r="409" spans="2:24" ht="30" customHeight="1" thickTop="1" thickBot="1" x14ac:dyDescent="0.3">
      <c r="B409" s="3">
        <v>403</v>
      </c>
      <c r="C409" s="112" t="str">
        <f>IF(CAD!C410="","-",CAD!C410)</f>
        <v>-</v>
      </c>
      <c r="D409" s="112" t="str">
        <f>IF(CAD!D410="","-",CAD!D410)</f>
        <v>-</v>
      </c>
      <c r="E409" s="112" t="str">
        <f>IF(CAD!E410="","-",CAD!E410)</f>
        <v>-</v>
      </c>
      <c r="F409" s="112" t="str">
        <f>IF(CAD!F410="","-",CAD!F410)</f>
        <v>-</v>
      </c>
      <c r="G409" s="112">
        <f t="shared" ca="1" si="46"/>
        <v>0</v>
      </c>
      <c r="H409" s="141"/>
      <c r="I409" s="141"/>
      <c r="J409" s="112">
        <f t="shared" ca="1" si="47"/>
        <v>0</v>
      </c>
      <c r="K409" s="112" t="str">
        <f t="shared" ca="1" si="48"/>
        <v>-</v>
      </c>
      <c r="L409" s="3" t="str">
        <f>CAD!P410</f>
        <v xml:space="preserve"> - </v>
      </c>
      <c r="M409" s="3">
        <f t="shared" ca="1" si="49"/>
        <v>0</v>
      </c>
      <c r="N409" s="3">
        <f t="shared" ca="1" si="49"/>
        <v>0</v>
      </c>
      <c r="O409" s="3">
        <f t="shared" ca="1" si="49"/>
        <v>0</v>
      </c>
      <c r="P409" s="3">
        <f t="shared" ca="1" si="49"/>
        <v>0</v>
      </c>
      <c r="Q409" s="3">
        <f t="shared" ca="1" si="49"/>
        <v>0</v>
      </c>
      <c r="R409" s="3">
        <f t="shared" ca="1" si="49"/>
        <v>0</v>
      </c>
      <c r="S409" s="3">
        <f t="shared" ca="1" si="49"/>
        <v>0</v>
      </c>
      <c r="T409" s="3">
        <f t="shared" ca="1" si="49"/>
        <v>0</v>
      </c>
      <c r="U409" s="3">
        <f t="shared" ca="1" si="49"/>
        <v>0</v>
      </c>
      <c r="V409" s="3">
        <f t="shared" ca="1" si="49"/>
        <v>0</v>
      </c>
      <c r="W409" s="3">
        <f t="shared" ca="1" si="49"/>
        <v>0</v>
      </c>
      <c r="X409" s="3">
        <f t="shared" ca="1" si="49"/>
        <v>0</v>
      </c>
    </row>
    <row r="410" spans="2:24" ht="30" customHeight="1" thickTop="1" thickBot="1" x14ac:dyDescent="0.3">
      <c r="B410" s="3">
        <v>404</v>
      </c>
      <c r="C410" s="112" t="str">
        <f>IF(CAD!C411="","-",CAD!C411)</f>
        <v>-</v>
      </c>
      <c r="D410" s="112" t="str">
        <f>IF(CAD!D411="","-",CAD!D411)</f>
        <v>-</v>
      </c>
      <c r="E410" s="112" t="str">
        <f>IF(CAD!E411="","-",CAD!E411)</f>
        <v>-</v>
      </c>
      <c r="F410" s="112" t="str">
        <f>IF(CAD!F411="","-",CAD!F411)</f>
        <v>-</v>
      </c>
      <c r="G410" s="112">
        <f t="shared" ca="1" si="46"/>
        <v>0</v>
      </c>
      <c r="H410" s="141"/>
      <c r="I410" s="141"/>
      <c r="J410" s="112">
        <f t="shared" ca="1" si="47"/>
        <v>0</v>
      </c>
      <c r="K410" s="112" t="str">
        <f t="shared" ca="1" si="48"/>
        <v>-</v>
      </c>
      <c r="L410" s="3" t="str">
        <f>CAD!P411</f>
        <v xml:space="preserve"> - </v>
      </c>
      <c r="M410" s="3">
        <f t="shared" ca="1" si="49"/>
        <v>0</v>
      </c>
      <c r="N410" s="3">
        <f t="shared" ca="1" si="49"/>
        <v>0</v>
      </c>
      <c r="O410" s="3">
        <f t="shared" ca="1" si="49"/>
        <v>0</v>
      </c>
      <c r="P410" s="3">
        <f t="shared" ca="1" si="49"/>
        <v>0</v>
      </c>
      <c r="Q410" s="3">
        <f t="shared" ca="1" si="49"/>
        <v>0</v>
      </c>
      <c r="R410" s="3">
        <f t="shared" ca="1" si="49"/>
        <v>0</v>
      </c>
      <c r="S410" s="3">
        <f t="shared" ca="1" si="49"/>
        <v>0</v>
      </c>
      <c r="T410" s="3">
        <f t="shared" ca="1" si="49"/>
        <v>0</v>
      </c>
      <c r="U410" s="3">
        <f t="shared" ca="1" si="49"/>
        <v>0</v>
      </c>
      <c r="V410" s="3">
        <f t="shared" ca="1" si="49"/>
        <v>0</v>
      </c>
      <c r="W410" s="3">
        <f t="shared" ca="1" si="49"/>
        <v>0</v>
      </c>
      <c r="X410" s="3">
        <f t="shared" ca="1" si="49"/>
        <v>0</v>
      </c>
    </row>
    <row r="411" spans="2:24" ht="30" customHeight="1" thickTop="1" thickBot="1" x14ac:dyDescent="0.3">
      <c r="B411" s="3">
        <v>405</v>
      </c>
      <c r="C411" s="112" t="str">
        <f>IF(CAD!C412="","-",CAD!C412)</f>
        <v>-</v>
      </c>
      <c r="D411" s="112" t="str">
        <f>IF(CAD!D412="","-",CAD!D412)</f>
        <v>-</v>
      </c>
      <c r="E411" s="112" t="str">
        <f>IF(CAD!E412="","-",CAD!E412)</f>
        <v>-</v>
      </c>
      <c r="F411" s="112" t="str">
        <f>IF(CAD!F412="","-",CAD!F412)</f>
        <v>-</v>
      </c>
      <c r="G411" s="112">
        <f t="shared" ca="1" si="46"/>
        <v>0</v>
      </c>
      <c r="H411" s="141"/>
      <c r="I411" s="141"/>
      <c r="J411" s="112">
        <f t="shared" ca="1" si="47"/>
        <v>0</v>
      </c>
      <c r="K411" s="112" t="str">
        <f t="shared" ca="1" si="48"/>
        <v>-</v>
      </c>
      <c r="L411" s="3" t="str">
        <f>CAD!P412</f>
        <v xml:space="preserve"> - </v>
      </c>
      <c r="M411" s="3">
        <f t="shared" ca="1" si="49"/>
        <v>0</v>
      </c>
      <c r="N411" s="3">
        <f t="shared" ca="1" si="49"/>
        <v>0</v>
      </c>
      <c r="O411" s="3">
        <f t="shared" ca="1" si="49"/>
        <v>0</v>
      </c>
      <c r="P411" s="3">
        <f t="shared" ca="1" si="49"/>
        <v>0</v>
      </c>
      <c r="Q411" s="3">
        <f t="shared" ca="1" si="49"/>
        <v>0</v>
      </c>
      <c r="R411" s="3">
        <f t="shared" ca="1" si="49"/>
        <v>0</v>
      </c>
      <c r="S411" s="3">
        <f t="shared" ca="1" si="49"/>
        <v>0</v>
      </c>
      <c r="T411" s="3">
        <f t="shared" ca="1" si="49"/>
        <v>0</v>
      </c>
      <c r="U411" s="3">
        <f t="shared" ca="1" si="49"/>
        <v>0</v>
      </c>
      <c r="V411" s="3">
        <f t="shared" ca="1" si="49"/>
        <v>0</v>
      </c>
      <c r="W411" s="3">
        <f t="shared" ca="1" si="49"/>
        <v>0</v>
      </c>
      <c r="X411" s="3">
        <f t="shared" ca="1" si="49"/>
        <v>0</v>
      </c>
    </row>
    <row r="412" spans="2:24" ht="30" customHeight="1" thickTop="1" thickBot="1" x14ac:dyDescent="0.3">
      <c r="B412" s="3">
        <v>406</v>
      </c>
      <c r="C412" s="112" t="str">
        <f>IF(CAD!C413="","-",CAD!C413)</f>
        <v>-</v>
      </c>
      <c r="D412" s="112" t="str">
        <f>IF(CAD!D413="","-",CAD!D413)</f>
        <v>-</v>
      </c>
      <c r="E412" s="112" t="str">
        <f>IF(CAD!E413="","-",CAD!E413)</f>
        <v>-</v>
      </c>
      <c r="F412" s="112" t="str">
        <f>IF(CAD!F413="","-",CAD!F413)</f>
        <v>-</v>
      </c>
      <c r="G412" s="112">
        <f t="shared" ca="1" si="46"/>
        <v>0</v>
      </c>
      <c r="H412" s="141"/>
      <c r="I412" s="141"/>
      <c r="J412" s="112">
        <f t="shared" ca="1" si="47"/>
        <v>0</v>
      </c>
      <c r="K412" s="112" t="str">
        <f t="shared" ca="1" si="48"/>
        <v>-</v>
      </c>
      <c r="L412" s="3" t="str">
        <f>CAD!P413</f>
        <v xml:space="preserve"> - </v>
      </c>
      <c r="M412" s="3">
        <f t="shared" ca="1" si="49"/>
        <v>0</v>
      </c>
      <c r="N412" s="3">
        <f t="shared" ca="1" si="49"/>
        <v>0</v>
      </c>
      <c r="O412" s="3">
        <f t="shared" ca="1" si="49"/>
        <v>0</v>
      </c>
      <c r="P412" s="3">
        <f t="shared" ca="1" si="49"/>
        <v>0</v>
      </c>
      <c r="Q412" s="3">
        <f t="shared" ca="1" si="49"/>
        <v>0</v>
      </c>
      <c r="R412" s="3">
        <f t="shared" ca="1" si="49"/>
        <v>0</v>
      </c>
      <c r="S412" s="3">
        <f t="shared" ca="1" si="49"/>
        <v>0</v>
      </c>
      <c r="T412" s="3">
        <f t="shared" ca="1" si="49"/>
        <v>0</v>
      </c>
      <c r="U412" s="3">
        <f t="shared" ca="1" si="49"/>
        <v>0</v>
      </c>
      <c r="V412" s="3">
        <f t="shared" ca="1" si="49"/>
        <v>0</v>
      </c>
      <c r="W412" s="3">
        <f t="shared" ca="1" si="49"/>
        <v>0</v>
      </c>
      <c r="X412" s="3">
        <f t="shared" ca="1" si="49"/>
        <v>0</v>
      </c>
    </row>
    <row r="413" spans="2:24" ht="30" customHeight="1" thickTop="1" thickBot="1" x14ac:dyDescent="0.3">
      <c r="B413" s="3">
        <v>407</v>
      </c>
      <c r="C413" s="112" t="str">
        <f>IF(CAD!C414="","-",CAD!C414)</f>
        <v>-</v>
      </c>
      <c r="D413" s="112" t="str">
        <f>IF(CAD!D414="","-",CAD!D414)</f>
        <v>-</v>
      </c>
      <c r="E413" s="112" t="str">
        <f>IF(CAD!E414="","-",CAD!E414)</f>
        <v>-</v>
      </c>
      <c r="F413" s="112" t="str">
        <f>IF(CAD!F414="","-",CAD!F414)</f>
        <v>-</v>
      </c>
      <c r="G413" s="112">
        <f t="shared" ca="1" si="46"/>
        <v>0</v>
      </c>
      <c r="H413" s="141"/>
      <c r="I413" s="141"/>
      <c r="J413" s="112">
        <f t="shared" ca="1" si="47"/>
        <v>0</v>
      </c>
      <c r="K413" s="112" t="str">
        <f t="shared" ca="1" si="48"/>
        <v>-</v>
      </c>
      <c r="L413" s="3" t="str">
        <f>CAD!P414</f>
        <v xml:space="preserve"> - </v>
      </c>
      <c r="M413" s="3">
        <f t="shared" ca="1" si="49"/>
        <v>0</v>
      </c>
      <c r="N413" s="3">
        <f t="shared" ca="1" si="49"/>
        <v>0</v>
      </c>
      <c r="O413" s="3">
        <f t="shared" ca="1" si="49"/>
        <v>0</v>
      </c>
      <c r="P413" s="3">
        <f t="shared" ca="1" si="49"/>
        <v>0</v>
      </c>
      <c r="Q413" s="3">
        <f t="shared" ca="1" si="49"/>
        <v>0</v>
      </c>
      <c r="R413" s="3">
        <f t="shared" ca="1" si="49"/>
        <v>0</v>
      </c>
      <c r="S413" s="3">
        <f t="shared" ca="1" si="49"/>
        <v>0</v>
      </c>
      <c r="T413" s="3">
        <f t="shared" ca="1" si="49"/>
        <v>0</v>
      </c>
      <c r="U413" s="3">
        <f t="shared" ca="1" si="49"/>
        <v>0</v>
      </c>
      <c r="V413" s="3">
        <f t="shared" ca="1" si="49"/>
        <v>0</v>
      </c>
      <c r="W413" s="3">
        <f t="shared" ca="1" si="49"/>
        <v>0</v>
      </c>
      <c r="X413" s="3">
        <f t="shared" ca="1" si="49"/>
        <v>0</v>
      </c>
    </row>
    <row r="414" spans="2:24" ht="30" customHeight="1" thickTop="1" thickBot="1" x14ac:dyDescent="0.3">
      <c r="B414" s="3">
        <v>408</v>
      </c>
      <c r="C414" s="112" t="str">
        <f>IF(CAD!C415="","-",CAD!C415)</f>
        <v>-</v>
      </c>
      <c r="D414" s="112" t="str">
        <f>IF(CAD!D415="","-",CAD!D415)</f>
        <v>-</v>
      </c>
      <c r="E414" s="112" t="str">
        <f>IF(CAD!E415="","-",CAD!E415)</f>
        <v>-</v>
      </c>
      <c r="F414" s="112" t="str">
        <f>IF(CAD!F415="","-",CAD!F415)</f>
        <v>-</v>
      </c>
      <c r="G414" s="112">
        <f t="shared" ca="1" si="46"/>
        <v>0</v>
      </c>
      <c r="H414" s="141"/>
      <c r="I414" s="141"/>
      <c r="J414" s="112">
        <f t="shared" ca="1" si="47"/>
        <v>0</v>
      </c>
      <c r="K414" s="112" t="str">
        <f t="shared" ca="1" si="48"/>
        <v>-</v>
      </c>
      <c r="L414" s="3" t="str">
        <f>CAD!P415</f>
        <v xml:space="preserve"> - </v>
      </c>
      <c r="M414" s="3">
        <f t="shared" ca="1" si="49"/>
        <v>0</v>
      </c>
      <c r="N414" s="3">
        <f t="shared" ca="1" si="49"/>
        <v>0</v>
      </c>
      <c r="O414" s="3">
        <f t="shared" ca="1" si="49"/>
        <v>0</v>
      </c>
      <c r="P414" s="3">
        <f t="shared" ca="1" si="49"/>
        <v>0</v>
      </c>
      <c r="Q414" s="3">
        <f t="shared" ca="1" si="49"/>
        <v>0</v>
      </c>
      <c r="R414" s="3">
        <f t="shared" ca="1" si="49"/>
        <v>0</v>
      </c>
      <c r="S414" s="3">
        <f t="shared" ca="1" si="49"/>
        <v>0</v>
      </c>
      <c r="T414" s="3">
        <f t="shared" ca="1" si="49"/>
        <v>0</v>
      </c>
      <c r="U414" s="3">
        <f t="shared" ca="1" si="49"/>
        <v>0</v>
      </c>
      <c r="V414" s="3">
        <f t="shared" ca="1" si="49"/>
        <v>0</v>
      </c>
      <c r="W414" s="3">
        <f t="shared" ca="1" si="49"/>
        <v>0</v>
      </c>
      <c r="X414" s="3">
        <f t="shared" ca="1" si="49"/>
        <v>0</v>
      </c>
    </row>
    <row r="415" spans="2:24" ht="30" customHeight="1" thickTop="1" thickBot="1" x14ac:dyDescent="0.3">
      <c r="B415" s="3">
        <v>409</v>
      </c>
      <c r="C415" s="112" t="str">
        <f>IF(CAD!C416="","-",CAD!C416)</f>
        <v>-</v>
      </c>
      <c r="D415" s="112" t="str">
        <f>IF(CAD!D416="","-",CAD!D416)</f>
        <v>-</v>
      </c>
      <c r="E415" s="112" t="str">
        <f>IF(CAD!E416="","-",CAD!E416)</f>
        <v>-</v>
      </c>
      <c r="F415" s="112" t="str">
        <f>IF(CAD!F416="","-",CAD!F416)</f>
        <v>-</v>
      </c>
      <c r="G415" s="112">
        <f t="shared" ca="1" si="46"/>
        <v>0</v>
      </c>
      <c r="H415" s="141"/>
      <c r="I415" s="141"/>
      <c r="J415" s="112">
        <f t="shared" ca="1" si="47"/>
        <v>0</v>
      </c>
      <c r="K415" s="112" t="str">
        <f t="shared" ca="1" si="48"/>
        <v>-</v>
      </c>
      <c r="L415" s="3" t="str">
        <f>CAD!P416</f>
        <v xml:space="preserve"> - </v>
      </c>
      <c r="M415" s="3">
        <f t="shared" ca="1" si="49"/>
        <v>0</v>
      </c>
      <c r="N415" s="3">
        <f t="shared" ca="1" si="49"/>
        <v>0</v>
      </c>
      <c r="O415" s="3">
        <f t="shared" ca="1" si="49"/>
        <v>0</v>
      </c>
      <c r="P415" s="3">
        <f t="shared" ref="N415:X438" ca="1" si="50">SUMIF(INDIRECT(P$6&amp;$Y$5),$L415,INDIRECT(P$6&amp;$Y$6))</f>
        <v>0</v>
      </c>
      <c r="Q415" s="3">
        <f t="shared" ca="1" si="50"/>
        <v>0</v>
      </c>
      <c r="R415" s="3">
        <f t="shared" ca="1" si="50"/>
        <v>0</v>
      </c>
      <c r="S415" s="3">
        <f t="shared" ca="1" si="50"/>
        <v>0</v>
      </c>
      <c r="T415" s="3">
        <f t="shared" ca="1" si="50"/>
        <v>0</v>
      </c>
      <c r="U415" s="3">
        <f t="shared" ca="1" si="50"/>
        <v>0</v>
      </c>
      <c r="V415" s="3">
        <f t="shared" ca="1" si="50"/>
        <v>0</v>
      </c>
      <c r="W415" s="3">
        <f t="shared" ca="1" si="50"/>
        <v>0</v>
      </c>
      <c r="X415" s="3">
        <f t="shared" ca="1" si="50"/>
        <v>0</v>
      </c>
    </row>
    <row r="416" spans="2:24" ht="30" customHeight="1" thickTop="1" thickBot="1" x14ac:dyDescent="0.3">
      <c r="B416" s="3">
        <v>410</v>
      </c>
      <c r="C416" s="112" t="str">
        <f>IF(CAD!C417="","-",CAD!C417)</f>
        <v>-</v>
      </c>
      <c r="D416" s="112" t="str">
        <f>IF(CAD!D417="","-",CAD!D417)</f>
        <v>-</v>
      </c>
      <c r="E416" s="112" t="str">
        <f>IF(CAD!E417="","-",CAD!E417)</f>
        <v>-</v>
      </c>
      <c r="F416" s="112" t="str">
        <f>IF(CAD!F417="","-",CAD!F417)</f>
        <v>-</v>
      </c>
      <c r="G416" s="112">
        <f t="shared" ca="1" si="46"/>
        <v>0</v>
      </c>
      <c r="H416" s="141"/>
      <c r="I416" s="141"/>
      <c r="J416" s="112">
        <f t="shared" ca="1" si="47"/>
        <v>0</v>
      </c>
      <c r="K416" s="112" t="str">
        <f t="shared" ca="1" si="48"/>
        <v>-</v>
      </c>
      <c r="L416" s="3" t="str">
        <f>CAD!P417</f>
        <v xml:space="preserve"> - </v>
      </c>
      <c r="M416" s="3">
        <f t="shared" ref="M416:M479" ca="1" si="51">SUMIF(INDIRECT(M$6&amp;$Y$5),$L416,INDIRECT(M$6&amp;$Y$6))</f>
        <v>0</v>
      </c>
      <c r="N416" s="3">
        <f t="shared" ca="1" si="50"/>
        <v>0</v>
      </c>
      <c r="O416" s="3">
        <f t="shared" ca="1" si="50"/>
        <v>0</v>
      </c>
      <c r="P416" s="3">
        <f t="shared" ca="1" si="50"/>
        <v>0</v>
      </c>
      <c r="Q416" s="3">
        <f t="shared" ca="1" si="50"/>
        <v>0</v>
      </c>
      <c r="R416" s="3">
        <f t="shared" ca="1" si="50"/>
        <v>0</v>
      </c>
      <c r="S416" s="3">
        <f t="shared" ca="1" si="50"/>
        <v>0</v>
      </c>
      <c r="T416" s="3">
        <f t="shared" ca="1" si="50"/>
        <v>0</v>
      </c>
      <c r="U416" s="3">
        <f t="shared" ca="1" si="50"/>
        <v>0</v>
      </c>
      <c r="V416" s="3">
        <f t="shared" ca="1" si="50"/>
        <v>0</v>
      </c>
      <c r="W416" s="3">
        <f t="shared" ca="1" si="50"/>
        <v>0</v>
      </c>
      <c r="X416" s="3">
        <f t="shared" ca="1" si="50"/>
        <v>0</v>
      </c>
    </row>
    <row r="417" spans="2:24" ht="30" customHeight="1" thickTop="1" thickBot="1" x14ac:dyDescent="0.3">
      <c r="B417" s="3">
        <v>411</v>
      </c>
      <c r="C417" s="112" t="str">
        <f>IF(CAD!C418="","-",CAD!C418)</f>
        <v>-</v>
      </c>
      <c r="D417" s="112" t="str">
        <f>IF(CAD!D418="","-",CAD!D418)</f>
        <v>-</v>
      </c>
      <c r="E417" s="112" t="str">
        <f>IF(CAD!E418="","-",CAD!E418)</f>
        <v>-</v>
      </c>
      <c r="F417" s="112" t="str">
        <f>IF(CAD!F418="","-",CAD!F418)</f>
        <v>-</v>
      </c>
      <c r="G417" s="112">
        <f t="shared" ca="1" si="46"/>
        <v>0</v>
      </c>
      <c r="H417" s="141"/>
      <c r="I417" s="141"/>
      <c r="J417" s="112">
        <f t="shared" ca="1" si="47"/>
        <v>0</v>
      </c>
      <c r="K417" s="112" t="str">
        <f t="shared" ca="1" si="48"/>
        <v>-</v>
      </c>
      <c r="L417" s="3" t="str">
        <f>CAD!P418</f>
        <v xml:space="preserve"> - </v>
      </c>
      <c r="M417" s="3">
        <f t="shared" ca="1" si="51"/>
        <v>0</v>
      </c>
      <c r="N417" s="3">
        <f t="shared" ca="1" si="50"/>
        <v>0</v>
      </c>
      <c r="O417" s="3">
        <f t="shared" ca="1" si="50"/>
        <v>0</v>
      </c>
      <c r="P417" s="3">
        <f t="shared" ca="1" si="50"/>
        <v>0</v>
      </c>
      <c r="Q417" s="3">
        <f t="shared" ca="1" si="50"/>
        <v>0</v>
      </c>
      <c r="R417" s="3">
        <f t="shared" ca="1" si="50"/>
        <v>0</v>
      </c>
      <c r="S417" s="3">
        <f t="shared" ca="1" si="50"/>
        <v>0</v>
      </c>
      <c r="T417" s="3">
        <f t="shared" ca="1" si="50"/>
        <v>0</v>
      </c>
      <c r="U417" s="3">
        <f t="shared" ca="1" si="50"/>
        <v>0</v>
      </c>
      <c r="V417" s="3">
        <f t="shared" ca="1" si="50"/>
        <v>0</v>
      </c>
      <c r="W417" s="3">
        <f t="shared" ca="1" si="50"/>
        <v>0</v>
      </c>
      <c r="X417" s="3">
        <f t="shared" ca="1" si="50"/>
        <v>0</v>
      </c>
    </row>
    <row r="418" spans="2:24" ht="30" customHeight="1" thickTop="1" thickBot="1" x14ac:dyDescent="0.3">
      <c r="B418" s="3">
        <v>412</v>
      </c>
      <c r="C418" s="112" t="str">
        <f>IF(CAD!C419="","-",CAD!C419)</f>
        <v>-</v>
      </c>
      <c r="D418" s="112" t="str">
        <f>IF(CAD!D419="","-",CAD!D419)</f>
        <v>-</v>
      </c>
      <c r="E418" s="112" t="str">
        <f>IF(CAD!E419="","-",CAD!E419)</f>
        <v>-</v>
      </c>
      <c r="F418" s="112" t="str">
        <f>IF(CAD!F419="","-",CAD!F419)</f>
        <v>-</v>
      </c>
      <c r="G418" s="112">
        <f t="shared" ca="1" si="46"/>
        <v>0</v>
      </c>
      <c r="H418" s="141"/>
      <c r="I418" s="141"/>
      <c r="J418" s="112">
        <f t="shared" ca="1" si="47"/>
        <v>0</v>
      </c>
      <c r="K418" s="112" t="str">
        <f t="shared" ca="1" si="48"/>
        <v>-</v>
      </c>
      <c r="L418" s="3" t="str">
        <f>CAD!P419</f>
        <v xml:space="preserve"> - </v>
      </c>
      <c r="M418" s="3">
        <f t="shared" ca="1" si="51"/>
        <v>0</v>
      </c>
      <c r="N418" s="3">
        <f t="shared" ca="1" si="50"/>
        <v>0</v>
      </c>
      <c r="O418" s="3">
        <f t="shared" ca="1" si="50"/>
        <v>0</v>
      </c>
      <c r="P418" s="3">
        <f t="shared" ca="1" si="50"/>
        <v>0</v>
      </c>
      <c r="Q418" s="3">
        <f t="shared" ca="1" si="50"/>
        <v>0</v>
      </c>
      <c r="R418" s="3">
        <f t="shared" ca="1" si="50"/>
        <v>0</v>
      </c>
      <c r="S418" s="3">
        <f t="shared" ca="1" si="50"/>
        <v>0</v>
      </c>
      <c r="T418" s="3">
        <f t="shared" ca="1" si="50"/>
        <v>0</v>
      </c>
      <c r="U418" s="3">
        <f t="shared" ca="1" si="50"/>
        <v>0</v>
      </c>
      <c r="V418" s="3">
        <f t="shared" ca="1" si="50"/>
        <v>0</v>
      </c>
      <c r="W418" s="3">
        <f t="shared" ca="1" si="50"/>
        <v>0</v>
      </c>
      <c r="X418" s="3">
        <f t="shared" ca="1" si="50"/>
        <v>0</v>
      </c>
    </row>
    <row r="419" spans="2:24" ht="30" customHeight="1" thickTop="1" thickBot="1" x14ac:dyDescent="0.3">
      <c r="B419" s="3">
        <v>413</v>
      </c>
      <c r="C419" s="112" t="str">
        <f>IF(CAD!C420="","-",CAD!C420)</f>
        <v>-</v>
      </c>
      <c r="D419" s="112" t="str">
        <f>IF(CAD!D420="","-",CAD!D420)</f>
        <v>-</v>
      </c>
      <c r="E419" s="112" t="str">
        <f>IF(CAD!E420="","-",CAD!E420)</f>
        <v>-</v>
      </c>
      <c r="F419" s="112" t="str">
        <f>IF(CAD!F420="","-",CAD!F420)</f>
        <v>-</v>
      </c>
      <c r="G419" s="112">
        <f t="shared" ca="1" si="46"/>
        <v>0</v>
      </c>
      <c r="H419" s="141"/>
      <c r="I419" s="141"/>
      <c r="J419" s="112">
        <f t="shared" ca="1" si="47"/>
        <v>0</v>
      </c>
      <c r="K419" s="112" t="str">
        <f t="shared" ca="1" si="48"/>
        <v>-</v>
      </c>
      <c r="L419" s="3" t="str">
        <f>CAD!P420</f>
        <v xml:space="preserve"> - </v>
      </c>
      <c r="M419" s="3">
        <f t="shared" ca="1" si="51"/>
        <v>0</v>
      </c>
      <c r="N419" s="3">
        <f t="shared" ca="1" si="50"/>
        <v>0</v>
      </c>
      <c r="O419" s="3">
        <f t="shared" ca="1" si="50"/>
        <v>0</v>
      </c>
      <c r="P419" s="3">
        <f t="shared" ca="1" si="50"/>
        <v>0</v>
      </c>
      <c r="Q419" s="3">
        <f t="shared" ca="1" si="50"/>
        <v>0</v>
      </c>
      <c r="R419" s="3">
        <f t="shared" ca="1" si="50"/>
        <v>0</v>
      </c>
      <c r="S419" s="3">
        <f t="shared" ca="1" si="50"/>
        <v>0</v>
      </c>
      <c r="T419" s="3">
        <f t="shared" ca="1" si="50"/>
        <v>0</v>
      </c>
      <c r="U419" s="3">
        <f t="shared" ca="1" si="50"/>
        <v>0</v>
      </c>
      <c r="V419" s="3">
        <f t="shared" ca="1" si="50"/>
        <v>0</v>
      </c>
      <c r="W419" s="3">
        <f t="shared" ca="1" si="50"/>
        <v>0</v>
      </c>
      <c r="X419" s="3">
        <f t="shared" ca="1" si="50"/>
        <v>0</v>
      </c>
    </row>
    <row r="420" spans="2:24" ht="30" customHeight="1" thickTop="1" thickBot="1" x14ac:dyDescent="0.3">
      <c r="B420" s="3">
        <v>414</v>
      </c>
      <c r="C420" s="112" t="str">
        <f>IF(CAD!C421="","-",CAD!C421)</f>
        <v>-</v>
      </c>
      <c r="D420" s="112" t="str">
        <f>IF(CAD!D421="","-",CAD!D421)</f>
        <v>-</v>
      </c>
      <c r="E420" s="112" t="str">
        <f>IF(CAD!E421="","-",CAD!E421)</f>
        <v>-</v>
      </c>
      <c r="F420" s="112" t="str">
        <f>IF(CAD!F421="","-",CAD!F421)</f>
        <v>-</v>
      </c>
      <c r="G420" s="112">
        <f t="shared" ca="1" si="46"/>
        <v>0</v>
      </c>
      <c r="H420" s="141"/>
      <c r="I420" s="141"/>
      <c r="J420" s="112">
        <f t="shared" ca="1" si="47"/>
        <v>0</v>
      </c>
      <c r="K420" s="112" t="str">
        <f t="shared" ca="1" si="48"/>
        <v>-</v>
      </c>
      <c r="L420" s="3" t="str">
        <f>CAD!P421</f>
        <v xml:space="preserve"> - </v>
      </c>
      <c r="M420" s="3">
        <f t="shared" ca="1" si="51"/>
        <v>0</v>
      </c>
      <c r="N420" s="3">
        <f t="shared" ca="1" si="50"/>
        <v>0</v>
      </c>
      <c r="O420" s="3">
        <f t="shared" ca="1" si="50"/>
        <v>0</v>
      </c>
      <c r="P420" s="3">
        <f t="shared" ca="1" si="50"/>
        <v>0</v>
      </c>
      <c r="Q420" s="3">
        <f t="shared" ca="1" si="50"/>
        <v>0</v>
      </c>
      <c r="R420" s="3">
        <f t="shared" ca="1" si="50"/>
        <v>0</v>
      </c>
      <c r="S420" s="3">
        <f t="shared" ca="1" si="50"/>
        <v>0</v>
      </c>
      <c r="T420" s="3">
        <f t="shared" ca="1" si="50"/>
        <v>0</v>
      </c>
      <c r="U420" s="3">
        <f t="shared" ca="1" si="50"/>
        <v>0</v>
      </c>
      <c r="V420" s="3">
        <f t="shared" ca="1" si="50"/>
        <v>0</v>
      </c>
      <c r="W420" s="3">
        <f t="shared" ca="1" si="50"/>
        <v>0</v>
      </c>
      <c r="X420" s="3">
        <f t="shared" ca="1" si="50"/>
        <v>0</v>
      </c>
    </row>
    <row r="421" spans="2:24" ht="30" customHeight="1" thickTop="1" thickBot="1" x14ac:dyDescent="0.3">
      <c r="B421" s="3">
        <v>415</v>
      </c>
      <c r="C421" s="112" t="str">
        <f>IF(CAD!C422="","-",CAD!C422)</f>
        <v>-</v>
      </c>
      <c r="D421" s="112" t="str">
        <f>IF(CAD!D422="","-",CAD!D422)</f>
        <v>-</v>
      </c>
      <c r="E421" s="112" t="str">
        <f>IF(CAD!E422="","-",CAD!E422)</f>
        <v>-</v>
      </c>
      <c r="F421" s="112" t="str">
        <f>IF(CAD!F422="","-",CAD!F422)</f>
        <v>-</v>
      </c>
      <c r="G421" s="112">
        <f t="shared" ca="1" si="46"/>
        <v>0</v>
      </c>
      <c r="H421" s="141"/>
      <c r="I421" s="141"/>
      <c r="J421" s="112">
        <f t="shared" ca="1" si="47"/>
        <v>0</v>
      </c>
      <c r="K421" s="112" t="str">
        <f t="shared" ca="1" si="48"/>
        <v>-</v>
      </c>
      <c r="L421" s="3" t="str">
        <f>CAD!P422</f>
        <v xml:space="preserve"> - </v>
      </c>
      <c r="M421" s="3">
        <f t="shared" ca="1" si="51"/>
        <v>0</v>
      </c>
      <c r="N421" s="3">
        <f t="shared" ca="1" si="50"/>
        <v>0</v>
      </c>
      <c r="O421" s="3">
        <f t="shared" ca="1" si="50"/>
        <v>0</v>
      </c>
      <c r="P421" s="3">
        <f t="shared" ca="1" si="50"/>
        <v>0</v>
      </c>
      <c r="Q421" s="3">
        <f t="shared" ca="1" si="50"/>
        <v>0</v>
      </c>
      <c r="R421" s="3">
        <f t="shared" ca="1" si="50"/>
        <v>0</v>
      </c>
      <c r="S421" s="3">
        <f t="shared" ca="1" si="50"/>
        <v>0</v>
      </c>
      <c r="T421" s="3">
        <f t="shared" ca="1" si="50"/>
        <v>0</v>
      </c>
      <c r="U421" s="3">
        <f t="shared" ca="1" si="50"/>
        <v>0</v>
      </c>
      <c r="V421" s="3">
        <f t="shared" ca="1" si="50"/>
        <v>0</v>
      </c>
      <c r="W421" s="3">
        <f t="shared" ca="1" si="50"/>
        <v>0</v>
      </c>
      <c r="X421" s="3">
        <f t="shared" ca="1" si="50"/>
        <v>0</v>
      </c>
    </row>
    <row r="422" spans="2:24" ht="30" customHeight="1" thickTop="1" thickBot="1" x14ac:dyDescent="0.3">
      <c r="B422" s="3">
        <v>416</v>
      </c>
      <c r="C422" s="112" t="str">
        <f>IF(CAD!C423="","-",CAD!C423)</f>
        <v>-</v>
      </c>
      <c r="D422" s="112" t="str">
        <f>IF(CAD!D423="","-",CAD!D423)</f>
        <v>-</v>
      </c>
      <c r="E422" s="112" t="str">
        <f>IF(CAD!E423="","-",CAD!E423)</f>
        <v>-</v>
      </c>
      <c r="F422" s="112" t="str">
        <f>IF(CAD!F423="","-",CAD!F423)</f>
        <v>-</v>
      </c>
      <c r="G422" s="112">
        <f t="shared" ca="1" si="46"/>
        <v>0</v>
      </c>
      <c r="H422" s="141"/>
      <c r="I422" s="141"/>
      <c r="J422" s="112">
        <f t="shared" ca="1" si="47"/>
        <v>0</v>
      </c>
      <c r="K422" s="112" t="str">
        <f t="shared" ca="1" si="48"/>
        <v>-</v>
      </c>
      <c r="L422" s="3" t="str">
        <f>CAD!P423</f>
        <v xml:space="preserve"> - </v>
      </c>
      <c r="M422" s="3">
        <f t="shared" ca="1" si="51"/>
        <v>0</v>
      </c>
      <c r="N422" s="3">
        <f t="shared" ca="1" si="50"/>
        <v>0</v>
      </c>
      <c r="O422" s="3">
        <f t="shared" ca="1" si="50"/>
        <v>0</v>
      </c>
      <c r="P422" s="3">
        <f t="shared" ca="1" si="50"/>
        <v>0</v>
      </c>
      <c r="Q422" s="3">
        <f t="shared" ca="1" si="50"/>
        <v>0</v>
      </c>
      <c r="R422" s="3">
        <f t="shared" ca="1" si="50"/>
        <v>0</v>
      </c>
      <c r="S422" s="3">
        <f t="shared" ca="1" si="50"/>
        <v>0</v>
      </c>
      <c r="T422" s="3">
        <f t="shared" ca="1" si="50"/>
        <v>0</v>
      </c>
      <c r="U422" s="3">
        <f t="shared" ca="1" si="50"/>
        <v>0</v>
      </c>
      <c r="V422" s="3">
        <f t="shared" ca="1" si="50"/>
        <v>0</v>
      </c>
      <c r="W422" s="3">
        <f t="shared" ca="1" si="50"/>
        <v>0</v>
      </c>
      <c r="X422" s="3">
        <f t="shared" ca="1" si="50"/>
        <v>0</v>
      </c>
    </row>
    <row r="423" spans="2:24" ht="30" customHeight="1" thickTop="1" thickBot="1" x14ac:dyDescent="0.3">
      <c r="B423" s="3">
        <v>417</v>
      </c>
      <c r="C423" s="112" t="str">
        <f>IF(CAD!C424="","-",CAD!C424)</f>
        <v>-</v>
      </c>
      <c r="D423" s="112" t="str">
        <f>IF(CAD!D424="","-",CAD!D424)</f>
        <v>-</v>
      </c>
      <c r="E423" s="112" t="str">
        <f>IF(CAD!E424="","-",CAD!E424)</f>
        <v>-</v>
      </c>
      <c r="F423" s="112" t="str">
        <f>IF(CAD!F424="","-",CAD!F424)</f>
        <v>-</v>
      </c>
      <c r="G423" s="112">
        <f t="shared" ca="1" si="46"/>
        <v>0</v>
      </c>
      <c r="H423" s="141"/>
      <c r="I423" s="141"/>
      <c r="J423" s="112">
        <f t="shared" ca="1" si="47"/>
        <v>0</v>
      </c>
      <c r="K423" s="112" t="str">
        <f t="shared" ca="1" si="48"/>
        <v>-</v>
      </c>
      <c r="L423" s="3" t="str">
        <f>CAD!P424</f>
        <v xml:space="preserve"> - </v>
      </c>
      <c r="M423" s="3">
        <f t="shared" ca="1" si="51"/>
        <v>0</v>
      </c>
      <c r="N423" s="3">
        <f t="shared" ca="1" si="50"/>
        <v>0</v>
      </c>
      <c r="O423" s="3">
        <f t="shared" ca="1" si="50"/>
        <v>0</v>
      </c>
      <c r="P423" s="3">
        <f t="shared" ca="1" si="50"/>
        <v>0</v>
      </c>
      <c r="Q423" s="3">
        <f t="shared" ca="1" si="50"/>
        <v>0</v>
      </c>
      <c r="R423" s="3">
        <f t="shared" ca="1" si="50"/>
        <v>0</v>
      </c>
      <c r="S423" s="3">
        <f t="shared" ca="1" si="50"/>
        <v>0</v>
      </c>
      <c r="T423" s="3">
        <f t="shared" ca="1" si="50"/>
        <v>0</v>
      </c>
      <c r="U423" s="3">
        <f t="shared" ca="1" si="50"/>
        <v>0</v>
      </c>
      <c r="V423" s="3">
        <f t="shared" ca="1" si="50"/>
        <v>0</v>
      </c>
      <c r="W423" s="3">
        <f t="shared" ca="1" si="50"/>
        <v>0</v>
      </c>
      <c r="X423" s="3">
        <f t="shared" ca="1" si="50"/>
        <v>0</v>
      </c>
    </row>
    <row r="424" spans="2:24" ht="30" customHeight="1" thickTop="1" thickBot="1" x14ac:dyDescent="0.3">
      <c r="B424" s="3">
        <v>418</v>
      </c>
      <c r="C424" s="112" t="str">
        <f>IF(CAD!C425="","-",CAD!C425)</f>
        <v>-</v>
      </c>
      <c r="D424" s="112" t="str">
        <f>IF(CAD!D425="","-",CAD!D425)</f>
        <v>-</v>
      </c>
      <c r="E424" s="112" t="str">
        <f>IF(CAD!E425="","-",CAD!E425)</f>
        <v>-</v>
      </c>
      <c r="F424" s="112" t="str">
        <f>IF(CAD!F425="","-",CAD!F425)</f>
        <v>-</v>
      </c>
      <c r="G424" s="112">
        <f t="shared" ca="1" si="46"/>
        <v>0</v>
      </c>
      <c r="H424" s="141"/>
      <c r="I424" s="141"/>
      <c r="J424" s="112">
        <f t="shared" ca="1" si="47"/>
        <v>0</v>
      </c>
      <c r="K424" s="112" t="str">
        <f t="shared" ca="1" si="48"/>
        <v>-</v>
      </c>
      <c r="L424" s="3" t="str">
        <f>CAD!P425</f>
        <v xml:space="preserve"> - </v>
      </c>
      <c r="M424" s="3">
        <f t="shared" ca="1" si="51"/>
        <v>0</v>
      </c>
      <c r="N424" s="3">
        <f t="shared" ca="1" si="50"/>
        <v>0</v>
      </c>
      <c r="O424" s="3">
        <f t="shared" ca="1" si="50"/>
        <v>0</v>
      </c>
      <c r="P424" s="3">
        <f t="shared" ca="1" si="50"/>
        <v>0</v>
      </c>
      <c r="Q424" s="3">
        <f t="shared" ca="1" si="50"/>
        <v>0</v>
      </c>
      <c r="R424" s="3">
        <f t="shared" ca="1" si="50"/>
        <v>0</v>
      </c>
      <c r="S424" s="3">
        <f t="shared" ca="1" si="50"/>
        <v>0</v>
      </c>
      <c r="T424" s="3">
        <f t="shared" ca="1" si="50"/>
        <v>0</v>
      </c>
      <c r="U424" s="3">
        <f t="shared" ca="1" si="50"/>
        <v>0</v>
      </c>
      <c r="V424" s="3">
        <f t="shared" ca="1" si="50"/>
        <v>0</v>
      </c>
      <c r="W424" s="3">
        <f t="shared" ca="1" si="50"/>
        <v>0</v>
      </c>
      <c r="X424" s="3">
        <f t="shared" ca="1" si="50"/>
        <v>0</v>
      </c>
    </row>
    <row r="425" spans="2:24" ht="30" customHeight="1" thickTop="1" thickBot="1" x14ac:dyDescent="0.3">
      <c r="B425" s="3">
        <v>419</v>
      </c>
      <c r="C425" s="112" t="str">
        <f>IF(CAD!C426="","-",CAD!C426)</f>
        <v>-</v>
      </c>
      <c r="D425" s="112" t="str">
        <f>IF(CAD!D426="","-",CAD!D426)</f>
        <v>-</v>
      </c>
      <c r="E425" s="112" t="str">
        <f>IF(CAD!E426="","-",CAD!E426)</f>
        <v>-</v>
      </c>
      <c r="F425" s="112" t="str">
        <f>IF(CAD!F426="","-",CAD!F426)</f>
        <v>-</v>
      </c>
      <c r="G425" s="112">
        <f t="shared" ca="1" si="46"/>
        <v>0</v>
      </c>
      <c r="H425" s="141"/>
      <c r="I425" s="141"/>
      <c r="J425" s="112">
        <f t="shared" ca="1" si="47"/>
        <v>0</v>
      </c>
      <c r="K425" s="112" t="str">
        <f t="shared" ca="1" si="48"/>
        <v>-</v>
      </c>
      <c r="L425" s="3" t="str">
        <f>CAD!P426</f>
        <v xml:space="preserve"> - </v>
      </c>
      <c r="M425" s="3">
        <f t="shared" ca="1" si="51"/>
        <v>0</v>
      </c>
      <c r="N425" s="3">
        <f t="shared" ca="1" si="50"/>
        <v>0</v>
      </c>
      <c r="O425" s="3">
        <f t="shared" ca="1" si="50"/>
        <v>0</v>
      </c>
      <c r="P425" s="3">
        <f t="shared" ca="1" si="50"/>
        <v>0</v>
      </c>
      <c r="Q425" s="3">
        <f t="shared" ca="1" si="50"/>
        <v>0</v>
      </c>
      <c r="R425" s="3">
        <f t="shared" ca="1" si="50"/>
        <v>0</v>
      </c>
      <c r="S425" s="3">
        <f t="shared" ca="1" si="50"/>
        <v>0</v>
      </c>
      <c r="T425" s="3">
        <f t="shared" ca="1" si="50"/>
        <v>0</v>
      </c>
      <c r="U425" s="3">
        <f t="shared" ca="1" si="50"/>
        <v>0</v>
      </c>
      <c r="V425" s="3">
        <f t="shared" ca="1" si="50"/>
        <v>0</v>
      </c>
      <c r="W425" s="3">
        <f t="shared" ca="1" si="50"/>
        <v>0</v>
      </c>
      <c r="X425" s="3">
        <f t="shared" ca="1" si="50"/>
        <v>0</v>
      </c>
    </row>
    <row r="426" spans="2:24" ht="30" customHeight="1" thickTop="1" thickBot="1" x14ac:dyDescent="0.3">
      <c r="B426" s="3">
        <v>420</v>
      </c>
      <c r="C426" s="112" t="str">
        <f>IF(CAD!C427="","-",CAD!C427)</f>
        <v>-</v>
      </c>
      <c r="D426" s="112" t="str">
        <f>IF(CAD!D427="","-",CAD!D427)</f>
        <v>-</v>
      </c>
      <c r="E426" s="112" t="str">
        <f>IF(CAD!E427="","-",CAD!E427)</f>
        <v>-</v>
      </c>
      <c r="F426" s="112" t="str">
        <f>IF(CAD!F427="","-",CAD!F427)</f>
        <v>-</v>
      </c>
      <c r="G426" s="112">
        <f t="shared" ca="1" si="46"/>
        <v>0</v>
      </c>
      <c r="H426" s="141"/>
      <c r="I426" s="141"/>
      <c r="J426" s="112">
        <f t="shared" ca="1" si="47"/>
        <v>0</v>
      </c>
      <c r="K426" s="112" t="str">
        <f t="shared" ca="1" si="48"/>
        <v>-</v>
      </c>
      <c r="L426" s="3" t="str">
        <f>CAD!P427</f>
        <v xml:space="preserve"> - </v>
      </c>
      <c r="M426" s="3">
        <f t="shared" ca="1" si="51"/>
        <v>0</v>
      </c>
      <c r="N426" s="3">
        <f t="shared" ca="1" si="50"/>
        <v>0</v>
      </c>
      <c r="O426" s="3">
        <f t="shared" ca="1" si="50"/>
        <v>0</v>
      </c>
      <c r="P426" s="3">
        <f t="shared" ca="1" si="50"/>
        <v>0</v>
      </c>
      <c r="Q426" s="3">
        <f t="shared" ca="1" si="50"/>
        <v>0</v>
      </c>
      <c r="R426" s="3">
        <f t="shared" ca="1" si="50"/>
        <v>0</v>
      </c>
      <c r="S426" s="3">
        <f t="shared" ca="1" si="50"/>
        <v>0</v>
      </c>
      <c r="T426" s="3">
        <f t="shared" ca="1" si="50"/>
        <v>0</v>
      </c>
      <c r="U426" s="3">
        <f t="shared" ca="1" si="50"/>
        <v>0</v>
      </c>
      <c r="V426" s="3">
        <f t="shared" ca="1" si="50"/>
        <v>0</v>
      </c>
      <c r="W426" s="3">
        <f t="shared" ca="1" si="50"/>
        <v>0</v>
      </c>
      <c r="X426" s="3">
        <f t="shared" ca="1" si="50"/>
        <v>0</v>
      </c>
    </row>
    <row r="427" spans="2:24" ht="30" customHeight="1" thickTop="1" thickBot="1" x14ac:dyDescent="0.3">
      <c r="B427" s="3">
        <v>421</v>
      </c>
      <c r="C427" s="112" t="str">
        <f>IF(CAD!C428="","-",CAD!C428)</f>
        <v>-</v>
      </c>
      <c r="D427" s="112" t="str">
        <f>IF(CAD!D428="","-",CAD!D428)</f>
        <v>-</v>
      </c>
      <c r="E427" s="112" t="str">
        <f>IF(CAD!E428="","-",CAD!E428)</f>
        <v>-</v>
      </c>
      <c r="F427" s="112" t="str">
        <f>IF(CAD!F428="","-",CAD!F428)</f>
        <v>-</v>
      </c>
      <c r="G427" s="112">
        <f t="shared" ca="1" si="46"/>
        <v>0</v>
      </c>
      <c r="H427" s="141"/>
      <c r="I427" s="141"/>
      <c r="J427" s="112">
        <f t="shared" ca="1" si="47"/>
        <v>0</v>
      </c>
      <c r="K427" s="112" t="str">
        <f t="shared" ca="1" si="48"/>
        <v>-</v>
      </c>
      <c r="L427" s="3" t="str">
        <f>CAD!P428</f>
        <v xml:space="preserve"> - </v>
      </c>
      <c r="M427" s="3">
        <f t="shared" ca="1" si="51"/>
        <v>0</v>
      </c>
      <c r="N427" s="3">
        <f t="shared" ca="1" si="50"/>
        <v>0</v>
      </c>
      <c r="O427" s="3">
        <f t="shared" ca="1" si="50"/>
        <v>0</v>
      </c>
      <c r="P427" s="3">
        <f t="shared" ca="1" si="50"/>
        <v>0</v>
      </c>
      <c r="Q427" s="3">
        <f t="shared" ca="1" si="50"/>
        <v>0</v>
      </c>
      <c r="R427" s="3">
        <f t="shared" ca="1" si="50"/>
        <v>0</v>
      </c>
      <c r="S427" s="3">
        <f t="shared" ca="1" si="50"/>
        <v>0</v>
      </c>
      <c r="T427" s="3">
        <f t="shared" ca="1" si="50"/>
        <v>0</v>
      </c>
      <c r="U427" s="3">
        <f t="shared" ca="1" si="50"/>
        <v>0</v>
      </c>
      <c r="V427" s="3">
        <f t="shared" ca="1" si="50"/>
        <v>0</v>
      </c>
      <c r="W427" s="3">
        <f t="shared" ca="1" si="50"/>
        <v>0</v>
      </c>
      <c r="X427" s="3">
        <f t="shared" ca="1" si="50"/>
        <v>0</v>
      </c>
    </row>
    <row r="428" spans="2:24" ht="30" customHeight="1" thickTop="1" thickBot="1" x14ac:dyDescent="0.3">
      <c r="B428" s="3">
        <v>422</v>
      </c>
      <c r="C428" s="112" t="str">
        <f>IF(CAD!C429="","-",CAD!C429)</f>
        <v>-</v>
      </c>
      <c r="D428" s="112" t="str">
        <f>IF(CAD!D429="","-",CAD!D429)</f>
        <v>-</v>
      </c>
      <c r="E428" s="112" t="str">
        <f>IF(CAD!E429="","-",CAD!E429)</f>
        <v>-</v>
      </c>
      <c r="F428" s="112" t="str">
        <f>IF(CAD!F429="","-",CAD!F429)</f>
        <v>-</v>
      </c>
      <c r="G428" s="112">
        <f t="shared" ca="1" si="46"/>
        <v>0</v>
      </c>
      <c r="H428" s="141"/>
      <c r="I428" s="141"/>
      <c r="J428" s="112">
        <f t="shared" ca="1" si="47"/>
        <v>0</v>
      </c>
      <c r="K428" s="112" t="str">
        <f t="shared" ca="1" si="48"/>
        <v>-</v>
      </c>
      <c r="L428" s="3" t="str">
        <f>CAD!P429</f>
        <v xml:space="preserve"> - </v>
      </c>
      <c r="M428" s="3">
        <f t="shared" ca="1" si="51"/>
        <v>0</v>
      </c>
      <c r="N428" s="3">
        <f t="shared" ca="1" si="50"/>
        <v>0</v>
      </c>
      <c r="O428" s="3">
        <f t="shared" ca="1" si="50"/>
        <v>0</v>
      </c>
      <c r="P428" s="3">
        <f t="shared" ca="1" si="50"/>
        <v>0</v>
      </c>
      <c r="Q428" s="3">
        <f t="shared" ca="1" si="50"/>
        <v>0</v>
      </c>
      <c r="R428" s="3">
        <f t="shared" ca="1" si="50"/>
        <v>0</v>
      </c>
      <c r="S428" s="3">
        <f t="shared" ca="1" si="50"/>
        <v>0</v>
      </c>
      <c r="T428" s="3">
        <f t="shared" ca="1" si="50"/>
        <v>0</v>
      </c>
      <c r="U428" s="3">
        <f t="shared" ca="1" si="50"/>
        <v>0</v>
      </c>
      <c r="V428" s="3">
        <f t="shared" ca="1" si="50"/>
        <v>0</v>
      </c>
      <c r="W428" s="3">
        <f t="shared" ca="1" si="50"/>
        <v>0</v>
      </c>
      <c r="X428" s="3">
        <f t="shared" ca="1" si="50"/>
        <v>0</v>
      </c>
    </row>
    <row r="429" spans="2:24" ht="30" customHeight="1" thickTop="1" thickBot="1" x14ac:dyDescent="0.3">
      <c r="B429" s="3">
        <v>423</v>
      </c>
      <c r="C429" s="112" t="str">
        <f>IF(CAD!C430="","-",CAD!C430)</f>
        <v>-</v>
      </c>
      <c r="D429" s="112" t="str">
        <f>IF(CAD!D430="","-",CAD!D430)</f>
        <v>-</v>
      </c>
      <c r="E429" s="112" t="str">
        <f>IF(CAD!E430="","-",CAD!E430)</f>
        <v>-</v>
      </c>
      <c r="F429" s="112" t="str">
        <f>IF(CAD!F430="","-",CAD!F430)</f>
        <v>-</v>
      </c>
      <c r="G429" s="112">
        <f t="shared" ca="1" si="46"/>
        <v>0</v>
      </c>
      <c r="H429" s="141"/>
      <c r="I429" s="141"/>
      <c r="J429" s="112">
        <f t="shared" ca="1" si="47"/>
        <v>0</v>
      </c>
      <c r="K429" s="112" t="str">
        <f t="shared" ca="1" si="48"/>
        <v>-</v>
      </c>
      <c r="L429" s="3" t="str">
        <f>CAD!P430</f>
        <v xml:space="preserve"> - </v>
      </c>
      <c r="M429" s="3">
        <f t="shared" ca="1" si="51"/>
        <v>0</v>
      </c>
      <c r="N429" s="3">
        <f t="shared" ca="1" si="50"/>
        <v>0</v>
      </c>
      <c r="O429" s="3">
        <f t="shared" ca="1" si="50"/>
        <v>0</v>
      </c>
      <c r="P429" s="3">
        <f t="shared" ca="1" si="50"/>
        <v>0</v>
      </c>
      <c r="Q429" s="3">
        <f t="shared" ca="1" si="50"/>
        <v>0</v>
      </c>
      <c r="R429" s="3">
        <f t="shared" ca="1" si="50"/>
        <v>0</v>
      </c>
      <c r="S429" s="3">
        <f t="shared" ca="1" si="50"/>
        <v>0</v>
      </c>
      <c r="T429" s="3">
        <f t="shared" ca="1" si="50"/>
        <v>0</v>
      </c>
      <c r="U429" s="3">
        <f t="shared" ca="1" si="50"/>
        <v>0</v>
      </c>
      <c r="V429" s="3">
        <f t="shared" ca="1" si="50"/>
        <v>0</v>
      </c>
      <c r="W429" s="3">
        <f t="shared" ca="1" si="50"/>
        <v>0</v>
      </c>
      <c r="X429" s="3">
        <f t="shared" ca="1" si="50"/>
        <v>0</v>
      </c>
    </row>
    <row r="430" spans="2:24" ht="30" customHeight="1" thickTop="1" thickBot="1" x14ac:dyDescent="0.3">
      <c r="B430" s="3">
        <v>424</v>
      </c>
      <c r="C430" s="112" t="str">
        <f>IF(CAD!C431="","-",CAD!C431)</f>
        <v>-</v>
      </c>
      <c r="D430" s="112" t="str">
        <f>IF(CAD!D431="","-",CAD!D431)</f>
        <v>-</v>
      </c>
      <c r="E430" s="112" t="str">
        <f>IF(CAD!E431="","-",CAD!E431)</f>
        <v>-</v>
      </c>
      <c r="F430" s="112" t="str">
        <f>IF(CAD!F431="","-",CAD!F431)</f>
        <v>-</v>
      </c>
      <c r="G430" s="112">
        <f t="shared" ca="1" si="46"/>
        <v>0</v>
      </c>
      <c r="H430" s="141"/>
      <c r="I430" s="141"/>
      <c r="J430" s="112">
        <f t="shared" ca="1" si="47"/>
        <v>0</v>
      </c>
      <c r="K430" s="112" t="str">
        <f t="shared" ca="1" si="48"/>
        <v>-</v>
      </c>
      <c r="L430" s="3" t="str">
        <f>CAD!P431</f>
        <v xml:space="preserve"> - </v>
      </c>
      <c r="M430" s="3">
        <f t="shared" ca="1" si="51"/>
        <v>0</v>
      </c>
      <c r="N430" s="3">
        <f t="shared" ca="1" si="50"/>
        <v>0</v>
      </c>
      <c r="O430" s="3">
        <f t="shared" ca="1" si="50"/>
        <v>0</v>
      </c>
      <c r="P430" s="3">
        <f t="shared" ca="1" si="50"/>
        <v>0</v>
      </c>
      <c r="Q430" s="3">
        <f t="shared" ca="1" si="50"/>
        <v>0</v>
      </c>
      <c r="R430" s="3">
        <f t="shared" ca="1" si="50"/>
        <v>0</v>
      </c>
      <c r="S430" s="3">
        <f t="shared" ca="1" si="50"/>
        <v>0</v>
      </c>
      <c r="T430" s="3">
        <f t="shared" ca="1" si="50"/>
        <v>0</v>
      </c>
      <c r="U430" s="3">
        <f t="shared" ca="1" si="50"/>
        <v>0</v>
      </c>
      <c r="V430" s="3">
        <f t="shared" ca="1" si="50"/>
        <v>0</v>
      </c>
      <c r="W430" s="3">
        <f t="shared" ca="1" si="50"/>
        <v>0</v>
      </c>
      <c r="X430" s="3">
        <f t="shared" ca="1" si="50"/>
        <v>0</v>
      </c>
    </row>
    <row r="431" spans="2:24" ht="30" customHeight="1" thickTop="1" thickBot="1" x14ac:dyDescent="0.3">
      <c r="B431" s="3">
        <v>425</v>
      </c>
      <c r="C431" s="112" t="str">
        <f>IF(CAD!C432="","-",CAD!C432)</f>
        <v>-</v>
      </c>
      <c r="D431" s="112" t="str">
        <f>IF(CAD!D432="","-",CAD!D432)</f>
        <v>-</v>
      </c>
      <c r="E431" s="112" t="str">
        <f>IF(CAD!E432="","-",CAD!E432)</f>
        <v>-</v>
      </c>
      <c r="F431" s="112" t="str">
        <f>IF(CAD!F432="","-",CAD!F432)</f>
        <v>-</v>
      </c>
      <c r="G431" s="112">
        <f t="shared" ca="1" si="46"/>
        <v>0</v>
      </c>
      <c r="H431" s="141"/>
      <c r="I431" s="141"/>
      <c r="J431" s="112">
        <f t="shared" ca="1" si="47"/>
        <v>0</v>
      </c>
      <c r="K431" s="112" t="str">
        <f t="shared" ca="1" si="48"/>
        <v>-</v>
      </c>
      <c r="L431" s="3" t="str">
        <f>CAD!P432</f>
        <v xml:space="preserve"> - </v>
      </c>
      <c r="M431" s="3">
        <f t="shared" ca="1" si="51"/>
        <v>0</v>
      </c>
      <c r="N431" s="3">
        <f t="shared" ca="1" si="50"/>
        <v>0</v>
      </c>
      <c r="O431" s="3">
        <f t="shared" ca="1" si="50"/>
        <v>0</v>
      </c>
      <c r="P431" s="3">
        <f t="shared" ca="1" si="50"/>
        <v>0</v>
      </c>
      <c r="Q431" s="3">
        <f t="shared" ca="1" si="50"/>
        <v>0</v>
      </c>
      <c r="R431" s="3">
        <f t="shared" ca="1" si="50"/>
        <v>0</v>
      </c>
      <c r="S431" s="3">
        <f t="shared" ca="1" si="50"/>
        <v>0</v>
      </c>
      <c r="T431" s="3">
        <f t="shared" ca="1" si="50"/>
        <v>0</v>
      </c>
      <c r="U431" s="3">
        <f t="shared" ca="1" si="50"/>
        <v>0</v>
      </c>
      <c r="V431" s="3">
        <f t="shared" ca="1" si="50"/>
        <v>0</v>
      </c>
      <c r="W431" s="3">
        <f t="shared" ca="1" si="50"/>
        <v>0</v>
      </c>
      <c r="X431" s="3">
        <f t="shared" ca="1" si="50"/>
        <v>0</v>
      </c>
    </row>
    <row r="432" spans="2:24" ht="30" customHeight="1" thickTop="1" thickBot="1" x14ac:dyDescent="0.3">
      <c r="B432" s="3">
        <v>426</v>
      </c>
      <c r="C432" s="112" t="str">
        <f>IF(CAD!C433="","-",CAD!C433)</f>
        <v>-</v>
      </c>
      <c r="D432" s="112" t="str">
        <f>IF(CAD!D433="","-",CAD!D433)</f>
        <v>-</v>
      </c>
      <c r="E432" s="112" t="str">
        <f>IF(CAD!E433="","-",CAD!E433)</f>
        <v>-</v>
      </c>
      <c r="F432" s="112" t="str">
        <f>IF(CAD!F433="","-",CAD!F433)</f>
        <v>-</v>
      </c>
      <c r="G432" s="112">
        <f t="shared" ca="1" si="46"/>
        <v>0</v>
      </c>
      <c r="H432" s="141"/>
      <c r="I432" s="141"/>
      <c r="J432" s="112">
        <f t="shared" ca="1" si="47"/>
        <v>0</v>
      </c>
      <c r="K432" s="112" t="str">
        <f t="shared" ca="1" si="48"/>
        <v>-</v>
      </c>
      <c r="L432" s="3" t="str">
        <f>CAD!P433</f>
        <v xml:space="preserve"> - </v>
      </c>
      <c r="M432" s="3">
        <f t="shared" ca="1" si="51"/>
        <v>0</v>
      </c>
      <c r="N432" s="3">
        <f t="shared" ca="1" si="50"/>
        <v>0</v>
      </c>
      <c r="O432" s="3">
        <f t="shared" ca="1" si="50"/>
        <v>0</v>
      </c>
      <c r="P432" s="3">
        <f t="shared" ca="1" si="50"/>
        <v>0</v>
      </c>
      <c r="Q432" s="3">
        <f t="shared" ca="1" si="50"/>
        <v>0</v>
      </c>
      <c r="R432" s="3">
        <f t="shared" ca="1" si="50"/>
        <v>0</v>
      </c>
      <c r="S432" s="3">
        <f t="shared" ca="1" si="50"/>
        <v>0</v>
      </c>
      <c r="T432" s="3">
        <f t="shared" ca="1" si="50"/>
        <v>0</v>
      </c>
      <c r="U432" s="3">
        <f t="shared" ca="1" si="50"/>
        <v>0</v>
      </c>
      <c r="V432" s="3">
        <f t="shared" ca="1" si="50"/>
        <v>0</v>
      </c>
      <c r="W432" s="3">
        <f t="shared" ca="1" si="50"/>
        <v>0</v>
      </c>
      <c r="X432" s="3">
        <f t="shared" ca="1" si="50"/>
        <v>0</v>
      </c>
    </row>
    <row r="433" spans="2:24" ht="30" customHeight="1" thickTop="1" thickBot="1" x14ac:dyDescent="0.3">
      <c r="B433" s="3">
        <v>427</v>
      </c>
      <c r="C433" s="112" t="str">
        <f>IF(CAD!C434="","-",CAD!C434)</f>
        <v>-</v>
      </c>
      <c r="D433" s="112" t="str">
        <f>IF(CAD!D434="","-",CAD!D434)</f>
        <v>-</v>
      </c>
      <c r="E433" s="112" t="str">
        <f>IF(CAD!E434="","-",CAD!E434)</f>
        <v>-</v>
      </c>
      <c r="F433" s="112" t="str">
        <f>IF(CAD!F434="","-",CAD!F434)</f>
        <v>-</v>
      </c>
      <c r="G433" s="112">
        <f t="shared" ca="1" si="46"/>
        <v>0</v>
      </c>
      <c r="H433" s="141"/>
      <c r="I433" s="141"/>
      <c r="J433" s="112">
        <f t="shared" ca="1" si="47"/>
        <v>0</v>
      </c>
      <c r="K433" s="112" t="str">
        <f t="shared" ca="1" si="48"/>
        <v>-</v>
      </c>
      <c r="L433" s="3" t="str">
        <f>CAD!P434</f>
        <v xml:space="preserve"> - </v>
      </c>
      <c r="M433" s="3">
        <f t="shared" ca="1" si="51"/>
        <v>0</v>
      </c>
      <c r="N433" s="3">
        <f t="shared" ca="1" si="50"/>
        <v>0</v>
      </c>
      <c r="O433" s="3">
        <f t="shared" ca="1" si="50"/>
        <v>0</v>
      </c>
      <c r="P433" s="3">
        <f t="shared" ca="1" si="50"/>
        <v>0</v>
      </c>
      <c r="Q433" s="3">
        <f t="shared" ca="1" si="50"/>
        <v>0</v>
      </c>
      <c r="R433" s="3">
        <f t="shared" ca="1" si="50"/>
        <v>0</v>
      </c>
      <c r="S433" s="3">
        <f t="shared" ca="1" si="50"/>
        <v>0</v>
      </c>
      <c r="T433" s="3">
        <f t="shared" ca="1" si="50"/>
        <v>0</v>
      </c>
      <c r="U433" s="3">
        <f t="shared" ca="1" si="50"/>
        <v>0</v>
      </c>
      <c r="V433" s="3">
        <f t="shared" ca="1" si="50"/>
        <v>0</v>
      </c>
      <c r="W433" s="3">
        <f t="shared" ca="1" si="50"/>
        <v>0</v>
      </c>
      <c r="X433" s="3">
        <f t="shared" ca="1" si="50"/>
        <v>0</v>
      </c>
    </row>
    <row r="434" spans="2:24" ht="30" customHeight="1" thickTop="1" thickBot="1" x14ac:dyDescent="0.3">
      <c r="B434" s="3">
        <v>428</v>
      </c>
      <c r="C434" s="112" t="str">
        <f>IF(CAD!C435="","-",CAD!C435)</f>
        <v>-</v>
      </c>
      <c r="D434" s="112" t="str">
        <f>IF(CAD!D435="","-",CAD!D435)</f>
        <v>-</v>
      </c>
      <c r="E434" s="112" t="str">
        <f>IF(CAD!E435="","-",CAD!E435)</f>
        <v>-</v>
      </c>
      <c r="F434" s="112" t="str">
        <f>IF(CAD!F435="","-",CAD!F435)</f>
        <v>-</v>
      </c>
      <c r="G434" s="112">
        <f t="shared" ca="1" si="46"/>
        <v>0</v>
      </c>
      <c r="H434" s="141"/>
      <c r="I434" s="141"/>
      <c r="J434" s="112">
        <f t="shared" ca="1" si="47"/>
        <v>0</v>
      </c>
      <c r="K434" s="112" t="str">
        <f t="shared" ca="1" si="48"/>
        <v>-</v>
      </c>
      <c r="L434" s="3" t="str">
        <f>CAD!P435</f>
        <v xml:space="preserve"> - </v>
      </c>
      <c r="M434" s="3">
        <f t="shared" ca="1" si="51"/>
        <v>0</v>
      </c>
      <c r="N434" s="3">
        <f t="shared" ca="1" si="50"/>
        <v>0</v>
      </c>
      <c r="O434" s="3">
        <f t="shared" ca="1" si="50"/>
        <v>0</v>
      </c>
      <c r="P434" s="3">
        <f t="shared" ca="1" si="50"/>
        <v>0</v>
      </c>
      <c r="Q434" s="3">
        <f t="shared" ca="1" si="50"/>
        <v>0</v>
      </c>
      <c r="R434" s="3">
        <f t="shared" ca="1" si="50"/>
        <v>0</v>
      </c>
      <c r="S434" s="3">
        <f t="shared" ca="1" si="50"/>
        <v>0</v>
      </c>
      <c r="T434" s="3">
        <f t="shared" ca="1" si="50"/>
        <v>0</v>
      </c>
      <c r="U434" s="3">
        <f t="shared" ca="1" si="50"/>
        <v>0</v>
      </c>
      <c r="V434" s="3">
        <f t="shared" ca="1" si="50"/>
        <v>0</v>
      </c>
      <c r="W434" s="3">
        <f t="shared" ca="1" si="50"/>
        <v>0</v>
      </c>
      <c r="X434" s="3">
        <f t="shared" ca="1" si="50"/>
        <v>0</v>
      </c>
    </row>
    <row r="435" spans="2:24" ht="30" customHeight="1" thickTop="1" thickBot="1" x14ac:dyDescent="0.3">
      <c r="B435" s="3">
        <v>429</v>
      </c>
      <c r="C435" s="112" t="str">
        <f>IF(CAD!C436="","-",CAD!C436)</f>
        <v>-</v>
      </c>
      <c r="D435" s="112" t="str">
        <f>IF(CAD!D436="","-",CAD!D436)</f>
        <v>-</v>
      </c>
      <c r="E435" s="112" t="str">
        <f>IF(CAD!E436="","-",CAD!E436)</f>
        <v>-</v>
      </c>
      <c r="F435" s="112" t="str">
        <f>IF(CAD!F436="","-",CAD!F436)</f>
        <v>-</v>
      </c>
      <c r="G435" s="112">
        <f t="shared" ca="1" si="46"/>
        <v>0</v>
      </c>
      <c r="H435" s="141"/>
      <c r="I435" s="141"/>
      <c r="J435" s="112">
        <f t="shared" ca="1" si="47"/>
        <v>0</v>
      </c>
      <c r="K435" s="112" t="str">
        <f t="shared" ca="1" si="48"/>
        <v>-</v>
      </c>
      <c r="L435" s="3" t="str">
        <f>CAD!P436</f>
        <v xml:space="preserve"> - </v>
      </c>
      <c r="M435" s="3">
        <f t="shared" ca="1" si="51"/>
        <v>0</v>
      </c>
      <c r="N435" s="3">
        <f t="shared" ca="1" si="50"/>
        <v>0</v>
      </c>
      <c r="O435" s="3">
        <f t="shared" ca="1" si="50"/>
        <v>0</v>
      </c>
      <c r="P435" s="3">
        <f t="shared" ca="1" si="50"/>
        <v>0</v>
      </c>
      <c r="Q435" s="3">
        <f t="shared" ca="1" si="50"/>
        <v>0</v>
      </c>
      <c r="R435" s="3">
        <f t="shared" ca="1" si="50"/>
        <v>0</v>
      </c>
      <c r="S435" s="3">
        <f t="shared" ca="1" si="50"/>
        <v>0</v>
      </c>
      <c r="T435" s="3">
        <f t="shared" ca="1" si="50"/>
        <v>0</v>
      </c>
      <c r="U435" s="3">
        <f t="shared" ca="1" si="50"/>
        <v>0</v>
      </c>
      <c r="V435" s="3">
        <f t="shared" ca="1" si="50"/>
        <v>0</v>
      </c>
      <c r="W435" s="3">
        <f t="shared" ca="1" si="50"/>
        <v>0</v>
      </c>
      <c r="X435" s="3">
        <f t="shared" ca="1" si="50"/>
        <v>0</v>
      </c>
    </row>
    <row r="436" spans="2:24" ht="30" customHeight="1" thickTop="1" thickBot="1" x14ac:dyDescent="0.3">
      <c r="B436" s="3">
        <v>430</v>
      </c>
      <c r="C436" s="112" t="str">
        <f>IF(CAD!C437="","-",CAD!C437)</f>
        <v>-</v>
      </c>
      <c r="D436" s="112" t="str">
        <f>IF(CAD!D437="","-",CAD!D437)</f>
        <v>-</v>
      </c>
      <c r="E436" s="112" t="str">
        <f>IF(CAD!E437="","-",CAD!E437)</f>
        <v>-</v>
      </c>
      <c r="F436" s="112" t="str">
        <f>IF(CAD!F437="","-",CAD!F437)</f>
        <v>-</v>
      </c>
      <c r="G436" s="112">
        <f t="shared" ca="1" si="46"/>
        <v>0</v>
      </c>
      <c r="H436" s="141"/>
      <c r="I436" s="141"/>
      <c r="J436" s="112">
        <f t="shared" ca="1" si="47"/>
        <v>0</v>
      </c>
      <c r="K436" s="112" t="str">
        <f t="shared" ca="1" si="48"/>
        <v>-</v>
      </c>
      <c r="L436" s="3" t="str">
        <f>CAD!P437</f>
        <v xml:space="preserve"> - </v>
      </c>
      <c r="M436" s="3">
        <f t="shared" ca="1" si="51"/>
        <v>0</v>
      </c>
      <c r="N436" s="3">
        <f t="shared" ca="1" si="50"/>
        <v>0</v>
      </c>
      <c r="O436" s="3">
        <f t="shared" ca="1" si="50"/>
        <v>0</v>
      </c>
      <c r="P436" s="3">
        <f t="shared" ca="1" si="50"/>
        <v>0</v>
      </c>
      <c r="Q436" s="3">
        <f t="shared" ca="1" si="50"/>
        <v>0</v>
      </c>
      <c r="R436" s="3">
        <f t="shared" ca="1" si="50"/>
        <v>0</v>
      </c>
      <c r="S436" s="3">
        <f t="shared" ca="1" si="50"/>
        <v>0</v>
      </c>
      <c r="T436" s="3">
        <f t="shared" ca="1" si="50"/>
        <v>0</v>
      </c>
      <c r="U436" s="3">
        <f t="shared" ca="1" si="50"/>
        <v>0</v>
      </c>
      <c r="V436" s="3">
        <f t="shared" ca="1" si="50"/>
        <v>0</v>
      </c>
      <c r="W436" s="3">
        <f t="shared" ca="1" si="50"/>
        <v>0</v>
      </c>
      <c r="X436" s="3">
        <f t="shared" ca="1" si="50"/>
        <v>0</v>
      </c>
    </row>
    <row r="437" spans="2:24" ht="30" customHeight="1" thickTop="1" thickBot="1" x14ac:dyDescent="0.3">
      <c r="B437" s="3">
        <v>431</v>
      </c>
      <c r="C437" s="112" t="str">
        <f>IF(CAD!C438="","-",CAD!C438)</f>
        <v>-</v>
      </c>
      <c r="D437" s="112" t="str">
        <f>IF(CAD!D438="","-",CAD!D438)</f>
        <v>-</v>
      </c>
      <c r="E437" s="112" t="str">
        <f>IF(CAD!E438="","-",CAD!E438)</f>
        <v>-</v>
      </c>
      <c r="F437" s="112" t="str">
        <f>IF(CAD!F438="","-",CAD!F438)</f>
        <v>-</v>
      </c>
      <c r="G437" s="112">
        <f t="shared" ca="1" si="46"/>
        <v>0</v>
      </c>
      <c r="H437" s="141"/>
      <c r="I437" s="141"/>
      <c r="J437" s="112">
        <f t="shared" ca="1" si="47"/>
        <v>0</v>
      </c>
      <c r="K437" s="112" t="str">
        <f t="shared" ca="1" si="48"/>
        <v>-</v>
      </c>
      <c r="L437" s="3" t="str">
        <f>CAD!P438</f>
        <v xml:space="preserve"> - </v>
      </c>
      <c r="M437" s="3">
        <f t="shared" ca="1" si="51"/>
        <v>0</v>
      </c>
      <c r="N437" s="3">
        <f t="shared" ca="1" si="50"/>
        <v>0</v>
      </c>
      <c r="O437" s="3">
        <f t="shared" ca="1" si="50"/>
        <v>0</v>
      </c>
      <c r="P437" s="3">
        <f t="shared" ca="1" si="50"/>
        <v>0</v>
      </c>
      <c r="Q437" s="3">
        <f t="shared" ca="1" si="50"/>
        <v>0</v>
      </c>
      <c r="R437" s="3">
        <f t="shared" ca="1" si="50"/>
        <v>0</v>
      </c>
      <c r="S437" s="3">
        <f t="shared" ca="1" si="50"/>
        <v>0</v>
      </c>
      <c r="T437" s="3">
        <f t="shared" ca="1" si="50"/>
        <v>0</v>
      </c>
      <c r="U437" s="3">
        <f t="shared" ca="1" si="50"/>
        <v>0</v>
      </c>
      <c r="V437" s="3">
        <f t="shared" ca="1" si="50"/>
        <v>0</v>
      </c>
      <c r="W437" s="3">
        <f t="shared" ca="1" si="50"/>
        <v>0</v>
      </c>
      <c r="X437" s="3">
        <f t="shared" ca="1" si="50"/>
        <v>0</v>
      </c>
    </row>
    <row r="438" spans="2:24" ht="30" customHeight="1" thickTop="1" thickBot="1" x14ac:dyDescent="0.3">
      <c r="B438" s="3">
        <v>432</v>
      </c>
      <c r="C438" s="112" t="str">
        <f>IF(CAD!C439="","-",CAD!C439)</f>
        <v>-</v>
      </c>
      <c r="D438" s="112" t="str">
        <f>IF(CAD!D439="","-",CAD!D439)</f>
        <v>-</v>
      </c>
      <c r="E438" s="112" t="str">
        <f>IF(CAD!E439="","-",CAD!E439)</f>
        <v>-</v>
      </c>
      <c r="F438" s="112" t="str">
        <f>IF(CAD!F439="","-",CAD!F439)</f>
        <v>-</v>
      </c>
      <c r="G438" s="112">
        <f t="shared" ca="1" si="46"/>
        <v>0</v>
      </c>
      <c r="H438" s="141"/>
      <c r="I438" s="141"/>
      <c r="J438" s="112">
        <f t="shared" ca="1" si="47"/>
        <v>0</v>
      </c>
      <c r="K438" s="112" t="str">
        <f t="shared" ca="1" si="48"/>
        <v>-</v>
      </c>
      <c r="L438" s="3" t="str">
        <f>CAD!P439</f>
        <v xml:space="preserve"> - </v>
      </c>
      <c r="M438" s="3">
        <f t="shared" ca="1" si="51"/>
        <v>0</v>
      </c>
      <c r="N438" s="3">
        <f t="shared" ca="1" si="50"/>
        <v>0</v>
      </c>
      <c r="O438" s="3">
        <f t="shared" ca="1" si="50"/>
        <v>0</v>
      </c>
      <c r="P438" s="3">
        <f t="shared" ca="1" si="50"/>
        <v>0</v>
      </c>
      <c r="Q438" s="3">
        <f t="shared" ca="1" si="50"/>
        <v>0</v>
      </c>
      <c r="R438" s="3">
        <f t="shared" ref="N438:X461" ca="1" si="52">SUMIF(INDIRECT(R$6&amp;$Y$5),$L438,INDIRECT(R$6&amp;$Y$6))</f>
        <v>0</v>
      </c>
      <c r="S438" s="3">
        <f t="shared" ca="1" si="52"/>
        <v>0</v>
      </c>
      <c r="T438" s="3">
        <f t="shared" ca="1" si="52"/>
        <v>0</v>
      </c>
      <c r="U438" s="3">
        <f t="shared" ca="1" si="52"/>
        <v>0</v>
      </c>
      <c r="V438" s="3">
        <f t="shared" ca="1" si="52"/>
        <v>0</v>
      </c>
      <c r="W438" s="3">
        <f t="shared" ca="1" si="52"/>
        <v>0</v>
      </c>
      <c r="X438" s="3">
        <f t="shared" ca="1" si="52"/>
        <v>0</v>
      </c>
    </row>
    <row r="439" spans="2:24" ht="30" customHeight="1" thickTop="1" thickBot="1" x14ac:dyDescent="0.3">
      <c r="B439" s="3">
        <v>433</v>
      </c>
      <c r="C439" s="112" t="str">
        <f>IF(CAD!C440="","-",CAD!C440)</f>
        <v>-</v>
      </c>
      <c r="D439" s="112" t="str">
        <f>IF(CAD!D440="","-",CAD!D440)</f>
        <v>-</v>
      </c>
      <c r="E439" s="112" t="str">
        <f>IF(CAD!E440="","-",CAD!E440)</f>
        <v>-</v>
      </c>
      <c r="F439" s="112" t="str">
        <f>IF(CAD!F440="","-",CAD!F440)</f>
        <v>-</v>
      </c>
      <c r="G439" s="112">
        <f t="shared" ca="1" si="46"/>
        <v>0</v>
      </c>
      <c r="H439" s="141"/>
      <c r="I439" s="141"/>
      <c r="J439" s="112">
        <f t="shared" ca="1" si="47"/>
        <v>0</v>
      </c>
      <c r="K439" s="112" t="str">
        <f t="shared" ca="1" si="48"/>
        <v>-</v>
      </c>
      <c r="L439" s="3" t="str">
        <f>CAD!P440</f>
        <v xml:space="preserve"> - </v>
      </c>
      <c r="M439" s="3">
        <f t="shared" ca="1" si="51"/>
        <v>0</v>
      </c>
      <c r="N439" s="3">
        <f t="shared" ca="1" si="52"/>
        <v>0</v>
      </c>
      <c r="O439" s="3">
        <f t="shared" ca="1" si="52"/>
        <v>0</v>
      </c>
      <c r="P439" s="3">
        <f t="shared" ca="1" si="52"/>
        <v>0</v>
      </c>
      <c r="Q439" s="3">
        <f t="shared" ca="1" si="52"/>
        <v>0</v>
      </c>
      <c r="R439" s="3">
        <f t="shared" ca="1" si="52"/>
        <v>0</v>
      </c>
      <c r="S439" s="3">
        <f t="shared" ca="1" si="52"/>
        <v>0</v>
      </c>
      <c r="T439" s="3">
        <f t="shared" ca="1" si="52"/>
        <v>0</v>
      </c>
      <c r="U439" s="3">
        <f t="shared" ca="1" si="52"/>
        <v>0</v>
      </c>
      <c r="V439" s="3">
        <f t="shared" ca="1" si="52"/>
        <v>0</v>
      </c>
      <c r="W439" s="3">
        <f t="shared" ca="1" si="52"/>
        <v>0</v>
      </c>
      <c r="X439" s="3">
        <f t="shared" ca="1" si="52"/>
        <v>0</v>
      </c>
    </row>
    <row r="440" spans="2:24" ht="30" customHeight="1" thickTop="1" thickBot="1" x14ac:dyDescent="0.3">
      <c r="B440" s="3">
        <v>434</v>
      </c>
      <c r="C440" s="112" t="str">
        <f>IF(CAD!C441="","-",CAD!C441)</f>
        <v>-</v>
      </c>
      <c r="D440" s="112" t="str">
        <f>IF(CAD!D441="","-",CAD!D441)</f>
        <v>-</v>
      </c>
      <c r="E440" s="112" t="str">
        <f>IF(CAD!E441="","-",CAD!E441)</f>
        <v>-</v>
      </c>
      <c r="F440" s="112" t="str">
        <f>IF(CAD!F441="","-",CAD!F441)</f>
        <v>-</v>
      </c>
      <c r="G440" s="112">
        <f t="shared" ca="1" si="46"/>
        <v>0</v>
      </c>
      <c r="H440" s="141"/>
      <c r="I440" s="141"/>
      <c r="J440" s="112">
        <f t="shared" ca="1" si="47"/>
        <v>0</v>
      </c>
      <c r="K440" s="112" t="str">
        <f t="shared" ca="1" si="48"/>
        <v>-</v>
      </c>
      <c r="L440" s="3" t="str">
        <f>CAD!P441</f>
        <v xml:space="preserve"> - </v>
      </c>
      <c r="M440" s="3">
        <f t="shared" ca="1" si="51"/>
        <v>0</v>
      </c>
      <c r="N440" s="3">
        <f t="shared" ca="1" si="52"/>
        <v>0</v>
      </c>
      <c r="O440" s="3">
        <f t="shared" ca="1" si="52"/>
        <v>0</v>
      </c>
      <c r="P440" s="3">
        <f t="shared" ca="1" si="52"/>
        <v>0</v>
      </c>
      <c r="Q440" s="3">
        <f t="shared" ca="1" si="52"/>
        <v>0</v>
      </c>
      <c r="R440" s="3">
        <f t="shared" ca="1" si="52"/>
        <v>0</v>
      </c>
      <c r="S440" s="3">
        <f t="shared" ca="1" si="52"/>
        <v>0</v>
      </c>
      <c r="T440" s="3">
        <f t="shared" ca="1" si="52"/>
        <v>0</v>
      </c>
      <c r="U440" s="3">
        <f t="shared" ca="1" si="52"/>
        <v>0</v>
      </c>
      <c r="V440" s="3">
        <f t="shared" ca="1" si="52"/>
        <v>0</v>
      </c>
      <c r="W440" s="3">
        <f t="shared" ca="1" si="52"/>
        <v>0</v>
      </c>
      <c r="X440" s="3">
        <f t="shared" ca="1" si="52"/>
        <v>0</v>
      </c>
    </row>
    <row r="441" spans="2:24" ht="30" customHeight="1" thickTop="1" thickBot="1" x14ac:dyDescent="0.3">
      <c r="B441" s="3">
        <v>435</v>
      </c>
      <c r="C441" s="112" t="str">
        <f>IF(CAD!C442="","-",CAD!C442)</f>
        <v>-</v>
      </c>
      <c r="D441" s="112" t="str">
        <f>IF(CAD!D442="","-",CAD!D442)</f>
        <v>-</v>
      </c>
      <c r="E441" s="112" t="str">
        <f>IF(CAD!E442="","-",CAD!E442)</f>
        <v>-</v>
      </c>
      <c r="F441" s="112" t="str">
        <f>IF(CAD!F442="","-",CAD!F442)</f>
        <v>-</v>
      </c>
      <c r="G441" s="112">
        <f t="shared" ca="1" si="46"/>
        <v>0</v>
      </c>
      <c r="H441" s="141"/>
      <c r="I441" s="141"/>
      <c r="J441" s="112">
        <f t="shared" ca="1" si="47"/>
        <v>0</v>
      </c>
      <c r="K441" s="112" t="str">
        <f t="shared" ca="1" si="48"/>
        <v>-</v>
      </c>
      <c r="L441" s="3" t="str">
        <f>CAD!P442</f>
        <v xml:space="preserve"> - </v>
      </c>
      <c r="M441" s="3">
        <f t="shared" ca="1" si="51"/>
        <v>0</v>
      </c>
      <c r="N441" s="3">
        <f t="shared" ca="1" si="52"/>
        <v>0</v>
      </c>
      <c r="O441" s="3">
        <f t="shared" ca="1" si="52"/>
        <v>0</v>
      </c>
      <c r="P441" s="3">
        <f t="shared" ca="1" si="52"/>
        <v>0</v>
      </c>
      <c r="Q441" s="3">
        <f t="shared" ca="1" si="52"/>
        <v>0</v>
      </c>
      <c r="R441" s="3">
        <f t="shared" ca="1" si="52"/>
        <v>0</v>
      </c>
      <c r="S441" s="3">
        <f t="shared" ca="1" si="52"/>
        <v>0</v>
      </c>
      <c r="T441" s="3">
        <f t="shared" ca="1" si="52"/>
        <v>0</v>
      </c>
      <c r="U441" s="3">
        <f t="shared" ca="1" si="52"/>
        <v>0</v>
      </c>
      <c r="V441" s="3">
        <f t="shared" ca="1" si="52"/>
        <v>0</v>
      </c>
      <c r="W441" s="3">
        <f t="shared" ca="1" si="52"/>
        <v>0</v>
      </c>
      <c r="X441" s="3">
        <f t="shared" ca="1" si="52"/>
        <v>0</v>
      </c>
    </row>
    <row r="442" spans="2:24" ht="30" customHeight="1" thickTop="1" thickBot="1" x14ac:dyDescent="0.3">
      <c r="B442" s="3">
        <v>436</v>
      </c>
      <c r="C442" s="112" t="str">
        <f>IF(CAD!C443="","-",CAD!C443)</f>
        <v>-</v>
      </c>
      <c r="D442" s="112" t="str">
        <f>IF(CAD!D443="","-",CAD!D443)</f>
        <v>-</v>
      </c>
      <c r="E442" s="112" t="str">
        <f>IF(CAD!E443="","-",CAD!E443)</f>
        <v>-</v>
      </c>
      <c r="F442" s="112" t="str">
        <f>IF(CAD!F443="","-",CAD!F443)</f>
        <v>-</v>
      </c>
      <c r="G442" s="112">
        <f t="shared" ca="1" si="46"/>
        <v>0</v>
      </c>
      <c r="H442" s="141"/>
      <c r="I442" s="141"/>
      <c r="J442" s="112">
        <f t="shared" ca="1" si="47"/>
        <v>0</v>
      </c>
      <c r="K442" s="112" t="str">
        <f t="shared" ca="1" si="48"/>
        <v>-</v>
      </c>
      <c r="L442" s="3" t="str">
        <f>CAD!P443</f>
        <v xml:space="preserve"> - </v>
      </c>
      <c r="M442" s="3">
        <f t="shared" ca="1" si="51"/>
        <v>0</v>
      </c>
      <c r="N442" s="3">
        <f t="shared" ca="1" si="52"/>
        <v>0</v>
      </c>
      <c r="O442" s="3">
        <f t="shared" ca="1" si="52"/>
        <v>0</v>
      </c>
      <c r="P442" s="3">
        <f t="shared" ca="1" si="52"/>
        <v>0</v>
      </c>
      <c r="Q442" s="3">
        <f t="shared" ca="1" si="52"/>
        <v>0</v>
      </c>
      <c r="R442" s="3">
        <f t="shared" ca="1" si="52"/>
        <v>0</v>
      </c>
      <c r="S442" s="3">
        <f t="shared" ca="1" si="52"/>
        <v>0</v>
      </c>
      <c r="T442" s="3">
        <f t="shared" ca="1" si="52"/>
        <v>0</v>
      </c>
      <c r="U442" s="3">
        <f t="shared" ca="1" si="52"/>
        <v>0</v>
      </c>
      <c r="V442" s="3">
        <f t="shared" ca="1" si="52"/>
        <v>0</v>
      </c>
      <c r="W442" s="3">
        <f t="shared" ca="1" si="52"/>
        <v>0</v>
      </c>
      <c r="X442" s="3">
        <f t="shared" ca="1" si="52"/>
        <v>0</v>
      </c>
    </row>
    <row r="443" spans="2:24" ht="30" customHeight="1" thickTop="1" thickBot="1" x14ac:dyDescent="0.3">
      <c r="B443" s="3">
        <v>437</v>
      </c>
      <c r="C443" s="112" t="str">
        <f>IF(CAD!C444="","-",CAD!C444)</f>
        <v>-</v>
      </c>
      <c r="D443" s="112" t="str">
        <f>IF(CAD!D444="","-",CAD!D444)</f>
        <v>-</v>
      </c>
      <c r="E443" s="112" t="str">
        <f>IF(CAD!E444="","-",CAD!E444)</f>
        <v>-</v>
      </c>
      <c r="F443" s="112" t="str">
        <f>IF(CAD!F444="","-",CAD!F444)</f>
        <v>-</v>
      </c>
      <c r="G443" s="112">
        <f t="shared" ca="1" si="46"/>
        <v>0</v>
      </c>
      <c r="H443" s="141"/>
      <c r="I443" s="141"/>
      <c r="J443" s="112">
        <f t="shared" ca="1" si="47"/>
        <v>0</v>
      </c>
      <c r="K443" s="112" t="str">
        <f t="shared" ca="1" si="48"/>
        <v>-</v>
      </c>
      <c r="L443" s="3" t="str">
        <f>CAD!P444</f>
        <v xml:space="preserve"> - </v>
      </c>
      <c r="M443" s="3">
        <f t="shared" ca="1" si="51"/>
        <v>0</v>
      </c>
      <c r="N443" s="3">
        <f t="shared" ca="1" si="52"/>
        <v>0</v>
      </c>
      <c r="O443" s="3">
        <f t="shared" ca="1" si="52"/>
        <v>0</v>
      </c>
      <c r="P443" s="3">
        <f t="shared" ca="1" si="52"/>
        <v>0</v>
      </c>
      <c r="Q443" s="3">
        <f t="shared" ca="1" si="52"/>
        <v>0</v>
      </c>
      <c r="R443" s="3">
        <f t="shared" ca="1" si="52"/>
        <v>0</v>
      </c>
      <c r="S443" s="3">
        <f t="shared" ca="1" si="52"/>
        <v>0</v>
      </c>
      <c r="T443" s="3">
        <f t="shared" ca="1" si="52"/>
        <v>0</v>
      </c>
      <c r="U443" s="3">
        <f t="shared" ca="1" si="52"/>
        <v>0</v>
      </c>
      <c r="V443" s="3">
        <f t="shared" ca="1" si="52"/>
        <v>0</v>
      </c>
      <c r="W443" s="3">
        <f t="shared" ca="1" si="52"/>
        <v>0</v>
      </c>
      <c r="X443" s="3">
        <f t="shared" ca="1" si="52"/>
        <v>0</v>
      </c>
    </row>
    <row r="444" spans="2:24" ht="30" customHeight="1" thickTop="1" thickBot="1" x14ac:dyDescent="0.3">
      <c r="B444" s="3">
        <v>438</v>
      </c>
      <c r="C444" s="112" t="str">
        <f>IF(CAD!C445="","-",CAD!C445)</f>
        <v>-</v>
      </c>
      <c r="D444" s="112" t="str">
        <f>IF(CAD!D445="","-",CAD!D445)</f>
        <v>-</v>
      </c>
      <c r="E444" s="112" t="str">
        <f>IF(CAD!E445="","-",CAD!E445)</f>
        <v>-</v>
      </c>
      <c r="F444" s="112" t="str">
        <f>IF(CAD!F445="","-",CAD!F445)</f>
        <v>-</v>
      </c>
      <c r="G444" s="112">
        <f t="shared" ca="1" si="46"/>
        <v>0</v>
      </c>
      <c r="H444" s="141"/>
      <c r="I444" s="141"/>
      <c r="J444" s="112">
        <f t="shared" ca="1" si="47"/>
        <v>0</v>
      </c>
      <c r="K444" s="112" t="str">
        <f t="shared" ca="1" si="48"/>
        <v>-</v>
      </c>
      <c r="L444" s="3" t="str">
        <f>CAD!P445</f>
        <v xml:space="preserve"> - </v>
      </c>
      <c r="M444" s="3">
        <f t="shared" ca="1" si="51"/>
        <v>0</v>
      </c>
      <c r="N444" s="3">
        <f t="shared" ca="1" si="52"/>
        <v>0</v>
      </c>
      <c r="O444" s="3">
        <f t="shared" ca="1" si="52"/>
        <v>0</v>
      </c>
      <c r="P444" s="3">
        <f t="shared" ca="1" si="52"/>
        <v>0</v>
      </c>
      <c r="Q444" s="3">
        <f t="shared" ca="1" si="52"/>
        <v>0</v>
      </c>
      <c r="R444" s="3">
        <f t="shared" ca="1" si="52"/>
        <v>0</v>
      </c>
      <c r="S444" s="3">
        <f t="shared" ca="1" si="52"/>
        <v>0</v>
      </c>
      <c r="T444" s="3">
        <f t="shared" ca="1" si="52"/>
        <v>0</v>
      </c>
      <c r="U444" s="3">
        <f t="shared" ca="1" si="52"/>
        <v>0</v>
      </c>
      <c r="V444" s="3">
        <f t="shared" ca="1" si="52"/>
        <v>0</v>
      </c>
      <c r="W444" s="3">
        <f t="shared" ca="1" si="52"/>
        <v>0</v>
      </c>
      <c r="X444" s="3">
        <f t="shared" ca="1" si="52"/>
        <v>0</v>
      </c>
    </row>
    <row r="445" spans="2:24" ht="30" customHeight="1" thickTop="1" thickBot="1" x14ac:dyDescent="0.3">
      <c r="B445" s="3">
        <v>439</v>
      </c>
      <c r="C445" s="112" t="str">
        <f>IF(CAD!C446="","-",CAD!C446)</f>
        <v>-</v>
      </c>
      <c r="D445" s="112" t="str">
        <f>IF(CAD!D446="","-",CAD!D446)</f>
        <v>-</v>
      </c>
      <c r="E445" s="112" t="str">
        <f>IF(CAD!E446="","-",CAD!E446)</f>
        <v>-</v>
      </c>
      <c r="F445" s="112" t="str">
        <f>IF(CAD!F446="","-",CAD!F446)</f>
        <v>-</v>
      </c>
      <c r="G445" s="112">
        <f t="shared" ca="1" si="46"/>
        <v>0</v>
      </c>
      <c r="H445" s="141"/>
      <c r="I445" s="141"/>
      <c r="J445" s="112">
        <f t="shared" ca="1" si="47"/>
        <v>0</v>
      </c>
      <c r="K445" s="112" t="str">
        <f t="shared" ca="1" si="48"/>
        <v>-</v>
      </c>
      <c r="L445" s="3" t="str">
        <f>CAD!P446</f>
        <v xml:space="preserve"> - </v>
      </c>
      <c r="M445" s="3">
        <f t="shared" ca="1" si="51"/>
        <v>0</v>
      </c>
      <c r="N445" s="3">
        <f t="shared" ca="1" si="52"/>
        <v>0</v>
      </c>
      <c r="O445" s="3">
        <f t="shared" ca="1" si="52"/>
        <v>0</v>
      </c>
      <c r="P445" s="3">
        <f t="shared" ca="1" si="52"/>
        <v>0</v>
      </c>
      <c r="Q445" s="3">
        <f t="shared" ca="1" si="52"/>
        <v>0</v>
      </c>
      <c r="R445" s="3">
        <f t="shared" ca="1" si="52"/>
        <v>0</v>
      </c>
      <c r="S445" s="3">
        <f t="shared" ca="1" si="52"/>
        <v>0</v>
      </c>
      <c r="T445" s="3">
        <f t="shared" ca="1" si="52"/>
        <v>0</v>
      </c>
      <c r="U445" s="3">
        <f t="shared" ca="1" si="52"/>
        <v>0</v>
      </c>
      <c r="V445" s="3">
        <f t="shared" ca="1" si="52"/>
        <v>0</v>
      </c>
      <c r="W445" s="3">
        <f t="shared" ca="1" si="52"/>
        <v>0</v>
      </c>
      <c r="X445" s="3">
        <f t="shared" ca="1" si="52"/>
        <v>0</v>
      </c>
    </row>
    <row r="446" spans="2:24" ht="30" customHeight="1" thickTop="1" thickBot="1" x14ac:dyDescent="0.3">
      <c r="B446" s="3">
        <v>440</v>
      </c>
      <c r="C446" s="112" t="str">
        <f>IF(CAD!C447="","-",CAD!C447)</f>
        <v>-</v>
      </c>
      <c r="D446" s="112" t="str">
        <f>IF(CAD!D447="","-",CAD!D447)</f>
        <v>-</v>
      </c>
      <c r="E446" s="112" t="str">
        <f>IF(CAD!E447="","-",CAD!E447)</f>
        <v>-</v>
      </c>
      <c r="F446" s="112" t="str">
        <f>IF(CAD!F447="","-",CAD!F447)</f>
        <v>-</v>
      </c>
      <c r="G446" s="112">
        <f t="shared" ca="1" si="46"/>
        <v>0</v>
      </c>
      <c r="H446" s="141"/>
      <c r="I446" s="141"/>
      <c r="J446" s="112">
        <f t="shared" ca="1" si="47"/>
        <v>0</v>
      </c>
      <c r="K446" s="112" t="str">
        <f t="shared" ca="1" si="48"/>
        <v>-</v>
      </c>
      <c r="L446" s="3" t="str">
        <f>CAD!P447</f>
        <v xml:space="preserve"> - </v>
      </c>
      <c r="M446" s="3">
        <f t="shared" ca="1" si="51"/>
        <v>0</v>
      </c>
      <c r="N446" s="3">
        <f t="shared" ca="1" si="52"/>
        <v>0</v>
      </c>
      <c r="O446" s="3">
        <f t="shared" ca="1" si="52"/>
        <v>0</v>
      </c>
      <c r="P446" s="3">
        <f t="shared" ca="1" si="52"/>
        <v>0</v>
      </c>
      <c r="Q446" s="3">
        <f t="shared" ca="1" si="52"/>
        <v>0</v>
      </c>
      <c r="R446" s="3">
        <f t="shared" ca="1" si="52"/>
        <v>0</v>
      </c>
      <c r="S446" s="3">
        <f t="shared" ca="1" si="52"/>
        <v>0</v>
      </c>
      <c r="T446" s="3">
        <f t="shared" ca="1" si="52"/>
        <v>0</v>
      </c>
      <c r="U446" s="3">
        <f t="shared" ca="1" si="52"/>
        <v>0</v>
      </c>
      <c r="V446" s="3">
        <f t="shared" ca="1" si="52"/>
        <v>0</v>
      </c>
      <c r="W446" s="3">
        <f t="shared" ca="1" si="52"/>
        <v>0</v>
      </c>
      <c r="X446" s="3">
        <f t="shared" ca="1" si="52"/>
        <v>0</v>
      </c>
    </row>
    <row r="447" spans="2:24" ht="30" customHeight="1" thickTop="1" thickBot="1" x14ac:dyDescent="0.3">
      <c r="B447" s="3">
        <v>441</v>
      </c>
      <c r="C447" s="112" t="str">
        <f>IF(CAD!C448="","-",CAD!C448)</f>
        <v>-</v>
      </c>
      <c r="D447" s="112" t="str">
        <f>IF(CAD!D448="","-",CAD!D448)</f>
        <v>-</v>
      </c>
      <c r="E447" s="112" t="str">
        <f>IF(CAD!E448="","-",CAD!E448)</f>
        <v>-</v>
      </c>
      <c r="F447" s="112" t="str">
        <f>IF(CAD!F448="","-",CAD!F448)</f>
        <v>-</v>
      </c>
      <c r="G447" s="112">
        <f t="shared" ca="1" si="46"/>
        <v>0</v>
      </c>
      <c r="H447" s="141"/>
      <c r="I447" s="141"/>
      <c r="J447" s="112">
        <f t="shared" ca="1" si="47"/>
        <v>0</v>
      </c>
      <c r="K447" s="112" t="str">
        <f t="shared" ca="1" si="48"/>
        <v>-</v>
      </c>
      <c r="L447" s="3" t="str">
        <f>CAD!P448</f>
        <v xml:space="preserve"> - </v>
      </c>
      <c r="M447" s="3">
        <f t="shared" ca="1" si="51"/>
        <v>0</v>
      </c>
      <c r="N447" s="3">
        <f t="shared" ca="1" si="52"/>
        <v>0</v>
      </c>
      <c r="O447" s="3">
        <f t="shared" ca="1" si="52"/>
        <v>0</v>
      </c>
      <c r="P447" s="3">
        <f t="shared" ca="1" si="52"/>
        <v>0</v>
      </c>
      <c r="Q447" s="3">
        <f t="shared" ca="1" si="52"/>
        <v>0</v>
      </c>
      <c r="R447" s="3">
        <f t="shared" ca="1" si="52"/>
        <v>0</v>
      </c>
      <c r="S447" s="3">
        <f t="shared" ca="1" si="52"/>
        <v>0</v>
      </c>
      <c r="T447" s="3">
        <f t="shared" ca="1" si="52"/>
        <v>0</v>
      </c>
      <c r="U447" s="3">
        <f t="shared" ca="1" si="52"/>
        <v>0</v>
      </c>
      <c r="V447" s="3">
        <f t="shared" ca="1" si="52"/>
        <v>0</v>
      </c>
      <c r="W447" s="3">
        <f t="shared" ca="1" si="52"/>
        <v>0</v>
      </c>
      <c r="X447" s="3">
        <f t="shared" ca="1" si="52"/>
        <v>0</v>
      </c>
    </row>
    <row r="448" spans="2:24" ht="30" customHeight="1" thickTop="1" thickBot="1" x14ac:dyDescent="0.3">
      <c r="B448" s="3">
        <v>442</v>
      </c>
      <c r="C448" s="112" t="str">
        <f>IF(CAD!C449="","-",CAD!C449)</f>
        <v>-</v>
      </c>
      <c r="D448" s="112" t="str">
        <f>IF(CAD!D449="","-",CAD!D449)</f>
        <v>-</v>
      </c>
      <c r="E448" s="112" t="str">
        <f>IF(CAD!E449="","-",CAD!E449)</f>
        <v>-</v>
      </c>
      <c r="F448" s="112" t="str">
        <f>IF(CAD!F449="","-",CAD!F449)</f>
        <v>-</v>
      </c>
      <c r="G448" s="112">
        <f t="shared" ca="1" si="46"/>
        <v>0</v>
      </c>
      <c r="H448" s="141"/>
      <c r="I448" s="141"/>
      <c r="J448" s="112">
        <f t="shared" ca="1" si="47"/>
        <v>0</v>
      </c>
      <c r="K448" s="112" t="str">
        <f t="shared" ca="1" si="48"/>
        <v>-</v>
      </c>
      <c r="L448" s="3" t="str">
        <f>CAD!P449</f>
        <v xml:space="preserve"> - </v>
      </c>
      <c r="M448" s="3">
        <f t="shared" ca="1" si="51"/>
        <v>0</v>
      </c>
      <c r="N448" s="3">
        <f t="shared" ca="1" si="52"/>
        <v>0</v>
      </c>
      <c r="O448" s="3">
        <f t="shared" ca="1" si="52"/>
        <v>0</v>
      </c>
      <c r="P448" s="3">
        <f t="shared" ca="1" si="52"/>
        <v>0</v>
      </c>
      <c r="Q448" s="3">
        <f t="shared" ca="1" si="52"/>
        <v>0</v>
      </c>
      <c r="R448" s="3">
        <f t="shared" ca="1" si="52"/>
        <v>0</v>
      </c>
      <c r="S448" s="3">
        <f t="shared" ca="1" si="52"/>
        <v>0</v>
      </c>
      <c r="T448" s="3">
        <f t="shared" ca="1" si="52"/>
        <v>0</v>
      </c>
      <c r="U448" s="3">
        <f t="shared" ca="1" si="52"/>
        <v>0</v>
      </c>
      <c r="V448" s="3">
        <f t="shared" ca="1" si="52"/>
        <v>0</v>
      </c>
      <c r="W448" s="3">
        <f t="shared" ca="1" si="52"/>
        <v>0</v>
      </c>
      <c r="X448" s="3">
        <f t="shared" ca="1" si="52"/>
        <v>0</v>
      </c>
    </row>
    <row r="449" spans="2:24" ht="30" customHeight="1" thickTop="1" thickBot="1" x14ac:dyDescent="0.3">
      <c r="B449" s="3">
        <v>443</v>
      </c>
      <c r="C449" s="112" t="str">
        <f>IF(CAD!C450="","-",CAD!C450)</f>
        <v>-</v>
      </c>
      <c r="D449" s="112" t="str">
        <f>IF(CAD!D450="","-",CAD!D450)</f>
        <v>-</v>
      </c>
      <c r="E449" s="112" t="str">
        <f>IF(CAD!E450="","-",CAD!E450)</f>
        <v>-</v>
      </c>
      <c r="F449" s="112" t="str">
        <f>IF(CAD!F450="","-",CAD!F450)</f>
        <v>-</v>
      </c>
      <c r="G449" s="112">
        <f t="shared" ca="1" si="46"/>
        <v>0</v>
      </c>
      <c r="H449" s="141"/>
      <c r="I449" s="141"/>
      <c r="J449" s="112">
        <f t="shared" ca="1" si="47"/>
        <v>0</v>
      </c>
      <c r="K449" s="112" t="str">
        <f t="shared" ca="1" si="48"/>
        <v>-</v>
      </c>
      <c r="L449" s="3" t="str">
        <f>CAD!P450</f>
        <v xml:space="preserve"> - </v>
      </c>
      <c r="M449" s="3">
        <f t="shared" ca="1" si="51"/>
        <v>0</v>
      </c>
      <c r="N449" s="3">
        <f t="shared" ca="1" si="52"/>
        <v>0</v>
      </c>
      <c r="O449" s="3">
        <f t="shared" ca="1" si="52"/>
        <v>0</v>
      </c>
      <c r="P449" s="3">
        <f t="shared" ca="1" si="52"/>
        <v>0</v>
      </c>
      <c r="Q449" s="3">
        <f t="shared" ca="1" si="52"/>
        <v>0</v>
      </c>
      <c r="R449" s="3">
        <f t="shared" ca="1" si="52"/>
        <v>0</v>
      </c>
      <c r="S449" s="3">
        <f t="shared" ca="1" si="52"/>
        <v>0</v>
      </c>
      <c r="T449" s="3">
        <f t="shared" ca="1" si="52"/>
        <v>0</v>
      </c>
      <c r="U449" s="3">
        <f t="shared" ca="1" si="52"/>
        <v>0</v>
      </c>
      <c r="V449" s="3">
        <f t="shared" ca="1" si="52"/>
        <v>0</v>
      </c>
      <c r="W449" s="3">
        <f t="shared" ca="1" si="52"/>
        <v>0</v>
      </c>
      <c r="X449" s="3">
        <f t="shared" ca="1" si="52"/>
        <v>0</v>
      </c>
    </row>
    <row r="450" spans="2:24" ht="30" customHeight="1" thickTop="1" thickBot="1" x14ac:dyDescent="0.3">
      <c r="B450" s="3">
        <v>444</v>
      </c>
      <c r="C450" s="112" t="str">
        <f>IF(CAD!C451="","-",CAD!C451)</f>
        <v>-</v>
      </c>
      <c r="D450" s="112" t="str">
        <f>IF(CAD!D451="","-",CAD!D451)</f>
        <v>-</v>
      </c>
      <c r="E450" s="112" t="str">
        <f>IF(CAD!E451="","-",CAD!E451)</f>
        <v>-</v>
      </c>
      <c r="F450" s="112" t="str">
        <f>IF(CAD!F451="","-",CAD!F451)</f>
        <v>-</v>
      </c>
      <c r="G450" s="112">
        <f t="shared" ca="1" si="46"/>
        <v>0</v>
      </c>
      <c r="H450" s="141"/>
      <c r="I450" s="141"/>
      <c r="J450" s="112">
        <f t="shared" ca="1" si="47"/>
        <v>0</v>
      </c>
      <c r="K450" s="112" t="str">
        <f t="shared" ca="1" si="48"/>
        <v>-</v>
      </c>
      <c r="L450" s="3" t="str">
        <f>CAD!P451</f>
        <v xml:space="preserve"> - </v>
      </c>
      <c r="M450" s="3">
        <f t="shared" ca="1" si="51"/>
        <v>0</v>
      </c>
      <c r="N450" s="3">
        <f t="shared" ca="1" si="52"/>
        <v>0</v>
      </c>
      <c r="O450" s="3">
        <f t="shared" ca="1" si="52"/>
        <v>0</v>
      </c>
      <c r="P450" s="3">
        <f t="shared" ca="1" si="52"/>
        <v>0</v>
      </c>
      <c r="Q450" s="3">
        <f t="shared" ca="1" si="52"/>
        <v>0</v>
      </c>
      <c r="R450" s="3">
        <f t="shared" ca="1" si="52"/>
        <v>0</v>
      </c>
      <c r="S450" s="3">
        <f t="shared" ca="1" si="52"/>
        <v>0</v>
      </c>
      <c r="T450" s="3">
        <f t="shared" ca="1" si="52"/>
        <v>0</v>
      </c>
      <c r="U450" s="3">
        <f t="shared" ca="1" si="52"/>
        <v>0</v>
      </c>
      <c r="V450" s="3">
        <f t="shared" ca="1" si="52"/>
        <v>0</v>
      </c>
      <c r="W450" s="3">
        <f t="shared" ca="1" si="52"/>
        <v>0</v>
      </c>
      <c r="X450" s="3">
        <f t="shared" ca="1" si="52"/>
        <v>0</v>
      </c>
    </row>
    <row r="451" spans="2:24" ht="30" customHeight="1" thickTop="1" thickBot="1" x14ac:dyDescent="0.3">
      <c r="B451" s="3">
        <v>445</v>
      </c>
      <c r="C451" s="112" t="str">
        <f>IF(CAD!C452="","-",CAD!C452)</f>
        <v>-</v>
      </c>
      <c r="D451" s="112" t="str">
        <f>IF(CAD!D452="","-",CAD!D452)</f>
        <v>-</v>
      </c>
      <c r="E451" s="112" t="str">
        <f>IF(CAD!E452="","-",CAD!E452)</f>
        <v>-</v>
      </c>
      <c r="F451" s="112" t="str">
        <f>IF(CAD!F452="","-",CAD!F452)</f>
        <v>-</v>
      </c>
      <c r="G451" s="112">
        <f t="shared" ca="1" si="46"/>
        <v>0</v>
      </c>
      <c r="H451" s="141"/>
      <c r="I451" s="141"/>
      <c r="J451" s="112">
        <f t="shared" ca="1" si="47"/>
        <v>0</v>
      </c>
      <c r="K451" s="112" t="str">
        <f t="shared" ca="1" si="48"/>
        <v>-</v>
      </c>
      <c r="L451" s="3" t="str">
        <f>CAD!P452</f>
        <v xml:space="preserve"> - </v>
      </c>
      <c r="M451" s="3">
        <f t="shared" ca="1" si="51"/>
        <v>0</v>
      </c>
      <c r="N451" s="3">
        <f t="shared" ca="1" si="52"/>
        <v>0</v>
      </c>
      <c r="O451" s="3">
        <f t="shared" ca="1" si="52"/>
        <v>0</v>
      </c>
      <c r="P451" s="3">
        <f t="shared" ca="1" si="52"/>
        <v>0</v>
      </c>
      <c r="Q451" s="3">
        <f t="shared" ca="1" si="52"/>
        <v>0</v>
      </c>
      <c r="R451" s="3">
        <f t="shared" ca="1" si="52"/>
        <v>0</v>
      </c>
      <c r="S451" s="3">
        <f t="shared" ca="1" si="52"/>
        <v>0</v>
      </c>
      <c r="T451" s="3">
        <f t="shared" ca="1" si="52"/>
        <v>0</v>
      </c>
      <c r="U451" s="3">
        <f t="shared" ca="1" si="52"/>
        <v>0</v>
      </c>
      <c r="V451" s="3">
        <f t="shared" ca="1" si="52"/>
        <v>0</v>
      </c>
      <c r="W451" s="3">
        <f t="shared" ca="1" si="52"/>
        <v>0</v>
      </c>
      <c r="X451" s="3">
        <f t="shared" ca="1" si="52"/>
        <v>0</v>
      </c>
    </row>
    <row r="452" spans="2:24" ht="30" customHeight="1" thickTop="1" thickBot="1" x14ac:dyDescent="0.3">
      <c r="B452" s="3">
        <v>446</v>
      </c>
      <c r="C452" s="112" t="str">
        <f>IF(CAD!C453="","-",CAD!C453)</f>
        <v>-</v>
      </c>
      <c r="D452" s="112" t="str">
        <f>IF(CAD!D453="","-",CAD!D453)</f>
        <v>-</v>
      </c>
      <c r="E452" s="112" t="str">
        <f>IF(CAD!E453="","-",CAD!E453)</f>
        <v>-</v>
      </c>
      <c r="F452" s="112" t="str">
        <f>IF(CAD!F453="","-",CAD!F453)</f>
        <v>-</v>
      </c>
      <c r="G452" s="112">
        <f t="shared" ca="1" si="46"/>
        <v>0</v>
      </c>
      <c r="H452" s="141"/>
      <c r="I452" s="141"/>
      <c r="J452" s="112">
        <f t="shared" ca="1" si="47"/>
        <v>0</v>
      </c>
      <c r="K452" s="112" t="str">
        <f t="shared" ca="1" si="48"/>
        <v>-</v>
      </c>
      <c r="L452" s="3" t="str">
        <f>CAD!P453</f>
        <v xml:space="preserve"> - </v>
      </c>
      <c r="M452" s="3">
        <f t="shared" ca="1" si="51"/>
        <v>0</v>
      </c>
      <c r="N452" s="3">
        <f t="shared" ca="1" si="52"/>
        <v>0</v>
      </c>
      <c r="O452" s="3">
        <f t="shared" ca="1" si="52"/>
        <v>0</v>
      </c>
      <c r="P452" s="3">
        <f t="shared" ca="1" si="52"/>
        <v>0</v>
      </c>
      <c r="Q452" s="3">
        <f t="shared" ca="1" si="52"/>
        <v>0</v>
      </c>
      <c r="R452" s="3">
        <f t="shared" ca="1" si="52"/>
        <v>0</v>
      </c>
      <c r="S452" s="3">
        <f t="shared" ca="1" si="52"/>
        <v>0</v>
      </c>
      <c r="T452" s="3">
        <f t="shared" ca="1" si="52"/>
        <v>0</v>
      </c>
      <c r="U452" s="3">
        <f t="shared" ca="1" si="52"/>
        <v>0</v>
      </c>
      <c r="V452" s="3">
        <f t="shared" ca="1" si="52"/>
        <v>0</v>
      </c>
      <c r="W452" s="3">
        <f t="shared" ca="1" si="52"/>
        <v>0</v>
      </c>
      <c r="X452" s="3">
        <f t="shared" ca="1" si="52"/>
        <v>0</v>
      </c>
    </row>
    <row r="453" spans="2:24" ht="30" customHeight="1" thickTop="1" thickBot="1" x14ac:dyDescent="0.3">
      <c r="B453" s="3">
        <v>447</v>
      </c>
      <c r="C453" s="112" t="str">
        <f>IF(CAD!C454="","-",CAD!C454)</f>
        <v>-</v>
      </c>
      <c r="D453" s="112" t="str">
        <f>IF(CAD!D454="","-",CAD!D454)</f>
        <v>-</v>
      </c>
      <c r="E453" s="112" t="str">
        <f>IF(CAD!E454="","-",CAD!E454)</f>
        <v>-</v>
      </c>
      <c r="F453" s="112" t="str">
        <f>IF(CAD!F454="","-",CAD!F454)</f>
        <v>-</v>
      </c>
      <c r="G453" s="112">
        <f t="shared" ca="1" si="46"/>
        <v>0</v>
      </c>
      <c r="H453" s="141"/>
      <c r="I453" s="141"/>
      <c r="J453" s="112">
        <f t="shared" ca="1" si="47"/>
        <v>0</v>
      </c>
      <c r="K453" s="112" t="str">
        <f t="shared" ca="1" si="48"/>
        <v>-</v>
      </c>
      <c r="L453" s="3" t="str">
        <f>CAD!P454</f>
        <v xml:space="preserve"> - </v>
      </c>
      <c r="M453" s="3">
        <f t="shared" ca="1" si="51"/>
        <v>0</v>
      </c>
      <c r="N453" s="3">
        <f t="shared" ca="1" si="52"/>
        <v>0</v>
      </c>
      <c r="O453" s="3">
        <f t="shared" ca="1" si="52"/>
        <v>0</v>
      </c>
      <c r="P453" s="3">
        <f t="shared" ca="1" si="52"/>
        <v>0</v>
      </c>
      <c r="Q453" s="3">
        <f t="shared" ca="1" si="52"/>
        <v>0</v>
      </c>
      <c r="R453" s="3">
        <f t="shared" ca="1" si="52"/>
        <v>0</v>
      </c>
      <c r="S453" s="3">
        <f t="shared" ca="1" si="52"/>
        <v>0</v>
      </c>
      <c r="T453" s="3">
        <f t="shared" ca="1" si="52"/>
        <v>0</v>
      </c>
      <c r="U453" s="3">
        <f t="shared" ca="1" si="52"/>
        <v>0</v>
      </c>
      <c r="V453" s="3">
        <f t="shared" ca="1" si="52"/>
        <v>0</v>
      </c>
      <c r="W453" s="3">
        <f t="shared" ca="1" si="52"/>
        <v>0</v>
      </c>
      <c r="X453" s="3">
        <f t="shared" ca="1" si="52"/>
        <v>0</v>
      </c>
    </row>
    <row r="454" spans="2:24" ht="30" customHeight="1" thickTop="1" thickBot="1" x14ac:dyDescent="0.3">
      <c r="B454" s="3">
        <v>448</v>
      </c>
      <c r="C454" s="112" t="str">
        <f>IF(CAD!C455="","-",CAD!C455)</f>
        <v>-</v>
      </c>
      <c r="D454" s="112" t="str">
        <f>IF(CAD!D455="","-",CAD!D455)</f>
        <v>-</v>
      </c>
      <c r="E454" s="112" t="str">
        <f>IF(CAD!E455="","-",CAD!E455)</f>
        <v>-</v>
      </c>
      <c r="F454" s="112" t="str">
        <f>IF(CAD!F455="","-",CAD!F455)</f>
        <v>-</v>
      </c>
      <c r="G454" s="112">
        <f t="shared" ca="1" si="46"/>
        <v>0</v>
      </c>
      <c r="H454" s="141"/>
      <c r="I454" s="141"/>
      <c r="J454" s="112">
        <f t="shared" ca="1" si="47"/>
        <v>0</v>
      </c>
      <c r="K454" s="112" t="str">
        <f t="shared" ca="1" si="48"/>
        <v>-</v>
      </c>
      <c r="L454" s="3" t="str">
        <f>CAD!P455</f>
        <v xml:space="preserve"> - </v>
      </c>
      <c r="M454" s="3">
        <f t="shared" ca="1" si="51"/>
        <v>0</v>
      </c>
      <c r="N454" s="3">
        <f t="shared" ca="1" si="52"/>
        <v>0</v>
      </c>
      <c r="O454" s="3">
        <f t="shared" ca="1" si="52"/>
        <v>0</v>
      </c>
      <c r="P454" s="3">
        <f t="shared" ca="1" si="52"/>
        <v>0</v>
      </c>
      <c r="Q454" s="3">
        <f t="shared" ca="1" si="52"/>
        <v>0</v>
      </c>
      <c r="R454" s="3">
        <f t="shared" ca="1" si="52"/>
        <v>0</v>
      </c>
      <c r="S454" s="3">
        <f t="shared" ca="1" si="52"/>
        <v>0</v>
      </c>
      <c r="T454" s="3">
        <f t="shared" ca="1" si="52"/>
        <v>0</v>
      </c>
      <c r="U454" s="3">
        <f t="shared" ca="1" si="52"/>
        <v>0</v>
      </c>
      <c r="V454" s="3">
        <f t="shared" ca="1" si="52"/>
        <v>0</v>
      </c>
      <c r="W454" s="3">
        <f t="shared" ca="1" si="52"/>
        <v>0</v>
      </c>
      <c r="X454" s="3">
        <f t="shared" ca="1" si="52"/>
        <v>0</v>
      </c>
    </row>
    <row r="455" spans="2:24" ht="30" customHeight="1" thickTop="1" thickBot="1" x14ac:dyDescent="0.3">
      <c r="B455" s="3">
        <v>449</v>
      </c>
      <c r="C455" s="112" t="str">
        <f>IF(CAD!C456="","-",CAD!C456)</f>
        <v>-</v>
      </c>
      <c r="D455" s="112" t="str">
        <f>IF(CAD!D456="","-",CAD!D456)</f>
        <v>-</v>
      </c>
      <c r="E455" s="112" t="str">
        <f>IF(CAD!E456="","-",CAD!E456)</f>
        <v>-</v>
      </c>
      <c r="F455" s="112" t="str">
        <f>IF(CAD!F456="","-",CAD!F456)</f>
        <v>-</v>
      </c>
      <c r="G455" s="112">
        <f t="shared" ca="1" si="46"/>
        <v>0</v>
      </c>
      <c r="H455" s="141"/>
      <c r="I455" s="141"/>
      <c r="J455" s="112">
        <f t="shared" ca="1" si="47"/>
        <v>0</v>
      </c>
      <c r="K455" s="112" t="str">
        <f t="shared" ca="1" si="48"/>
        <v>-</v>
      </c>
      <c r="L455" s="3" t="str">
        <f>CAD!P456</f>
        <v xml:space="preserve"> - </v>
      </c>
      <c r="M455" s="3">
        <f t="shared" ca="1" si="51"/>
        <v>0</v>
      </c>
      <c r="N455" s="3">
        <f t="shared" ca="1" si="52"/>
        <v>0</v>
      </c>
      <c r="O455" s="3">
        <f t="shared" ca="1" si="52"/>
        <v>0</v>
      </c>
      <c r="P455" s="3">
        <f t="shared" ca="1" si="52"/>
        <v>0</v>
      </c>
      <c r="Q455" s="3">
        <f t="shared" ca="1" si="52"/>
        <v>0</v>
      </c>
      <c r="R455" s="3">
        <f t="shared" ca="1" si="52"/>
        <v>0</v>
      </c>
      <c r="S455" s="3">
        <f t="shared" ca="1" si="52"/>
        <v>0</v>
      </c>
      <c r="T455" s="3">
        <f t="shared" ca="1" si="52"/>
        <v>0</v>
      </c>
      <c r="U455" s="3">
        <f t="shared" ca="1" si="52"/>
        <v>0</v>
      </c>
      <c r="V455" s="3">
        <f t="shared" ca="1" si="52"/>
        <v>0</v>
      </c>
      <c r="W455" s="3">
        <f t="shared" ca="1" si="52"/>
        <v>0</v>
      </c>
      <c r="X455" s="3">
        <f t="shared" ca="1" si="52"/>
        <v>0</v>
      </c>
    </row>
    <row r="456" spans="2:24" ht="30" customHeight="1" thickTop="1" thickBot="1" x14ac:dyDescent="0.3">
      <c r="B456" s="3">
        <v>450</v>
      </c>
      <c r="C456" s="112" t="str">
        <f>IF(CAD!C457="","-",CAD!C457)</f>
        <v>-</v>
      </c>
      <c r="D456" s="112" t="str">
        <f>IF(CAD!D457="","-",CAD!D457)</f>
        <v>-</v>
      </c>
      <c r="E456" s="112" t="str">
        <f>IF(CAD!E457="","-",CAD!E457)</f>
        <v>-</v>
      </c>
      <c r="F456" s="112" t="str">
        <f>IF(CAD!F457="","-",CAD!F457)</f>
        <v>-</v>
      </c>
      <c r="G456" s="112">
        <f t="shared" ref="G456:G506" ca="1" si="53">SUM(M456:X456)</f>
        <v>0</v>
      </c>
      <c r="H456" s="141"/>
      <c r="I456" s="141"/>
      <c r="J456" s="112">
        <f t="shared" ref="J456:J506" ca="1" si="54">G456-H456</f>
        <v>0</v>
      </c>
      <c r="K456" s="112" t="str">
        <f t="shared" ref="K456:K506" ca="1" si="55">IF(J456=0,"-",IF(J456&gt;=I456,"Está na hora de trocar.","Ainda falta(m) "&amp;I456-J456&amp;"Km para a próxima troca."))</f>
        <v>-</v>
      </c>
      <c r="L456" s="3" t="str">
        <f>CAD!P457</f>
        <v xml:space="preserve"> - </v>
      </c>
      <c r="M456" s="3">
        <f t="shared" ca="1" si="51"/>
        <v>0</v>
      </c>
      <c r="N456" s="3">
        <f t="shared" ca="1" si="52"/>
        <v>0</v>
      </c>
      <c r="O456" s="3">
        <f t="shared" ca="1" si="52"/>
        <v>0</v>
      </c>
      <c r="P456" s="3">
        <f t="shared" ca="1" si="52"/>
        <v>0</v>
      </c>
      <c r="Q456" s="3">
        <f t="shared" ca="1" si="52"/>
        <v>0</v>
      </c>
      <c r="R456" s="3">
        <f t="shared" ca="1" si="52"/>
        <v>0</v>
      </c>
      <c r="S456" s="3">
        <f t="shared" ca="1" si="52"/>
        <v>0</v>
      </c>
      <c r="T456" s="3">
        <f t="shared" ca="1" si="52"/>
        <v>0</v>
      </c>
      <c r="U456" s="3">
        <f t="shared" ca="1" si="52"/>
        <v>0</v>
      </c>
      <c r="V456" s="3">
        <f t="shared" ca="1" si="52"/>
        <v>0</v>
      </c>
      <c r="W456" s="3">
        <f t="shared" ca="1" si="52"/>
        <v>0</v>
      </c>
      <c r="X456" s="3">
        <f t="shared" ca="1" si="52"/>
        <v>0</v>
      </c>
    </row>
    <row r="457" spans="2:24" ht="30" customHeight="1" thickTop="1" thickBot="1" x14ac:dyDescent="0.3">
      <c r="B457" s="3">
        <v>451</v>
      </c>
      <c r="C457" s="112" t="str">
        <f>IF(CAD!C458="","-",CAD!C458)</f>
        <v>-</v>
      </c>
      <c r="D457" s="112" t="str">
        <f>IF(CAD!D458="","-",CAD!D458)</f>
        <v>-</v>
      </c>
      <c r="E457" s="112" t="str">
        <f>IF(CAD!E458="","-",CAD!E458)</f>
        <v>-</v>
      </c>
      <c r="F457" s="112" t="str">
        <f>IF(CAD!F458="","-",CAD!F458)</f>
        <v>-</v>
      </c>
      <c r="G457" s="112">
        <f t="shared" ca="1" si="53"/>
        <v>0</v>
      </c>
      <c r="H457" s="141"/>
      <c r="I457" s="141"/>
      <c r="J457" s="112">
        <f t="shared" ca="1" si="54"/>
        <v>0</v>
      </c>
      <c r="K457" s="112" t="str">
        <f t="shared" ca="1" si="55"/>
        <v>-</v>
      </c>
      <c r="L457" s="3" t="str">
        <f>CAD!P458</f>
        <v xml:space="preserve"> - </v>
      </c>
      <c r="M457" s="3">
        <f t="shared" ca="1" si="51"/>
        <v>0</v>
      </c>
      <c r="N457" s="3">
        <f t="shared" ca="1" si="52"/>
        <v>0</v>
      </c>
      <c r="O457" s="3">
        <f t="shared" ca="1" si="52"/>
        <v>0</v>
      </c>
      <c r="P457" s="3">
        <f t="shared" ca="1" si="52"/>
        <v>0</v>
      </c>
      <c r="Q457" s="3">
        <f t="shared" ca="1" si="52"/>
        <v>0</v>
      </c>
      <c r="R457" s="3">
        <f t="shared" ca="1" si="52"/>
        <v>0</v>
      </c>
      <c r="S457" s="3">
        <f t="shared" ca="1" si="52"/>
        <v>0</v>
      </c>
      <c r="T457" s="3">
        <f t="shared" ca="1" si="52"/>
        <v>0</v>
      </c>
      <c r="U457" s="3">
        <f t="shared" ca="1" si="52"/>
        <v>0</v>
      </c>
      <c r="V457" s="3">
        <f t="shared" ca="1" si="52"/>
        <v>0</v>
      </c>
      <c r="W457" s="3">
        <f t="shared" ca="1" si="52"/>
        <v>0</v>
      </c>
      <c r="X457" s="3">
        <f t="shared" ca="1" si="52"/>
        <v>0</v>
      </c>
    </row>
    <row r="458" spans="2:24" ht="30" customHeight="1" thickTop="1" thickBot="1" x14ac:dyDescent="0.3">
      <c r="B458" s="3">
        <v>452</v>
      </c>
      <c r="C458" s="112" t="str">
        <f>IF(CAD!C459="","-",CAD!C459)</f>
        <v>-</v>
      </c>
      <c r="D458" s="112" t="str">
        <f>IF(CAD!D459="","-",CAD!D459)</f>
        <v>-</v>
      </c>
      <c r="E458" s="112" t="str">
        <f>IF(CAD!E459="","-",CAD!E459)</f>
        <v>-</v>
      </c>
      <c r="F458" s="112" t="str">
        <f>IF(CAD!F459="","-",CAD!F459)</f>
        <v>-</v>
      </c>
      <c r="G458" s="112">
        <f t="shared" ca="1" si="53"/>
        <v>0</v>
      </c>
      <c r="H458" s="141"/>
      <c r="I458" s="141"/>
      <c r="J458" s="112">
        <f t="shared" ca="1" si="54"/>
        <v>0</v>
      </c>
      <c r="K458" s="112" t="str">
        <f t="shared" ca="1" si="55"/>
        <v>-</v>
      </c>
      <c r="L458" s="3" t="str">
        <f>CAD!P459</f>
        <v xml:space="preserve"> - </v>
      </c>
      <c r="M458" s="3">
        <f t="shared" ca="1" si="51"/>
        <v>0</v>
      </c>
      <c r="N458" s="3">
        <f t="shared" ca="1" si="52"/>
        <v>0</v>
      </c>
      <c r="O458" s="3">
        <f t="shared" ca="1" si="52"/>
        <v>0</v>
      </c>
      <c r="P458" s="3">
        <f t="shared" ca="1" si="52"/>
        <v>0</v>
      </c>
      <c r="Q458" s="3">
        <f t="shared" ca="1" si="52"/>
        <v>0</v>
      </c>
      <c r="R458" s="3">
        <f t="shared" ca="1" si="52"/>
        <v>0</v>
      </c>
      <c r="S458" s="3">
        <f t="shared" ca="1" si="52"/>
        <v>0</v>
      </c>
      <c r="T458" s="3">
        <f t="shared" ca="1" si="52"/>
        <v>0</v>
      </c>
      <c r="U458" s="3">
        <f t="shared" ca="1" si="52"/>
        <v>0</v>
      </c>
      <c r="V458" s="3">
        <f t="shared" ca="1" si="52"/>
        <v>0</v>
      </c>
      <c r="W458" s="3">
        <f t="shared" ca="1" si="52"/>
        <v>0</v>
      </c>
      <c r="X458" s="3">
        <f t="shared" ca="1" si="52"/>
        <v>0</v>
      </c>
    </row>
    <row r="459" spans="2:24" ht="30" customHeight="1" thickTop="1" thickBot="1" x14ac:dyDescent="0.3">
      <c r="B459" s="3">
        <v>453</v>
      </c>
      <c r="C459" s="112" t="str">
        <f>IF(CAD!C460="","-",CAD!C460)</f>
        <v>-</v>
      </c>
      <c r="D459" s="112" t="str">
        <f>IF(CAD!D460="","-",CAD!D460)</f>
        <v>-</v>
      </c>
      <c r="E459" s="112" t="str">
        <f>IF(CAD!E460="","-",CAD!E460)</f>
        <v>-</v>
      </c>
      <c r="F459" s="112" t="str">
        <f>IF(CAD!F460="","-",CAD!F460)</f>
        <v>-</v>
      </c>
      <c r="G459" s="112">
        <f t="shared" ca="1" si="53"/>
        <v>0</v>
      </c>
      <c r="H459" s="141"/>
      <c r="I459" s="141"/>
      <c r="J459" s="112">
        <f t="shared" ca="1" si="54"/>
        <v>0</v>
      </c>
      <c r="K459" s="112" t="str">
        <f t="shared" ca="1" si="55"/>
        <v>-</v>
      </c>
      <c r="L459" s="3" t="str">
        <f>CAD!P460</f>
        <v xml:space="preserve"> - </v>
      </c>
      <c r="M459" s="3">
        <f t="shared" ca="1" si="51"/>
        <v>0</v>
      </c>
      <c r="N459" s="3">
        <f t="shared" ca="1" si="52"/>
        <v>0</v>
      </c>
      <c r="O459" s="3">
        <f t="shared" ca="1" si="52"/>
        <v>0</v>
      </c>
      <c r="P459" s="3">
        <f t="shared" ca="1" si="52"/>
        <v>0</v>
      </c>
      <c r="Q459" s="3">
        <f t="shared" ca="1" si="52"/>
        <v>0</v>
      </c>
      <c r="R459" s="3">
        <f t="shared" ca="1" si="52"/>
        <v>0</v>
      </c>
      <c r="S459" s="3">
        <f t="shared" ca="1" si="52"/>
        <v>0</v>
      </c>
      <c r="T459" s="3">
        <f t="shared" ca="1" si="52"/>
        <v>0</v>
      </c>
      <c r="U459" s="3">
        <f t="shared" ca="1" si="52"/>
        <v>0</v>
      </c>
      <c r="V459" s="3">
        <f t="shared" ca="1" si="52"/>
        <v>0</v>
      </c>
      <c r="W459" s="3">
        <f t="shared" ca="1" si="52"/>
        <v>0</v>
      </c>
      <c r="X459" s="3">
        <f t="shared" ca="1" si="52"/>
        <v>0</v>
      </c>
    </row>
    <row r="460" spans="2:24" ht="30" customHeight="1" thickTop="1" thickBot="1" x14ac:dyDescent="0.3">
      <c r="B460" s="3">
        <v>454</v>
      </c>
      <c r="C460" s="112" t="str">
        <f>IF(CAD!C461="","-",CAD!C461)</f>
        <v>-</v>
      </c>
      <c r="D460" s="112" t="str">
        <f>IF(CAD!D461="","-",CAD!D461)</f>
        <v>-</v>
      </c>
      <c r="E460" s="112" t="str">
        <f>IF(CAD!E461="","-",CAD!E461)</f>
        <v>-</v>
      </c>
      <c r="F460" s="112" t="str">
        <f>IF(CAD!F461="","-",CAD!F461)</f>
        <v>-</v>
      </c>
      <c r="G460" s="112">
        <f t="shared" ca="1" si="53"/>
        <v>0</v>
      </c>
      <c r="H460" s="141"/>
      <c r="I460" s="141"/>
      <c r="J460" s="112">
        <f t="shared" ca="1" si="54"/>
        <v>0</v>
      </c>
      <c r="K460" s="112" t="str">
        <f t="shared" ca="1" si="55"/>
        <v>-</v>
      </c>
      <c r="L460" s="3" t="str">
        <f>CAD!P461</f>
        <v xml:space="preserve"> - </v>
      </c>
      <c r="M460" s="3">
        <f t="shared" ca="1" si="51"/>
        <v>0</v>
      </c>
      <c r="N460" s="3">
        <f t="shared" ca="1" si="52"/>
        <v>0</v>
      </c>
      <c r="O460" s="3">
        <f t="shared" ca="1" si="52"/>
        <v>0</v>
      </c>
      <c r="P460" s="3">
        <f t="shared" ca="1" si="52"/>
        <v>0</v>
      </c>
      <c r="Q460" s="3">
        <f t="shared" ca="1" si="52"/>
        <v>0</v>
      </c>
      <c r="R460" s="3">
        <f t="shared" ca="1" si="52"/>
        <v>0</v>
      </c>
      <c r="S460" s="3">
        <f t="shared" ca="1" si="52"/>
        <v>0</v>
      </c>
      <c r="T460" s="3">
        <f t="shared" ca="1" si="52"/>
        <v>0</v>
      </c>
      <c r="U460" s="3">
        <f t="shared" ca="1" si="52"/>
        <v>0</v>
      </c>
      <c r="V460" s="3">
        <f t="shared" ca="1" si="52"/>
        <v>0</v>
      </c>
      <c r="W460" s="3">
        <f t="shared" ca="1" si="52"/>
        <v>0</v>
      </c>
      <c r="X460" s="3">
        <f t="shared" ca="1" si="52"/>
        <v>0</v>
      </c>
    </row>
    <row r="461" spans="2:24" ht="30" customHeight="1" thickTop="1" thickBot="1" x14ac:dyDescent="0.3">
      <c r="B461" s="3">
        <v>455</v>
      </c>
      <c r="C461" s="112" t="str">
        <f>IF(CAD!C462="","-",CAD!C462)</f>
        <v>-</v>
      </c>
      <c r="D461" s="112" t="str">
        <f>IF(CAD!D462="","-",CAD!D462)</f>
        <v>-</v>
      </c>
      <c r="E461" s="112" t="str">
        <f>IF(CAD!E462="","-",CAD!E462)</f>
        <v>-</v>
      </c>
      <c r="F461" s="112" t="str">
        <f>IF(CAD!F462="","-",CAD!F462)</f>
        <v>-</v>
      </c>
      <c r="G461" s="112">
        <f t="shared" ca="1" si="53"/>
        <v>0</v>
      </c>
      <c r="H461" s="141"/>
      <c r="I461" s="141"/>
      <c r="J461" s="112">
        <f t="shared" ca="1" si="54"/>
        <v>0</v>
      </c>
      <c r="K461" s="112" t="str">
        <f t="shared" ca="1" si="55"/>
        <v>-</v>
      </c>
      <c r="L461" s="3" t="str">
        <f>CAD!P462</f>
        <v xml:space="preserve"> - </v>
      </c>
      <c r="M461" s="3">
        <f t="shared" ca="1" si="51"/>
        <v>0</v>
      </c>
      <c r="N461" s="3">
        <f t="shared" ca="1" si="52"/>
        <v>0</v>
      </c>
      <c r="O461" s="3">
        <f t="shared" ca="1" si="52"/>
        <v>0</v>
      </c>
      <c r="P461" s="3">
        <f t="shared" ca="1" si="52"/>
        <v>0</v>
      </c>
      <c r="Q461" s="3">
        <f t="shared" ca="1" si="52"/>
        <v>0</v>
      </c>
      <c r="R461" s="3">
        <f t="shared" ca="1" si="52"/>
        <v>0</v>
      </c>
      <c r="S461" s="3">
        <f t="shared" ca="1" si="52"/>
        <v>0</v>
      </c>
      <c r="T461" s="3">
        <f t="shared" ref="N461:X484" ca="1" si="56">SUMIF(INDIRECT(T$6&amp;$Y$5),$L461,INDIRECT(T$6&amp;$Y$6))</f>
        <v>0</v>
      </c>
      <c r="U461" s="3">
        <f t="shared" ca="1" si="56"/>
        <v>0</v>
      </c>
      <c r="V461" s="3">
        <f t="shared" ca="1" si="56"/>
        <v>0</v>
      </c>
      <c r="W461" s="3">
        <f t="shared" ca="1" si="56"/>
        <v>0</v>
      </c>
      <c r="X461" s="3">
        <f t="shared" ca="1" si="56"/>
        <v>0</v>
      </c>
    </row>
    <row r="462" spans="2:24" ht="30" customHeight="1" thickTop="1" thickBot="1" x14ac:dyDescent="0.3">
      <c r="B462" s="3">
        <v>456</v>
      </c>
      <c r="C462" s="112" t="str">
        <f>IF(CAD!C463="","-",CAD!C463)</f>
        <v>-</v>
      </c>
      <c r="D462" s="112" t="str">
        <f>IF(CAD!D463="","-",CAD!D463)</f>
        <v>-</v>
      </c>
      <c r="E462" s="112" t="str">
        <f>IF(CAD!E463="","-",CAD!E463)</f>
        <v>-</v>
      </c>
      <c r="F462" s="112" t="str">
        <f>IF(CAD!F463="","-",CAD!F463)</f>
        <v>-</v>
      </c>
      <c r="G462" s="112">
        <f t="shared" ca="1" si="53"/>
        <v>0</v>
      </c>
      <c r="H462" s="141"/>
      <c r="I462" s="141"/>
      <c r="J462" s="112">
        <f t="shared" ca="1" si="54"/>
        <v>0</v>
      </c>
      <c r="K462" s="112" t="str">
        <f t="shared" ca="1" si="55"/>
        <v>-</v>
      </c>
      <c r="L462" s="3" t="str">
        <f>CAD!P463</f>
        <v xml:space="preserve"> - </v>
      </c>
      <c r="M462" s="3">
        <f t="shared" ca="1" si="51"/>
        <v>0</v>
      </c>
      <c r="N462" s="3">
        <f t="shared" ca="1" si="56"/>
        <v>0</v>
      </c>
      <c r="O462" s="3">
        <f t="shared" ca="1" si="56"/>
        <v>0</v>
      </c>
      <c r="P462" s="3">
        <f t="shared" ca="1" si="56"/>
        <v>0</v>
      </c>
      <c r="Q462" s="3">
        <f t="shared" ca="1" si="56"/>
        <v>0</v>
      </c>
      <c r="R462" s="3">
        <f t="shared" ca="1" si="56"/>
        <v>0</v>
      </c>
      <c r="S462" s="3">
        <f t="shared" ca="1" si="56"/>
        <v>0</v>
      </c>
      <c r="T462" s="3">
        <f t="shared" ca="1" si="56"/>
        <v>0</v>
      </c>
      <c r="U462" s="3">
        <f t="shared" ca="1" si="56"/>
        <v>0</v>
      </c>
      <c r="V462" s="3">
        <f t="shared" ca="1" si="56"/>
        <v>0</v>
      </c>
      <c r="W462" s="3">
        <f t="shared" ca="1" si="56"/>
        <v>0</v>
      </c>
      <c r="X462" s="3">
        <f t="shared" ca="1" si="56"/>
        <v>0</v>
      </c>
    </row>
    <row r="463" spans="2:24" ht="30" customHeight="1" thickTop="1" thickBot="1" x14ac:dyDescent="0.3">
      <c r="B463" s="3">
        <v>457</v>
      </c>
      <c r="C463" s="112" t="str">
        <f>IF(CAD!C464="","-",CAD!C464)</f>
        <v>-</v>
      </c>
      <c r="D463" s="112" t="str">
        <f>IF(CAD!D464="","-",CAD!D464)</f>
        <v>-</v>
      </c>
      <c r="E463" s="112" t="str">
        <f>IF(CAD!E464="","-",CAD!E464)</f>
        <v>-</v>
      </c>
      <c r="F463" s="112" t="str">
        <f>IF(CAD!F464="","-",CAD!F464)</f>
        <v>-</v>
      </c>
      <c r="G463" s="112">
        <f t="shared" ca="1" si="53"/>
        <v>0</v>
      </c>
      <c r="H463" s="141"/>
      <c r="I463" s="141"/>
      <c r="J463" s="112">
        <f t="shared" ca="1" si="54"/>
        <v>0</v>
      </c>
      <c r="K463" s="112" t="str">
        <f t="shared" ca="1" si="55"/>
        <v>-</v>
      </c>
      <c r="L463" s="3" t="str">
        <f>CAD!P464</f>
        <v xml:space="preserve"> - </v>
      </c>
      <c r="M463" s="3">
        <f t="shared" ca="1" si="51"/>
        <v>0</v>
      </c>
      <c r="N463" s="3">
        <f t="shared" ca="1" si="56"/>
        <v>0</v>
      </c>
      <c r="O463" s="3">
        <f t="shared" ca="1" si="56"/>
        <v>0</v>
      </c>
      <c r="P463" s="3">
        <f t="shared" ca="1" si="56"/>
        <v>0</v>
      </c>
      <c r="Q463" s="3">
        <f t="shared" ca="1" si="56"/>
        <v>0</v>
      </c>
      <c r="R463" s="3">
        <f t="shared" ca="1" si="56"/>
        <v>0</v>
      </c>
      <c r="S463" s="3">
        <f t="shared" ca="1" si="56"/>
        <v>0</v>
      </c>
      <c r="T463" s="3">
        <f t="shared" ca="1" si="56"/>
        <v>0</v>
      </c>
      <c r="U463" s="3">
        <f t="shared" ca="1" si="56"/>
        <v>0</v>
      </c>
      <c r="V463" s="3">
        <f t="shared" ca="1" si="56"/>
        <v>0</v>
      </c>
      <c r="W463" s="3">
        <f t="shared" ca="1" si="56"/>
        <v>0</v>
      </c>
      <c r="X463" s="3">
        <f t="shared" ca="1" si="56"/>
        <v>0</v>
      </c>
    </row>
    <row r="464" spans="2:24" ht="30" customHeight="1" thickTop="1" thickBot="1" x14ac:dyDescent="0.3">
      <c r="B464" s="3">
        <v>458</v>
      </c>
      <c r="C464" s="112" t="str">
        <f>IF(CAD!C465="","-",CAD!C465)</f>
        <v>-</v>
      </c>
      <c r="D464" s="112" t="str">
        <f>IF(CAD!D465="","-",CAD!D465)</f>
        <v>-</v>
      </c>
      <c r="E464" s="112" t="str">
        <f>IF(CAD!E465="","-",CAD!E465)</f>
        <v>-</v>
      </c>
      <c r="F464" s="112" t="str">
        <f>IF(CAD!F465="","-",CAD!F465)</f>
        <v>-</v>
      </c>
      <c r="G464" s="112">
        <f t="shared" ca="1" si="53"/>
        <v>0</v>
      </c>
      <c r="H464" s="141"/>
      <c r="I464" s="141"/>
      <c r="J464" s="112">
        <f t="shared" ca="1" si="54"/>
        <v>0</v>
      </c>
      <c r="K464" s="112" t="str">
        <f t="shared" ca="1" si="55"/>
        <v>-</v>
      </c>
      <c r="L464" s="3" t="str">
        <f>CAD!P465</f>
        <v xml:space="preserve"> - </v>
      </c>
      <c r="M464" s="3">
        <f t="shared" ca="1" si="51"/>
        <v>0</v>
      </c>
      <c r="N464" s="3">
        <f t="shared" ca="1" si="56"/>
        <v>0</v>
      </c>
      <c r="O464" s="3">
        <f t="shared" ca="1" si="56"/>
        <v>0</v>
      </c>
      <c r="P464" s="3">
        <f t="shared" ca="1" si="56"/>
        <v>0</v>
      </c>
      <c r="Q464" s="3">
        <f t="shared" ca="1" si="56"/>
        <v>0</v>
      </c>
      <c r="R464" s="3">
        <f t="shared" ca="1" si="56"/>
        <v>0</v>
      </c>
      <c r="S464" s="3">
        <f t="shared" ca="1" si="56"/>
        <v>0</v>
      </c>
      <c r="T464" s="3">
        <f t="shared" ca="1" si="56"/>
        <v>0</v>
      </c>
      <c r="U464" s="3">
        <f t="shared" ca="1" si="56"/>
        <v>0</v>
      </c>
      <c r="V464" s="3">
        <f t="shared" ca="1" si="56"/>
        <v>0</v>
      </c>
      <c r="W464" s="3">
        <f t="shared" ca="1" si="56"/>
        <v>0</v>
      </c>
      <c r="X464" s="3">
        <f t="shared" ca="1" si="56"/>
        <v>0</v>
      </c>
    </row>
    <row r="465" spans="2:24" ht="30" customHeight="1" thickTop="1" thickBot="1" x14ac:dyDescent="0.3">
      <c r="B465" s="3">
        <v>459</v>
      </c>
      <c r="C465" s="112" t="str">
        <f>IF(CAD!C466="","-",CAD!C466)</f>
        <v>-</v>
      </c>
      <c r="D465" s="112" t="str">
        <f>IF(CAD!D466="","-",CAD!D466)</f>
        <v>-</v>
      </c>
      <c r="E465" s="112" t="str">
        <f>IF(CAD!E466="","-",CAD!E466)</f>
        <v>-</v>
      </c>
      <c r="F465" s="112" t="str">
        <f>IF(CAD!F466="","-",CAD!F466)</f>
        <v>-</v>
      </c>
      <c r="G465" s="112">
        <f t="shared" ca="1" si="53"/>
        <v>0</v>
      </c>
      <c r="H465" s="141"/>
      <c r="I465" s="141"/>
      <c r="J465" s="112">
        <f t="shared" ca="1" si="54"/>
        <v>0</v>
      </c>
      <c r="K465" s="112" t="str">
        <f t="shared" ca="1" si="55"/>
        <v>-</v>
      </c>
      <c r="L465" s="3" t="str">
        <f>CAD!P466</f>
        <v xml:space="preserve"> - </v>
      </c>
      <c r="M465" s="3">
        <f t="shared" ca="1" si="51"/>
        <v>0</v>
      </c>
      <c r="N465" s="3">
        <f t="shared" ca="1" si="56"/>
        <v>0</v>
      </c>
      <c r="O465" s="3">
        <f t="shared" ca="1" si="56"/>
        <v>0</v>
      </c>
      <c r="P465" s="3">
        <f t="shared" ca="1" si="56"/>
        <v>0</v>
      </c>
      <c r="Q465" s="3">
        <f t="shared" ca="1" si="56"/>
        <v>0</v>
      </c>
      <c r="R465" s="3">
        <f t="shared" ca="1" si="56"/>
        <v>0</v>
      </c>
      <c r="S465" s="3">
        <f t="shared" ca="1" si="56"/>
        <v>0</v>
      </c>
      <c r="T465" s="3">
        <f t="shared" ca="1" si="56"/>
        <v>0</v>
      </c>
      <c r="U465" s="3">
        <f t="shared" ca="1" si="56"/>
        <v>0</v>
      </c>
      <c r="V465" s="3">
        <f t="shared" ca="1" si="56"/>
        <v>0</v>
      </c>
      <c r="W465" s="3">
        <f t="shared" ca="1" si="56"/>
        <v>0</v>
      </c>
      <c r="X465" s="3">
        <f t="shared" ca="1" si="56"/>
        <v>0</v>
      </c>
    </row>
    <row r="466" spans="2:24" ht="30" customHeight="1" thickTop="1" thickBot="1" x14ac:dyDescent="0.3">
      <c r="B466" s="3">
        <v>460</v>
      </c>
      <c r="C466" s="112" t="str">
        <f>IF(CAD!C467="","-",CAD!C467)</f>
        <v>-</v>
      </c>
      <c r="D466" s="112" t="str">
        <f>IF(CAD!D467="","-",CAD!D467)</f>
        <v>-</v>
      </c>
      <c r="E466" s="112" t="str">
        <f>IF(CAD!E467="","-",CAD!E467)</f>
        <v>-</v>
      </c>
      <c r="F466" s="112" t="str">
        <f>IF(CAD!F467="","-",CAD!F467)</f>
        <v>-</v>
      </c>
      <c r="G466" s="112">
        <f t="shared" ca="1" si="53"/>
        <v>0</v>
      </c>
      <c r="H466" s="141"/>
      <c r="I466" s="141"/>
      <c r="J466" s="112">
        <f t="shared" ca="1" si="54"/>
        <v>0</v>
      </c>
      <c r="K466" s="112" t="str">
        <f t="shared" ca="1" si="55"/>
        <v>-</v>
      </c>
      <c r="L466" s="3" t="str">
        <f>CAD!P467</f>
        <v xml:space="preserve"> - </v>
      </c>
      <c r="M466" s="3">
        <f t="shared" ca="1" si="51"/>
        <v>0</v>
      </c>
      <c r="N466" s="3">
        <f t="shared" ca="1" si="56"/>
        <v>0</v>
      </c>
      <c r="O466" s="3">
        <f t="shared" ca="1" si="56"/>
        <v>0</v>
      </c>
      <c r="P466" s="3">
        <f t="shared" ca="1" si="56"/>
        <v>0</v>
      </c>
      <c r="Q466" s="3">
        <f t="shared" ca="1" si="56"/>
        <v>0</v>
      </c>
      <c r="R466" s="3">
        <f t="shared" ca="1" si="56"/>
        <v>0</v>
      </c>
      <c r="S466" s="3">
        <f t="shared" ca="1" si="56"/>
        <v>0</v>
      </c>
      <c r="T466" s="3">
        <f t="shared" ca="1" si="56"/>
        <v>0</v>
      </c>
      <c r="U466" s="3">
        <f t="shared" ca="1" si="56"/>
        <v>0</v>
      </c>
      <c r="V466" s="3">
        <f t="shared" ca="1" si="56"/>
        <v>0</v>
      </c>
      <c r="W466" s="3">
        <f t="shared" ca="1" si="56"/>
        <v>0</v>
      </c>
      <c r="X466" s="3">
        <f t="shared" ca="1" si="56"/>
        <v>0</v>
      </c>
    </row>
    <row r="467" spans="2:24" ht="30" customHeight="1" thickTop="1" thickBot="1" x14ac:dyDescent="0.3">
      <c r="B467" s="3">
        <v>461</v>
      </c>
      <c r="C467" s="112" t="str">
        <f>IF(CAD!C468="","-",CAD!C468)</f>
        <v>-</v>
      </c>
      <c r="D467" s="112" t="str">
        <f>IF(CAD!D468="","-",CAD!D468)</f>
        <v>-</v>
      </c>
      <c r="E467" s="112" t="str">
        <f>IF(CAD!E468="","-",CAD!E468)</f>
        <v>-</v>
      </c>
      <c r="F467" s="112" t="str">
        <f>IF(CAD!F468="","-",CAD!F468)</f>
        <v>-</v>
      </c>
      <c r="G467" s="112">
        <f t="shared" ca="1" si="53"/>
        <v>0</v>
      </c>
      <c r="H467" s="141"/>
      <c r="I467" s="141"/>
      <c r="J467" s="112">
        <f t="shared" ca="1" si="54"/>
        <v>0</v>
      </c>
      <c r="K467" s="112" t="str">
        <f t="shared" ca="1" si="55"/>
        <v>-</v>
      </c>
      <c r="L467" s="3" t="str">
        <f>CAD!P468</f>
        <v xml:space="preserve"> - </v>
      </c>
      <c r="M467" s="3">
        <f t="shared" ca="1" si="51"/>
        <v>0</v>
      </c>
      <c r="N467" s="3">
        <f t="shared" ca="1" si="56"/>
        <v>0</v>
      </c>
      <c r="O467" s="3">
        <f t="shared" ca="1" si="56"/>
        <v>0</v>
      </c>
      <c r="P467" s="3">
        <f t="shared" ca="1" si="56"/>
        <v>0</v>
      </c>
      <c r="Q467" s="3">
        <f t="shared" ca="1" si="56"/>
        <v>0</v>
      </c>
      <c r="R467" s="3">
        <f t="shared" ca="1" si="56"/>
        <v>0</v>
      </c>
      <c r="S467" s="3">
        <f t="shared" ca="1" si="56"/>
        <v>0</v>
      </c>
      <c r="T467" s="3">
        <f t="shared" ca="1" si="56"/>
        <v>0</v>
      </c>
      <c r="U467" s="3">
        <f t="shared" ca="1" si="56"/>
        <v>0</v>
      </c>
      <c r="V467" s="3">
        <f t="shared" ca="1" si="56"/>
        <v>0</v>
      </c>
      <c r="W467" s="3">
        <f t="shared" ca="1" si="56"/>
        <v>0</v>
      </c>
      <c r="X467" s="3">
        <f t="shared" ca="1" si="56"/>
        <v>0</v>
      </c>
    </row>
    <row r="468" spans="2:24" ht="30" customHeight="1" thickTop="1" thickBot="1" x14ac:dyDescent="0.3">
      <c r="B468" s="3">
        <v>462</v>
      </c>
      <c r="C468" s="112" t="str">
        <f>IF(CAD!C469="","-",CAD!C469)</f>
        <v>-</v>
      </c>
      <c r="D468" s="112" t="str">
        <f>IF(CAD!D469="","-",CAD!D469)</f>
        <v>-</v>
      </c>
      <c r="E468" s="112" t="str">
        <f>IF(CAD!E469="","-",CAD!E469)</f>
        <v>-</v>
      </c>
      <c r="F468" s="112" t="str">
        <f>IF(CAD!F469="","-",CAD!F469)</f>
        <v>-</v>
      </c>
      <c r="G468" s="112">
        <f t="shared" ca="1" si="53"/>
        <v>0</v>
      </c>
      <c r="H468" s="141"/>
      <c r="I468" s="141"/>
      <c r="J468" s="112">
        <f t="shared" ca="1" si="54"/>
        <v>0</v>
      </c>
      <c r="K468" s="112" t="str">
        <f t="shared" ca="1" si="55"/>
        <v>-</v>
      </c>
      <c r="L468" s="3" t="str">
        <f>CAD!P469</f>
        <v xml:space="preserve"> - </v>
      </c>
      <c r="M468" s="3">
        <f t="shared" ca="1" si="51"/>
        <v>0</v>
      </c>
      <c r="N468" s="3">
        <f t="shared" ca="1" si="56"/>
        <v>0</v>
      </c>
      <c r="O468" s="3">
        <f t="shared" ca="1" si="56"/>
        <v>0</v>
      </c>
      <c r="P468" s="3">
        <f t="shared" ca="1" si="56"/>
        <v>0</v>
      </c>
      <c r="Q468" s="3">
        <f t="shared" ca="1" si="56"/>
        <v>0</v>
      </c>
      <c r="R468" s="3">
        <f t="shared" ca="1" si="56"/>
        <v>0</v>
      </c>
      <c r="S468" s="3">
        <f t="shared" ca="1" si="56"/>
        <v>0</v>
      </c>
      <c r="T468" s="3">
        <f t="shared" ca="1" si="56"/>
        <v>0</v>
      </c>
      <c r="U468" s="3">
        <f t="shared" ca="1" si="56"/>
        <v>0</v>
      </c>
      <c r="V468" s="3">
        <f t="shared" ca="1" si="56"/>
        <v>0</v>
      </c>
      <c r="W468" s="3">
        <f t="shared" ca="1" si="56"/>
        <v>0</v>
      </c>
      <c r="X468" s="3">
        <f t="shared" ca="1" si="56"/>
        <v>0</v>
      </c>
    </row>
    <row r="469" spans="2:24" ht="30" customHeight="1" thickTop="1" thickBot="1" x14ac:dyDescent="0.3">
      <c r="B469" s="3">
        <v>463</v>
      </c>
      <c r="C469" s="112" t="str">
        <f>IF(CAD!C470="","-",CAD!C470)</f>
        <v>-</v>
      </c>
      <c r="D469" s="112" t="str">
        <f>IF(CAD!D470="","-",CAD!D470)</f>
        <v>-</v>
      </c>
      <c r="E469" s="112" t="str">
        <f>IF(CAD!E470="","-",CAD!E470)</f>
        <v>-</v>
      </c>
      <c r="F469" s="112" t="str">
        <f>IF(CAD!F470="","-",CAD!F470)</f>
        <v>-</v>
      </c>
      <c r="G469" s="112">
        <f t="shared" ca="1" si="53"/>
        <v>0</v>
      </c>
      <c r="H469" s="141"/>
      <c r="I469" s="141"/>
      <c r="J469" s="112">
        <f t="shared" ca="1" si="54"/>
        <v>0</v>
      </c>
      <c r="K469" s="112" t="str">
        <f t="shared" ca="1" si="55"/>
        <v>-</v>
      </c>
      <c r="L469" s="3" t="str">
        <f>CAD!P470</f>
        <v xml:space="preserve"> - </v>
      </c>
      <c r="M469" s="3">
        <f t="shared" ca="1" si="51"/>
        <v>0</v>
      </c>
      <c r="N469" s="3">
        <f t="shared" ca="1" si="56"/>
        <v>0</v>
      </c>
      <c r="O469" s="3">
        <f t="shared" ca="1" si="56"/>
        <v>0</v>
      </c>
      <c r="P469" s="3">
        <f t="shared" ca="1" si="56"/>
        <v>0</v>
      </c>
      <c r="Q469" s="3">
        <f t="shared" ca="1" si="56"/>
        <v>0</v>
      </c>
      <c r="R469" s="3">
        <f t="shared" ca="1" si="56"/>
        <v>0</v>
      </c>
      <c r="S469" s="3">
        <f t="shared" ca="1" si="56"/>
        <v>0</v>
      </c>
      <c r="T469" s="3">
        <f t="shared" ca="1" si="56"/>
        <v>0</v>
      </c>
      <c r="U469" s="3">
        <f t="shared" ca="1" si="56"/>
        <v>0</v>
      </c>
      <c r="V469" s="3">
        <f t="shared" ca="1" si="56"/>
        <v>0</v>
      </c>
      <c r="W469" s="3">
        <f t="shared" ca="1" si="56"/>
        <v>0</v>
      </c>
      <c r="X469" s="3">
        <f t="shared" ca="1" si="56"/>
        <v>0</v>
      </c>
    </row>
    <row r="470" spans="2:24" ht="30" customHeight="1" thickTop="1" thickBot="1" x14ac:dyDescent="0.3">
      <c r="B470" s="3">
        <v>464</v>
      </c>
      <c r="C470" s="112" t="str">
        <f>IF(CAD!C471="","-",CAD!C471)</f>
        <v>-</v>
      </c>
      <c r="D470" s="112" t="str">
        <f>IF(CAD!D471="","-",CAD!D471)</f>
        <v>-</v>
      </c>
      <c r="E470" s="112" t="str">
        <f>IF(CAD!E471="","-",CAD!E471)</f>
        <v>-</v>
      </c>
      <c r="F470" s="112" t="str">
        <f>IF(CAD!F471="","-",CAD!F471)</f>
        <v>-</v>
      </c>
      <c r="G470" s="112">
        <f t="shared" ca="1" si="53"/>
        <v>0</v>
      </c>
      <c r="H470" s="141"/>
      <c r="I470" s="141"/>
      <c r="J470" s="112">
        <f t="shared" ca="1" si="54"/>
        <v>0</v>
      </c>
      <c r="K470" s="112" t="str">
        <f t="shared" ca="1" si="55"/>
        <v>-</v>
      </c>
      <c r="L470" s="3" t="str">
        <f>CAD!P471</f>
        <v xml:space="preserve"> - </v>
      </c>
      <c r="M470" s="3">
        <f t="shared" ca="1" si="51"/>
        <v>0</v>
      </c>
      <c r="N470" s="3">
        <f t="shared" ca="1" si="56"/>
        <v>0</v>
      </c>
      <c r="O470" s="3">
        <f t="shared" ca="1" si="56"/>
        <v>0</v>
      </c>
      <c r="P470" s="3">
        <f t="shared" ca="1" si="56"/>
        <v>0</v>
      </c>
      <c r="Q470" s="3">
        <f t="shared" ca="1" si="56"/>
        <v>0</v>
      </c>
      <c r="R470" s="3">
        <f t="shared" ca="1" si="56"/>
        <v>0</v>
      </c>
      <c r="S470" s="3">
        <f t="shared" ca="1" si="56"/>
        <v>0</v>
      </c>
      <c r="T470" s="3">
        <f t="shared" ca="1" si="56"/>
        <v>0</v>
      </c>
      <c r="U470" s="3">
        <f t="shared" ca="1" si="56"/>
        <v>0</v>
      </c>
      <c r="V470" s="3">
        <f t="shared" ca="1" si="56"/>
        <v>0</v>
      </c>
      <c r="W470" s="3">
        <f t="shared" ca="1" si="56"/>
        <v>0</v>
      </c>
      <c r="X470" s="3">
        <f t="shared" ca="1" si="56"/>
        <v>0</v>
      </c>
    </row>
    <row r="471" spans="2:24" ht="30" customHeight="1" thickTop="1" thickBot="1" x14ac:dyDescent="0.3">
      <c r="B471" s="3">
        <v>465</v>
      </c>
      <c r="C471" s="112" t="str">
        <f>IF(CAD!C472="","-",CAD!C472)</f>
        <v>-</v>
      </c>
      <c r="D471" s="112" t="str">
        <f>IF(CAD!D472="","-",CAD!D472)</f>
        <v>-</v>
      </c>
      <c r="E471" s="112" t="str">
        <f>IF(CAD!E472="","-",CAD!E472)</f>
        <v>-</v>
      </c>
      <c r="F471" s="112" t="str">
        <f>IF(CAD!F472="","-",CAD!F472)</f>
        <v>-</v>
      </c>
      <c r="G471" s="112">
        <f t="shared" ca="1" si="53"/>
        <v>0</v>
      </c>
      <c r="H471" s="141"/>
      <c r="I471" s="141"/>
      <c r="J471" s="112">
        <f t="shared" ca="1" si="54"/>
        <v>0</v>
      </c>
      <c r="K471" s="112" t="str">
        <f t="shared" ca="1" si="55"/>
        <v>-</v>
      </c>
      <c r="L471" s="3" t="str">
        <f>CAD!P472</f>
        <v xml:space="preserve"> - </v>
      </c>
      <c r="M471" s="3">
        <f t="shared" ca="1" si="51"/>
        <v>0</v>
      </c>
      <c r="N471" s="3">
        <f t="shared" ca="1" si="56"/>
        <v>0</v>
      </c>
      <c r="O471" s="3">
        <f t="shared" ca="1" si="56"/>
        <v>0</v>
      </c>
      <c r="P471" s="3">
        <f t="shared" ca="1" si="56"/>
        <v>0</v>
      </c>
      <c r="Q471" s="3">
        <f t="shared" ca="1" si="56"/>
        <v>0</v>
      </c>
      <c r="R471" s="3">
        <f t="shared" ca="1" si="56"/>
        <v>0</v>
      </c>
      <c r="S471" s="3">
        <f t="shared" ca="1" si="56"/>
        <v>0</v>
      </c>
      <c r="T471" s="3">
        <f t="shared" ca="1" si="56"/>
        <v>0</v>
      </c>
      <c r="U471" s="3">
        <f t="shared" ca="1" si="56"/>
        <v>0</v>
      </c>
      <c r="V471" s="3">
        <f t="shared" ca="1" si="56"/>
        <v>0</v>
      </c>
      <c r="W471" s="3">
        <f t="shared" ca="1" si="56"/>
        <v>0</v>
      </c>
      <c r="X471" s="3">
        <f t="shared" ca="1" si="56"/>
        <v>0</v>
      </c>
    </row>
    <row r="472" spans="2:24" ht="30" customHeight="1" thickTop="1" thickBot="1" x14ac:dyDescent="0.3">
      <c r="B472" s="3">
        <v>466</v>
      </c>
      <c r="C472" s="112" t="str">
        <f>IF(CAD!C473="","-",CAD!C473)</f>
        <v>-</v>
      </c>
      <c r="D472" s="112" t="str">
        <f>IF(CAD!D473="","-",CAD!D473)</f>
        <v>-</v>
      </c>
      <c r="E472" s="112" t="str">
        <f>IF(CAD!E473="","-",CAD!E473)</f>
        <v>-</v>
      </c>
      <c r="F472" s="112" t="str">
        <f>IF(CAD!F473="","-",CAD!F473)</f>
        <v>-</v>
      </c>
      <c r="G472" s="112">
        <f t="shared" ca="1" si="53"/>
        <v>0</v>
      </c>
      <c r="H472" s="141"/>
      <c r="I472" s="141"/>
      <c r="J472" s="112">
        <f t="shared" ca="1" si="54"/>
        <v>0</v>
      </c>
      <c r="K472" s="112" t="str">
        <f t="shared" ca="1" si="55"/>
        <v>-</v>
      </c>
      <c r="L472" s="3" t="str">
        <f>CAD!P473</f>
        <v xml:space="preserve"> - </v>
      </c>
      <c r="M472" s="3">
        <f t="shared" ca="1" si="51"/>
        <v>0</v>
      </c>
      <c r="N472" s="3">
        <f t="shared" ca="1" si="56"/>
        <v>0</v>
      </c>
      <c r="O472" s="3">
        <f t="shared" ca="1" si="56"/>
        <v>0</v>
      </c>
      <c r="P472" s="3">
        <f t="shared" ca="1" si="56"/>
        <v>0</v>
      </c>
      <c r="Q472" s="3">
        <f t="shared" ca="1" si="56"/>
        <v>0</v>
      </c>
      <c r="R472" s="3">
        <f t="shared" ca="1" si="56"/>
        <v>0</v>
      </c>
      <c r="S472" s="3">
        <f t="shared" ca="1" si="56"/>
        <v>0</v>
      </c>
      <c r="T472" s="3">
        <f t="shared" ca="1" si="56"/>
        <v>0</v>
      </c>
      <c r="U472" s="3">
        <f t="shared" ca="1" si="56"/>
        <v>0</v>
      </c>
      <c r="V472" s="3">
        <f t="shared" ca="1" si="56"/>
        <v>0</v>
      </c>
      <c r="W472" s="3">
        <f t="shared" ca="1" si="56"/>
        <v>0</v>
      </c>
      <c r="X472" s="3">
        <f t="shared" ca="1" si="56"/>
        <v>0</v>
      </c>
    </row>
    <row r="473" spans="2:24" ht="30" customHeight="1" thickTop="1" thickBot="1" x14ac:dyDescent="0.3">
      <c r="B473" s="3">
        <v>467</v>
      </c>
      <c r="C473" s="112" t="str">
        <f>IF(CAD!C474="","-",CAD!C474)</f>
        <v>-</v>
      </c>
      <c r="D473" s="112" t="str">
        <f>IF(CAD!D474="","-",CAD!D474)</f>
        <v>-</v>
      </c>
      <c r="E473" s="112" t="str">
        <f>IF(CAD!E474="","-",CAD!E474)</f>
        <v>-</v>
      </c>
      <c r="F473" s="112" t="str">
        <f>IF(CAD!F474="","-",CAD!F474)</f>
        <v>-</v>
      </c>
      <c r="G473" s="112">
        <f t="shared" ca="1" si="53"/>
        <v>0</v>
      </c>
      <c r="H473" s="141"/>
      <c r="I473" s="141"/>
      <c r="J473" s="112">
        <f t="shared" ca="1" si="54"/>
        <v>0</v>
      </c>
      <c r="K473" s="112" t="str">
        <f t="shared" ca="1" si="55"/>
        <v>-</v>
      </c>
      <c r="L473" s="3" t="str">
        <f>CAD!P474</f>
        <v xml:space="preserve"> - </v>
      </c>
      <c r="M473" s="3">
        <f t="shared" ca="1" si="51"/>
        <v>0</v>
      </c>
      <c r="N473" s="3">
        <f t="shared" ca="1" si="56"/>
        <v>0</v>
      </c>
      <c r="O473" s="3">
        <f t="shared" ca="1" si="56"/>
        <v>0</v>
      </c>
      <c r="P473" s="3">
        <f t="shared" ca="1" si="56"/>
        <v>0</v>
      </c>
      <c r="Q473" s="3">
        <f t="shared" ca="1" si="56"/>
        <v>0</v>
      </c>
      <c r="R473" s="3">
        <f t="shared" ca="1" si="56"/>
        <v>0</v>
      </c>
      <c r="S473" s="3">
        <f t="shared" ca="1" si="56"/>
        <v>0</v>
      </c>
      <c r="T473" s="3">
        <f t="shared" ca="1" si="56"/>
        <v>0</v>
      </c>
      <c r="U473" s="3">
        <f t="shared" ca="1" si="56"/>
        <v>0</v>
      </c>
      <c r="V473" s="3">
        <f t="shared" ca="1" si="56"/>
        <v>0</v>
      </c>
      <c r="W473" s="3">
        <f t="shared" ca="1" si="56"/>
        <v>0</v>
      </c>
      <c r="X473" s="3">
        <f t="shared" ca="1" si="56"/>
        <v>0</v>
      </c>
    </row>
    <row r="474" spans="2:24" ht="30" customHeight="1" thickTop="1" thickBot="1" x14ac:dyDescent="0.3">
      <c r="B474" s="3">
        <v>468</v>
      </c>
      <c r="C474" s="112" t="str">
        <f>IF(CAD!C475="","-",CAD!C475)</f>
        <v>-</v>
      </c>
      <c r="D474" s="112" t="str">
        <f>IF(CAD!D475="","-",CAD!D475)</f>
        <v>-</v>
      </c>
      <c r="E474" s="112" t="str">
        <f>IF(CAD!E475="","-",CAD!E475)</f>
        <v>-</v>
      </c>
      <c r="F474" s="112" t="str">
        <f>IF(CAD!F475="","-",CAD!F475)</f>
        <v>-</v>
      </c>
      <c r="G474" s="112">
        <f t="shared" ca="1" si="53"/>
        <v>0</v>
      </c>
      <c r="H474" s="141"/>
      <c r="I474" s="141"/>
      <c r="J474" s="112">
        <f t="shared" ca="1" si="54"/>
        <v>0</v>
      </c>
      <c r="K474" s="112" t="str">
        <f t="shared" ca="1" si="55"/>
        <v>-</v>
      </c>
      <c r="L474" s="3" t="str">
        <f>CAD!P475</f>
        <v xml:space="preserve"> - </v>
      </c>
      <c r="M474" s="3">
        <f t="shared" ca="1" si="51"/>
        <v>0</v>
      </c>
      <c r="N474" s="3">
        <f t="shared" ca="1" si="56"/>
        <v>0</v>
      </c>
      <c r="O474" s="3">
        <f t="shared" ca="1" si="56"/>
        <v>0</v>
      </c>
      <c r="P474" s="3">
        <f t="shared" ca="1" si="56"/>
        <v>0</v>
      </c>
      <c r="Q474" s="3">
        <f t="shared" ca="1" si="56"/>
        <v>0</v>
      </c>
      <c r="R474" s="3">
        <f t="shared" ca="1" si="56"/>
        <v>0</v>
      </c>
      <c r="S474" s="3">
        <f t="shared" ca="1" si="56"/>
        <v>0</v>
      </c>
      <c r="T474" s="3">
        <f t="shared" ca="1" si="56"/>
        <v>0</v>
      </c>
      <c r="U474" s="3">
        <f t="shared" ca="1" si="56"/>
        <v>0</v>
      </c>
      <c r="V474" s="3">
        <f t="shared" ca="1" si="56"/>
        <v>0</v>
      </c>
      <c r="W474" s="3">
        <f t="shared" ca="1" si="56"/>
        <v>0</v>
      </c>
      <c r="X474" s="3">
        <f t="shared" ca="1" si="56"/>
        <v>0</v>
      </c>
    </row>
    <row r="475" spans="2:24" ht="30" customHeight="1" thickTop="1" thickBot="1" x14ac:dyDescent="0.3">
      <c r="B475" s="3">
        <v>469</v>
      </c>
      <c r="C475" s="112" t="str">
        <f>IF(CAD!C476="","-",CAD!C476)</f>
        <v>-</v>
      </c>
      <c r="D475" s="112" t="str">
        <f>IF(CAD!D476="","-",CAD!D476)</f>
        <v>-</v>
      </c>
      <c r="E475" s="112" t="str">
        <f>IF(CAD!E476="","-",CAD!E476)</f>
        <v>-</v>
      </c>
      <c r="F475" s="112" t="str">
        <f>IF(CAD!F476="","-",CAD!F476)</f>
        <v>-</v>
      </c>
      <c r="G475" s="112">
        <f t="shared" ca="1" si="53"/>
        <v>0</v>
      </c>
      <c r="H475" s="141"/>
      <c r="I475" s="141"/>
      <c r="J475" s="112">
        <f t="shared" ca="1" si="54"/>
        <v>0</v>
      </c>
      <c r="K475" s="112" t="str">
        <f t="shared" ca="1" si="55"/>
        <v>-</v>
      </c>
      <c r="L475" s="3" t="str">
        <f>CAD!P476</f>
        <v xml:space="preserve"> - </v>
      </c>
      <c r="M475" s="3">
        <f t="shared" ca="1" si="51"/>
        <v>0</v>
      </c>
      <c r="N475" s="3">
        <f t="shared" ca="1" si="56"/>
        <v>0</v>
      </c>
      <c r="O475" s="3">
        <f t="shared" ca="1" si="56"/>
        <v>0</v>
      </c>
      <c r="P475" s="3">
        <f t="shared" ca="1" si="56"/>
        <v>0</v>
      </c>
      <c r="Q475" s="3">
        <f t="shared" ca="1" si="56"/>
        <v>0</v>
      </c>
      <c r="R475" s="3">
        <f t="shared" ca="1" si="56"/>
        <v>0</v>
      </c>
      <c r="S475" s="3">
        <f t="shared" ca="1" si="56"/>
        <v>0</v>
      </c>
      <c r="T475" s="3">
        <f t="shared" ca="1" si="56"/>
        <v>0</v>
      </c>
      <c r="U475" s="3">
        <f t="shared" ca="1" si="56"/>
        <v>0</v>
      </c>
      <c r="V475" s="3">
        <f t="shared" ca="1" si="56"/>
        <v>0</v>
      </c>
      <c r="W475" s="3">
        <f t="shared" ca="1" si="56"/>
        <v>0</v>
      </c>
      <c r="X475" s="3">
        <f t="shared" ca="1" si="56"/>
        <v>0</v>
      </c>
    </row>
    <row r="476" spans="2:24" ht="30" customHeight="1" thickTop="1" thickBot="1" x14ac:dyDescent="0.3">
      <c r="B476" s="3">
        <v>470</v>
      </c>
      <c r="C476" s="112" t="str">
        <f>IF(CAD!C477="","-",CAD!C477)</f>
        <v>-</v>
      </c>
      <c r="D476" s="112" t="str">
        <f>IF(CAD!D477="","-",CAD!D477)</f>
        <v>-</v>
      </c>
      <c r="E476" s="112" t="str">
        <f>IF(CAD!E477="","-",CAD!E477)</f>
        <v>-</v>
      </c>
      <c r="F476" s="112" t="str">
        <f>IF(CAD!F477="","-",CAD!F477)</f>
        <v>-</v>
      </c>
      <c r="G476" s="112">
        <f t="shared" ca="1" si="53"/>
        <v>0</v>
      </c>
      <c r="H476" s="141"/>
      <c r="I476" s="141"/>
      <c r="J476" s="112">
        <f t="shared" ca="1" si="54"/>
        <v>0</v>
      </c>
      <c r="K476" s="112" t="str">
        <f t="shared" ca="1" si="55"/>
        <v>-</v>
      </c>
      <c r="L476" s="3" t="str">
        <f>CAD!P477</f>
        <v xml:space="preserve"> - </v>
      </c>
      <c r="M476" s="3">
        <f t="shared" ca="1" si="51"/>
        <v>0</v>
      </c>
      <c r="N476" s="3">
        <f t="shared" ca="1" si="56"/>
        <v>0</v>
      </c>
      <c r="O476" s="3">
        <f t="shared" ca="1" si="56"/>
        <v>0</v>
      </c>
      <c r="P476" s="3">
        <f t="shared" ca="1" si="56"/>
        <v>0</v>
      </c>
      <c r="Q476" s="3">
        <f t="shared" ca="1" si="56"/>
        <v>0</v>
      </c>
      <c r="R476" s="3">
        <f t="shared" ca="1" si="56"/>
        <v>0</v>
      </c>
      <c r="S476" s="3">
        <f t="shared" ca="1" si="56"/>
        <v>0</v>
      </c>
      <c r="T476" s="3">
        <f t="shared" ca="1" si="56"/>
        <v>0</v>
      </c>
      <c r="U476" s="3">
        <f t="shared" ca="1" si="56"/>
        <v>0</v>
      </c>
      <c r="V476" s="3">
        <f t="shared" ca="1" si="56"/>
        <v>0</v>
      </c>
      <c r="W476" s="3">
        <f t="shared" ca="1" si="56"/>
        <v>0</v>
      </c>
      <c r="X476" s="3">
        <f t="shared" ca="1" si="56"/>
        <v>0</v>
      </c>
    </row>
    <row r="477" spans="2:24" ht="30" customHeight="1" thickTop="1" thickBot="1" x14ac:dyDescent="0.3">
      <c r="B477" s="3">
        <v>471</v>
      </c>
      <c r="C477" s="112" t="str">
        <f>IF(CAD!C478="","-",CAD!C478)</f>
        <v>-</v>
      </c>
      <c r="D477" s="112" t="str">
        <f>IF(CAD!D478="","-",CAD!D478)</f>
        <v>-</v>
      </c>
      <c r="E477" s="112" t="str">
        <f>IF(CAD!E478="","-",CAD!E478)</f>
        <v>-</v>
      </c>
      <c r="F477" s="112" t="str">
        <f>IF(CAD!F478="","-",CAD!F478)</f>
        <v>-</v>
      </c>
      <c r="G477" s="112">
        <f t="shared" ca="1" si="53"/>
        <v>0</v>
      </c>
      <c r="H477" s="141"/>
      <c r="I477" s="141"/>
      <c r="J477" s="112">
        <f t="shared" ca="1" si="54"/>
        <v>0</v>
      </c>
      <c r="K477" s="112" t="str">
        <f t="shared" ca="1" si="55"/>
        <v>-</v>
      </c>
      <c r="L477" s="3" t="str">
        <f>CAD!P478</f>
        <v xml:space="preserve"> - </v>
      </c>
      <c r="M477" s="3">
        <f t="shared" ca="1" si="51"/>
        <v>0</v>
      </c>
      <c r="N477" s="3">
        <f t="shared" ca="1" si="56"/>
        <v>0</v>
      </c>
      <c r="O477" s="3">
        <f t="shared" ca="1" si="56"/>
        <v>0</v>
      </c>
      <c r="P477" s="3">
        <f t="shared" ca="1" si="56"/>
        <v>0</v>
      </c>
      <c r="Q477" s="3">
        <f t="shared" ca="1" si="56"/>
        <v>0</v>
      </c>
      <c r="R477" s="3">
        <f t="shared" ca="1" si="56"/>
        <v>0</v>
      </c>
      <c r="S477" s="3">
        <f t="shared" ca="1" si="56"/>
        <v>0</v>
      </c>
      <c r="T477" s="3">
        <f t="shared" ca="1" si="56"/>
        <v>0</v>
      </c>
      <c r="U477" s="3">
        <f t="shared" ca="1" si="56"/>
        <v>0</v>
      </c>
      <c r="V477" s="3">
        <f t="shared" ca="1" si="56"/>
        <v>0</v>
      </c>
      <c r="W477" s="3">
        <f t="shared" ca="1" si="56"/>
        <v>0</v>
      </c>
      <c r="X477" s="3">
        <f t="shared" ca="1" si="56"/>
        <v>0</v>
      </c>
    </row>
    <row r="478" spans="2:24" ht="30" customHeight="1" thickTop="1" thickBot="1" x14ac:dyDescent="0.3">
      <c r="B478" s="3">
        <v>472</v>
      </c>
      <c r="C478" s="112" t="str">
        <f>IF(CAD!C479="","-",CAD!C479)</f>
        <v>-</v>
      </c>
      <c r="D478" s="112" t="str">
        <f>IF(CAD!D479="","-",CAD!D479)</f>
        <v>-</v>
      </c>
      <c r="E478" s="112" t="str">
        <f>IF(CAD!E479="","-",CAD!E479)</f>
        <v>-</v>
      </c>
      <c r="F478" s="112" t="str">
        <f>IF(CAD!F479="","-",CAD!F479)</f>
        <v>-</v>
      </c>
      <c r="G478" s="112">
        <f t="shared" ca="1" si="53"/>
        <v>0</v>
      </c>
      <c r="H478" s="141"/>
      <c r="I478" s="141"/>
      <c r="J478" s="112">
        <f t="shared" ca="1" si="54"/>
        <v>0</v>
      </c>
      <c r="K478" s="112" t="str">
        <f t="shared" ca="1" si="55"/>
        <v>-</v>
      </c>
      <c r="L478" s="3" t="str">
        <f>CAD!P479</f>
        <v xml:space="preserve"> - </v>
      </c>
      <c r="M478" s="3">
        <f t="shared" ca="1" si="51"/>
        <v>0</v>
      </c>
      <c r="N478" s="3">
        <f t="shared" ca="1" si="56"/>
        <v>0</v>
      </c>
      <c r="O478" s="3">
        <f t="shared" ca="1" si="56"/>
        <v>0</v>
      </c>
      <c r="P478" s="3">
        <f t="shared" ca="1" si="56"/>
        <v>0</v>
      </c>
      <c r="Q478" s="3">
        <f t="shared" ca="1" si="56"/>
        <v>0</v>
      </c>
      <c r="R478" s="3">
        <f t="shared" ca="1" si="56"/>
        <v>0</v>
      </c>
      <c r="S478" s="3">
        <f t="shared" ca="1" si="56"/>
        <v>0</v>
      </c>
      <c r="T478" s="3">
        <f t="shared" ca="1" si="56"/>
        <v>0</v>
      </c>
      <c r="U478" s="3">
        <f t="shared" ca="1" si="56"/>
        <v>0</v>
      </c>
      <c r="V478" s="3">
        <f t="shared" ca="1" si="56"/>
        <v>0</v>
      </c>
      <c r="W478" s="3">
        <f t="shared" ca="1" si="56"/>
        <v>0</v>
      </c>
      <c r="X478" s="3">
        <f t="shared" ca="1" si="56"/>
        <v>0</v>
      </c>
    </row>
    <row r="479" spans="2:24" ht="30" customHeight="1" thickTop="1" thickBot="1" x14ac:dyDescent="0.3">
      <c r="B479" s="3">
        <v>473</v>
      </c>
      <c r="C479" s="112" t="str">
        <f>IF(CAD!C480="","-",CAD!C480)</f>
        <v>-</v>
      </c>
      <c r="D479" s="112" t="str">
        <f>IF(CAD!D480="","-",CAD!D480)</f>
        <v>-</v>
      </c>
      <c r="E479" s="112" t="str">
        <f>IF(CAD!E480="","-",CAD!E480)</f>
        <v>-</v>
      </c>
      <c r="F479" s="112" t="str">
        <f>IF(CAD!F480="","-",CAD!F480)</f>
        <v>-</v>
      </c>
      <c r="G479" s="112">
        <f t="shared" ca="1" si="53"/>
        <v>0</v>
      </c>
      <c r="H479" s="141"/>
      <c r="I479" s="141"/>
      <c r="J479" s="112">
        <f t="shared" ca="1" si="54"/>
        <v>0</v>
      </c>
      <c r="K479" s="112" t="str">
        <f t="shared" ca="1" si="55"/>
        <v>-</v>
      </c>
      <c r="L479" s="3" t="str">
        <f>CAD!P480</f>
        <v xml:space="preserve"> - </v>
      </c>
      <c r="M479" s="3">
        <f t="shared" ca="1" si="51"/>
        <v>0</v>
      </c>
      <c r="N479" s="3">
        <f t="shared" ca="1" si="56"/>
        <v>0</v>
      </c>
      <c r="O479" s="3">
        <f t="shared" ca="1" si="56"/>
        <v>0</v>
      </c>
      <c r="P479" s="3">
        <f t="shared" ca="1" si="56"/>
        <v>0</v>
      </c>
      <c r="Q479" s="3">
        <f t="shared" ca="1" si="56"/>
        <v>0</v>
      </c>
      <c r="R479" s="3">
        <f t="shared" ca="1" si="56"/>
        <v>0</v>
      </c>
      <c r="S479" s="3">
        <f t="shared" ca="1" si="56"/>
        <v>0</v>
      </c>
      <c r="T479" s="3">
        <f t="shared" ca="1" si="56"/>
        <v>0</v>
      </c>
      <c r="U479" s="3">
        <f t="shared" ca="1" si="56"/>
        <v>0</v>
      </c>
      <c r="V479" s="3">
        <f t="shared" ca="1" si="56"/>
        <v>0</v>
      </c>
      <c r="W479" s="3">
        <f t="shared" ca="1" si="56"/>
        <v>0</v>
      </c>
      <c r="X479" s="3">
        <f t="shared" ca="1" si="56"/>
        <v>0</v>
      </c>
    </row>
    <row r="480" spans="2:24" ht="30" customHeight="1" thickTop="1" thickBot="1" x14ac:dyDescent="0.3">
      <c r="B480" s="3">
        <v>474</v>
      </c>
      <c r="C480" s="112" t="str">
        <f>IF(CAD!C481="","-",CAD!C481)</f>
        <v>-</v>
      </c>
      <c r="D480" s="112" t="str">
        <f>IF(CAD!D481="","-",CAD!D481)</f>
        <v>-</v>
      </c>
      <c r="E480" s="112" t="str">
        <f>IF(CAD!E481="","-",CAD!E481)</f>
        <v>-</v>
      </c>
      <c r="F480" s="112" t="str">
        <f>IF(CAD!F481="","-",CAD!F481)</f>
        <v>-</v>
      </c>
      <c r="G480" s="112">
        <f t="shared" ca="1" si="53"/>
        <v>0</v>
      </c>
      <c r="H480" s="141"/>
      <c r="I480" s="141"/>
      <c r="J480" s="112">
        <f t="shared" ca="1" si="54"/>
        <v>0</v>
      </c>
      <c r="K480" s="112" t="str">
        <f t="shared" ca="1" si="55"/>
        <v>-</v>
      </c>
      <c r="L480" s="3" t="str">
        <f>CAD!P481</f>
        <v xml:space="preserve"> - </v>
      </c>
      <c r="M480" s="3">
        <f t="shared" ref="M480:M506" ca="1" si="57">SUMIF(INDIRECT(M$6&amp;$Y$5),$L480,INDIRECT(M$6&amp;$Y$6))</f>
        <v>0</v>
      </c>
      <c r="N480" s="3">
        <f t="shared" ca="1" si="56"/>
        <v>0</v>
      </c>
      <c r="O480" s="3">
        <f t="shared" ca="1" si="56"/>
        <v>0</v>
      </c>
      <c r="P480" s="3">
        <f t="shared" ca="1" si="56"/>
        <v>0</v>
      </c>
      <c r="Q480" s="3">
        <f t="shared" ca="1" si="56"/>
        <v>0</v>
      </c>
      <c r="R480" s="3">
        <f t="shared" ca="1" si="56"/>
        <v>0</v>
      </c>
      <c r="S480" s="3">
        <f t="shared" ca="1" si="56"/>
        <v>0</v>
      </c>
      <c r="T480" s="3">
        <f t="shared" ca="1" si="56"/>
        <v>0</v>
      </c>
      <c r="U480" s="3">
        <f t="shared" ca="1" si="56"/>
        <v>0</v>
      </c>
      <c r="V480" s="3">
        <f t="shared" ca="1" si="56"/>
        <v>0</v>
      </c>
      <c r="W480" s="3">
        <f t="shared" ca="1" si="56"/>
        <v>0</v>
      </c>
      <c r="X480" s="3">
        <f t="shared" ca="1" si="56"/>
        <v>0</v>
      </c>
    </row>
    <row r="481" spans="2:24" ht="30" customHeight="1" thickTop="1" thickBot="1" x14ac:dyDescent="0.3">
      <c r="B481" s="3">
        <v>475</v>
      </c>
      <c r="C481" s="112" t="str">
        <f>IF(CAD!C482="","-",CAD!C482)</f>
        <v>-</v>
      </c>
      <c r="D481" s="112" t="str">
        <f>IF(CAD!D482="","-",CAD!D482)</f>
        <v>-</v>
      </c>
      <c r="E481" s="112" t="str">
        <f>IF(CAD!E482="","-",CAD!E482)</f>
        <v>-</v>
      </c>
      <c r="F481" s="112" t="str">
        <f>IF(CAD!F482="","-",CAD!F482)</f>
        <v>-</v>
      </c>
      <c r="G481" s="112">
        <f t="shared" ca="1" si="53"/>
        <v>0</v>
      </c>
      <c r="H481" s="141"/>
      <c r="I481" s="141"/>
      <c r="J481" s="112">
        <f t="shared" ca="1" si="54"/>
        <v>0</v>
      </c>
      <c r="K481" s="112" t="str">
        <f t="shared" ca="1" si="55"/>
        <v>-</v>
      </c>
      <c r="L481" s="3" t="str">
        <f>CAD!P482</f>
        <v xml:space="preserve"> - </v>
      </c>
      <c r="M481" s="3">
        <f t="shared" ca="1" si="57"/>
        <v>0</v>
      </c>
      <c r="N481" s="3">
        <f t="shared" ca="1" si="56"/>
        <v>0</v>
      </c>
      <c r="O481" s="3">
        <f t="shared" ca="1" si="56"/>
        <v>0</v>
      </c>
      <c r="P481" s="3">
        <f t="shared" ca="1" si="56"/>
        <v>0</v>
      </c>
      <c r="Q481" s="3">
        <f t="shared" ca="1" si="56"/>
        <v>0</v>
      </c>
      <c r="R481" s="3">
        <f t="shared" ca="1" si="56"/>
        <v>0</v>
      </c>
      <c r="S481" s="3">
        <f t="shared" ca="1" si="56"/>
        <v>0</v>
      </c>
      <c r="T481" s="3">
        <f t="shared" ca="1" si="56"/>
        <v>0</v>
      </c>
      <c r="U481" s="3">
        <f t="shared" ca="1" si="56"/>
        <v>0</v>
      </c>
      <c r="V481" s="3">
        <f t="shared" ca="1" si="56"/>
        <v>0</v>
      </c>
      <c r="W481" s="3">
        <f t="shared" ca="1" si="56"/>
        <v>0</v>
      </c>
      <c r="X481" s="3">
        <f t="shared" ca="1" si="56"/>
        <v>0</v>
      </c>
    </row>
    <row r="482" spans="2:24" ht="30" customHeight="1" thickTop="1" thickBot="1" x14ac:dyDescent="0.3">
      <c r="B482" s="3">
        <v>476</v>
      </c>
      <c r="C482" s="112" t="str">
        <f>IF(CAD!C483="","-",CAD!C483)</f>
        <v>-</v>
      </c>
      <c r="D482" s="112" t="str">
        <f>IF(CAD!D483="","-",CAD!D483)</f>
        <v>-</v>
      </c>
      <c r="E482" s="112" t="str">
        <f>IF(CAD!E483="","-",CAD!E483)</f>
        <v>-</v>
      </c>
      <c r="F482" s="112" t="str">
        <f>IF(CAD!F483="","-",CAD!F483)</f>
        <v>-</v>
      </c>
      <c r="G482" s="112">
        <f t="shared" ca="1" si="53"/>
        <v>0</v>
      </c>
      <c r="H482" s="141"/>
      <c r="I482" s="141"/>
      <c r="J482" s="112">
        <f t="shared" ca="1" si="54"/>
        <v>0</v>
      </c>
      <c r="K482" s="112" t="str">
        <f t="shared" ca="1" si="55"/>
        <v>-</v>
      </c>
      <c r="L482" s="3" t="str">
        <f>CAD!P483</f>
        <v xml:space="preserve"> - </v>
      </c>
      <c r="M482" s="3">
        <f t="shared" ca="1" si="57"/>
        <v>0</v>
      </c>
      <c r="N482" s="3">
        <f t="shared" ca="1" si="56"/>
        <v>0</v>
      </c>
      <c r="O482" s="3">
        <f t="shared" ca="1" si="56"/>
        <v>0</v>
      </c>
      <c r="P482" s="3">
        <f t="shared" ca="1" si="56"/>
        <v>0</v>
      </c>
      <c r="Q482" s="3">
        <f t="shared" ca="1" si="56"/>
        <v>0</v>
      </c>
      <c r="R482" s="3">
        <f t="shared" ca="1" si="56"/>
        <v>0</v>
      </c>
      <c r="S482" s="3">
        <f t="shared" ca="1" si="56"/>
        <v>0</v>
      </c>
      <c r="T482" s="3">
        <f t="shared" ca="1" si="56"/>
        <v>0</v>
      </c>
      <c r="U482" s="3">
        <f t="shared" ca="1" si="56"/>
        <v>0</v>
      </c>
      <c r="V482" s="3">
        <f t="shared" ca="1" si="56"/>
        <v>0</v>
      </c>
      <c r="W482" s="3">
        <f t="shared" ca="1" si="56"/>
        <v>0</v>
      </c>
      <c r="X482" s="3">
        <f t="shared" ca="1" si="56"/>
        <v>0</v>
      </c>
    </row>
    <row r="483" spans="2:24" ht="30" customHeight="1" thickTop="1" thickBot="1" x14ac:dyDescent="0.3">
      <c r="B483" s="3">
        <v>477</v>
      </c>
      <c r="C483" s="112" t="str">
        <f>IF(CAD!C484="","-",CAD!C484)</f>
        <v>-</v>
      </c>
      <c r="D483" s="112" t="str">
        <f>IF(CAD!D484="","-",CAD!D484)</f>
        <v>-</v>
      </c>
      <c r="E483" s="112" t="str">
        <f>IF(CAD!E484="","-",CAD!E484)</f>
        <v>-</v>
      </c>
      <c r="F483" s="112" t="str">
        <f>IF(CAD!F484="","-",CAD!F484)</f>
        <v>-</v>
      </c>
      <c r="G483" s="112">
        <f t="shared" ca="1" si="53"/>
        <v>0</v>
      </c>
      <c r="H483" s="141"/>
      <c r="I483" s="141"/>
      <c r="J483" s="112">
        <f t="shared" ca="1" si="54"/>
        <v>0</v>
      </c>
      <c r="K483" s="112" t="str">
        <f t="shared" ca="1" si="55"/>
        <v>-</v>
      </c>
      <c r="L483" s="3" t="str">
        <f>CAD!P484</f>
        <v xml:space="preserve"> - </v>
      </c>
      <c r="M483" s="3">
        <f t="shared" ca="1" si="57"/>
        <v>0</v>
      </c>
      <c r="N483" s="3">
        <f t="shared" ca="1" si="56"/>
        <v>0</v>
      </c>
      <c r="O483" s="3">
        <f t="shared" ca="1" si="56"/>
        <v>0</v>
      </c>
      <c r="P483" s="3">
        <f t="shared" ca="1" si="56"/>
        <v>0</v>
      </c>
      <c r="Q483" s="3">
        <f t="shared" ca="1" si="56"/>
        <v>0</v>
      </c>
      <c r="R483" s="3">
        <f t="shared" ca="1" si="56"/>
        <v>0</v>
      </c>
      <c r="S483" s="3">
        <f t="shared" ca="1" si="56"/>
        <v>0</v>
      </c>
      <c r="T483" s="3">
        <f t="shared" ca="1" si="56"/>
        <v>0</v>
      </c>
      <c r="U483" s="3">
        <f t="shared" ca="1" si="56"/>
        <v>0</v>
      </c>
      <c r="V483" s="3">
        <f t="shared" ca="1" si="56"/>
        <v>0</v>
      </c>
      <c r="W483" s="3">
        <f t="shared" ca="1" si="56"/>
        <v>0</v>
      </c>
      <c r="X483" s="3">
        <f t="shared" ca="1" si="56"/>
        <v>0</v>
      </c>
    </row>
    <row r="484" spans="2:24" ht="30" customHeight="1" thickTop="1" thickBot="1" x14ac:dyDescent="0.3">
      <c r="B484" s="3">
        <v>478</v>
      </c>
      <c r="C484" s="112" t="str">
        <f>IF(CAD!C485="","-",CAD!C485)</f>
        <v>-</v>
      </c>
      <c r="D484" s="112" t="str">
        <f>IF(CAD!D485="","-",CAD!D485)</f>
        <v>-</v>
      </c>
      <c r="E484" s="112" t="str">
        <f>IF(CAD!E485="","-",CAD!E485)</f>
        <v>-</v>
      </c>
      <c r="F484" s="112" t="str">
        <f>IF(CAD!F485="","-",CAD!F485)</f>
        <v>-</v>
      </c>
      <c r="G484" s="112">
        <f t="shared" ca="1" si="53"/>
        <v>0</v>
      </c>
      <c r="H484" s="141"/>
      <c r="I484" s="141"/>
      <c r="J484" s="112">
        <f t="shared" ca="1" si="54"/>
        <v>0</v>
      </c>
      <c r="K484" s="112" t="str">
        <f t="shared" ca="1" si="55"/>
        <v>-</v>
      </c>
      <c r="L484" s="3" t="str">
        <f>CAD!P485</f>
        <v xml:space="preserve"> - </v>
      </c>
      <c r="M484" s="3">
        <f t="shared" ca="1" si="57"/>
        <v>0</v>
      </c>
      <c r="N484" s="3">
        <f t="shared" ca="1" si="56"/>
        <v>0</v>
      </c>
      <c r="O484" s="3">
        <f t="shared" ca="1" si="56"/>
        <v>0</v>
      </c>
      <c r="P484" s="3">
        <f t="shared" ca="1" si="56"/>
        <v>0</v>
      </c>
      <c r="Q484" s="3">
        <f t="shared" ca="1" si="56"/>
        <v>0</v>
      </c>
      <c r="R484" s="3">
        <f t="shared" ca="1" si="56"/>
        <v>0</v>
      </c>
      <c r="S484" s="3">
        <f t="shared" ca="1" si="56"/>
        <v>0</v>
      </c>
      <c r="T484" s="3">
        <f t="shared" ca="1" si="56"/>
        <v>0</v>
      </c>
      <c r="U484" s="3">
        <f t="shared" ca="1" si="56"/>
        <v>0</v>
      </c>
      <c r="V484" s="3">
        <f t="shared" ref="N484:X506" ca="1" si="58">SUMIF(INDIRECT(V$6&amp;$Y$5),$L484,INDIRECT(V$6&amp;$Y$6))</f>
        <v>0</v>
      </c>
      <c r="W484" s="3">
        <f t="shared" ca="1" si="58"/>
        <v>0</v>
      </c>
      <c r="X484" s="3">
        <f t="shared" ca="1" si="58"/>
        <v>0</v>
      </c>
    </row>
    <row r="485" spans="2:24" ht="30" customHeight="1" thickTop="1" thickBot="1" x14ac:dyDescent="0.3">
      <c r="B485" s="3">
        <v>479</v>
      </c>
      <c r="C485" s="112" t="str">
        <f>IF(CAD!C486="","-",CAD!C486)</f>
        <v>-</v>
      </c>
      <c r="D485" s="112" t="str">
        <f>IF(CAD!D486="","-",CAD!D486)</f>
        <v>-</v>
      </c>
      <c r="E485" s="112" t="str">
        <f>IF(CAD!E486="","-",CAD!E486)</f>
        <v>-</v>
      </c>
      <c r="F485" s="112" t="str">
        <f>IF(CAD!F486="","-",CAD!F486)</f>
        <v>-</v>
      </c>
      <c r="G485" s="112">
        <f t="shared" ca="1" si="53"/>
        <v>0</v>
      </c>
      <c r="H485" s="141"/>
      <c r="I485" s="141"/>
      <c r="J485" s="112">
        <f t="shared" ca="1" si="54"/>
        <v>0</v>
      </c>
      <c r="K485" s="112" t="str">
        <f t="shared" ca="1" si="55"/>
        <v>-</v>
      </c>
      <c r="L485" s="3" t="str">
        <f>CAD!P486</f>
        <v xml:space="preserve"> - </v>
      </c>
      <c r="M485" s="3">
        <f t="shared" ca="1" si="57"/>
        <v>0</v>
      </c>
      <c r="N485" s="3">
        <f t="shared" ca="1" si="58"/>
        <v>0</v>
      </c>
      <c r="O485" s="3">
        <f t="shared" ca="1" si="58"/>
        <v>0</v>
      </c>
      <c r="P485" s="3">
        <f t="shared" ca="1" si="58"/>
        <v>0</v>
      </c>
      <c r="Q485" s="3">
        <f t="shared" ca="1" si="58"/>
        <v>0</v>
      </c>
      <c r="R485" s="3">
        <f t="shared" ca="1" si="58"/>
        <v>0</v>
      </c>
      <c r="S485" s="3">
        <f t="shared" ca="1" si="58"/>
        <v>0</v>
      </c>
      <c r="T485" s="3">
        <f t="shared" ca="1" si="58"/>
        <v>0</v>
      </c>
      <c r="U485" s="3">
        <f t="shared" ca="1" si="58"/>
        <v>0</v>
      </c>
      <c r="V485" s="3">
        <f t="shared" ca="1" si="58"/>
        <v>0</v>
      </c>
      <c r="W485" s="3">
        <f t="shared" ca="1" si="58"/>
        <v>0</v>
      </c>
      <c r="X485" s="3">
        <f t="shared" ca="1" si="58"/>
        <v>0</v>
      </c>
    </row>
    <row r="486" spans="2:24" ht="30" customHeight="1" thickTop="1" thickBot="1" x14ac:dyDescent="0.3">
      <c r="B486" s="3">
        <v>480</v>
      </c>
      <c r="C486" s="112" t="str">
        <f>IF(CAD!C487="","-",CAD!C487)</f>
        <v>-</v>
      </c>
      <c r="D486" s="112" t="str">
        <f>IF(CAD!D487="","-",CAD!D487)</f>
        <v>-</v>
      </c>
      <c r="E486" s="112" t="str">
        <f>IF(CAD!E487="","-",CAD!E487)</f>
        <v>-</v>
      </c>
      <c r="F486" s="112" t="str">
        <f>IF(CAD!F487="","-",CAD!F487)</f>
        <v>-</v>
      </c>
      <c r="G486" s="112">
        <f t="shared" ca="1" si="53"/>
        <v>0</v>
      </c>
      <c r="H486" s="141"/>
      <c r="I486" s="141"/>
      <c r="J486" s="112">
        <f t="shared" ca="1" si="54"/>
        <v>0</v>
      </c>
      <c r="K486" s="112" t="str">
        <f t="shared" ca="1" si="55"/>
        <v>-</v>
      </c>
      <c r="L486" s="3" t="str">
        <f>CAD!P487</f>
        <v xml:space="preserve"> - </v>
      </c>
      <c r="M486" s="3">
        <f t="shared" ca="1" si="57"/>
        <v>0</v>
      </c>
      <c r="N486" s="3">
        <f t="shared" ca="1" si="58"/>
        <v>0</v>
      </c>
      <c r="O486" s="3">
        <f t="shared" ca="1" si="58"/>
        <v>0</v>
      </c>
      <c r="P486" s="3">
        <f t="shared" ca="1" si="58"/>
        <v>0</v>
      </c>
      <c r="Q486" s="3">
        <f t="shared" ca="1" si="58"/>
        <v>0</v>
      </c>
      <c r="R486" s="3">
        <f t="shared" ca="1" si="58"/>
        <v>0</v>
      </c>
      <c r="S486" s="3">
        <f t="shared" ca="1" si="58"/>
        <v>0</v>
      </c>
      <c r="T486" s="3">
        <f t="shared" ca="1" si="58"/>
        <v>0</v>
      </c>
      <c r="U486" s="3">
        <f t="shared" ca="1" si="58"/>
        <v>0</v>
      </c>
      <c r="V486" s="3">
        <f t="shared" ca="1" si="58"/>
        <v>0</v>
      </c>
      <c r="W486" s="3">
        <f t="shared" ca="1" si="58"/>
        <v>0</v>
      </c>
      <c r="X486" s="3">
        <f t="shared" ca="1" si="58"/>
        <v>0</v>
      </c>
    </row>
    <row r="487" spans="2:24" ht="30" customHeight="1" thickTop="1" thickBot="1" x14ac:dyDescent="0.3">
      <c r="B487" s="3">
        <v>481</v>
      </c>
      <c r="C487" s="112" t="str">
        <f>IF(CAD!C488="","-",CAD!C488)</f>
        <v>-</v>
      </c>
      <c r="D487" s="112" t="str">
        <f>IF(CAD!D488="","-",CAD!D488)</f>
        <v>-</v>
      </c>
      <c r="E487" s="112" t="str">
        <f>IF(CAD!E488="","-",CAD!E488)</f>
        <v>-</v>
      </c>
      <c r="F487" s="112" t="str">
        <f>IF(CAD!F488="","-",CAD!F488)</f>
        <v>-</v>
      </c>
      <c r="G487" s="112">
        <f t="shared" ca="1" si="53"/>
        <v>0</v>
      </c>
      <c r="H487" s="141"/>
      <c r="I487" s="141"/>
      <c r="J487" s="112">
        <f t="shared" ca="1" si="54"/>
        <v>0</v>
      </c>
      <c r="K487" s="112" t="str">
        <f t="shared" ca="1" si="55"/>
        <v>-</v>
      </c>
      <c r="L487" s="3" t="str">
        <f>CAD!P488</f>
        <v xml:space="preserve"> - </v>
      </c>
      <c r="M487" s="3">
        <f t="shared" ca="1" si="57"/>
        <v>0</v>
      </c>
      <c r="N487" s="3">
        <f t="shared" ca="1" si="58"/>
        <v>0</v>
      </c>
      <c r="O487" s="3">
        <f t="shared" ca="1" si="58"/>
        <v>0</v>
      </c>
      <c r="P487" s="3">
        <f t="shared" ca="1" si="58"/>
        <v>0</v>
      </c>
      <c r="Q487" s="3">
        <f t="shared" ca="1" si="58"/>
        <v>0</v>
      </c>
      <c r="R487" s="3">
        <f t="shared" ca="1" si="58"/>
        <v>0</v>
      </c>
      <c r="S487" s="3">
        <f t="shared" ca="1" si="58"/>
        <v>0</v>
      </c>
      <c r="T487" s="3">
        <f t="shared" ca="1" si="58"/>
        <v>0</v>
      </c>
      <c r="U487" s="3">
        <f t="shared" ca="1" si="58"/>
        <v>0</v>
      </c>
      <c r="V487" s="3">
        <f t="shared" ca="1" si="58"/>
        <v>0</v>
      </c>
      <c r="W487" s="3">
        <f t="shared" ca="1" si="58"/>
        <v>0</v>
      </c>
      <c r="X487" s="3">
        <f t="shared" ca="1" si="58"/>
        <v>0</v>
      </c>
    </row>
    <row r="488" spans="2:24" ht="30" customHeight="1" thickTop="1" thickBot="1" x14ac:dyDescent="0.3">
      <c r="B488" s="3">
        <v>482</v>
      </c>
      <c r="C488" s="112" t="str">
        <f>IF(CAD!C489="","-",CAD!C489)</f>
        <v>-</v>
      </c>
      <c r="D488" s="112" t="str">
        <f>IF(CAD!D489="","-",CAD!D489)</f>
        <v>-</v>
      </c>
      <c r="E488" s="112" t="str">
        <f>IF(CAD!E489="","-",CAD!E489)</f>
        <v>-</v>
      </c>
      <c r="F488" s="112" t="str">
        <f>IF(CAD!F489="","-",CAD!F489)</f>
        <v>-</v>
      </c>
      <c r="G488" s="112">
        <f t="shared" ca="1" si="53"/>
        <v>0</v>
      </c>
      <c r="H488" s="141"/>
      <c r="I488" s="141"/>
      <c r="J488" s="112">
        <f t="shared" ca="1" si="54"/>
        <v>0</v>
      </c>
      <c r="K488" s="112" t="str">
        <f t="shared" ca="1" si="55"/>
        <v>-</v>
      </c>
      <c r="L488" s="3" t="str">
        <f>CAD!P489</f>
        <v xml:space="preserve"> - </v>
      </c>
      <c r="M488" s="3">
        <f t="shared" ca="1" si="57"/>
        <v>0</v>
      </c>
      <c r="N488" s="3">
        <f t="shared" ca="1" si="58"/>
        <v>0</v>
      </c>
      <c r="O488" s="3">
        <f t="shared" ca="1" si="58"/>
        <v>0</v>
      </c>
      <c r="P488" s="3">
        <f t="shared" ca="1" si="58"/>
        <v>0</v>
      </c>
      <c r="Q488" s="3">
        <f t="shared" ca="1" si="58"/>
        <v>0</v>
      </c>
      <c r="R488" s="3">
        <f t="shared" ca="1" si="58"/>
        <v>0</v>
      </c>
      <c r="S488" s="3">
        <f t="shared" ca="1" si="58"/>
        <v>0</v>
      </c>
      <c r="T488" s="3">
        <f t="shared" ca="1" si="58"/>
        <v>0</v>
      </c>
      <c r="U488" s="3">
        <f t="shared" ca="1" si="58"/>
        <v>0</v>
      </c>
      <c r="V488" s="3">
        <f t="shared" ca="1" si="58"/>
        <v>0</v>
      </c>
      <c r="W488" s="3">
        <f t="shared" ca="1" si="58"/>
        <v>0</v>
      </c>
      <c r="X488" s="3">
        <f t="shared" ca="1" si="58"/>
        <v>0</v>
      </c>
    </row>
    <row r="489" spans="2:24" ht="30" customHeight="1" thickTop="1" thickBot="1" x14ac:dyDescent="0.3">
      <c r="B489" s="3">
        <v>483</v>
      </c>
      <c r="C489" s="112" t="str">
        <f>IF(CAD!C490="","-",CAD!C490)</f>
        <v>-</v>
      </c>
      <c r="D489" s="112" t="str">
        <f>IF(CAD!D490="","-",CAD!D490)</f>
        <v>-</v>
      </c>
      <c r="E489" s="112" t="str">
        <f>IF(CAD!E490="","-",CAD!E490)</f>
        <v>-</v>
      </c>
      <c r="F489" s="112" t="str">
        <f>IF(CAD!F490="","-",CAD!F490)</f>
        <v>-</v>
      </c>
      <c r="G489" s="112">
        <f t="shared" ca="1" si="53"/>
        <v>0</v>
      </c>
      <c r="H489" s="141"/>
      <c r="I489" s="141"/>
      <c r="J489" s="112">
        <f t="shared" ca="1" si="54"/>
        <v>0</v>
      </c>
      <c r="K489" s="112" t="str">
        <f t="shared" ca="1" si="55"/>
        <v>-</v>
      </c>
      <c r="L489" s="3" t="str">
        <f>CAD!P490</f>
        <v xml:space="preserve"> - </v>
      </c>
      <c r="M489" s="3">
        <f t="shared" ca="1" si="57"/>
        <v>0</v>
      </c>
      <c r="N489" s="3">
        <f t="shared" ca="1" si="58"/>
        <v>0</v>
      </c>
      <c r="O489" s="3">
        <f t="shared" ca="1" si="58"/>
        <v>0</v>
      </c>
      <c r="P489" s="3">
        <f t="shared" ca="1" si="58"/>
        <v>0</v>
      </c>
      <c r="Q489" s="3">
        <f t="shared" ca="1" si="58"/>
        <v>0</v>
      </c>
      <c r="R489" s="3">
        <f t="shared" ca="1" si="58"/>
        <v>0</v>
      </c>
      <c r="S489" s="3">
        <f t="shared" ca="1" si="58"/>
        <v>0</v>
      </c>
      <c r="T489" s="3">
        <f t="shared" ca="1" si="58"/>
        <v>0</v>
      </c>
      <c r="U489" s="3">
        <f t="shared" ca="1" si="58"/>
        <v>0</v>
      </c>
      <c r="V489" s="3">
        <f t="shared" ca="1" si="58"/>
        <v>0</v>
      </c>
      <c r="W489" s="3">
        <f t="shared" ca="1" si="58"/>
        <v>0</v>
      </c>
      <c r="X489" s="3">
        <f t="shared" ca="1" si="58"/>
        <v>0</v>
      </c>
    </row>
    <row r="490" spans="2:24" ht="30" customHeight="1" thickTop="1" thickBot="1" x14ac:dyDescent="0.3">
      <c r="B490" s="3">
        <v>484</v>
      </c>
      <c r="C490" s="112" t="str">
        <f>IF(CAD!C491="","-",CAD!C491)</f>
        <v>-</v>
      </c>
      <c r="D490" s="112" t="str">
        <f>IF(CAD!D491="","-",CAD!D491)</f>
        <v>-</v>
      </c>
      <c r="E490" s="112" t="str">
        <f>IF(CAD!E491="","-",CAD!E491)</f>
        <v>-</v>
      </c>
      <c r="F490" s="112" t="str">
        <f>IF(CAD!F491="","-",CAD!F491)</f>
        <v>-</v>
      </c>
      <c r="G490" s="112">
        <f t="shared" ca="1" si="53"/>
        <v>0</v>
      </c>
      <c r="H490" s="141"/>
      <c r="I490" s="141"/>
      <c r="J490" s="112">
        <f t="shared" ca="1" si="54"/>
        <v>0</v>
      </c>
      <c r="K490" s="112" t="str">
        <f t="shared" ca="1" si="55"/>
        <v>-</v>
      </c>
      <c r="L490" s="3" t="str">
        <f>CAD!P491</f>
        <v xml:space="preserve"> - </v>
      </c>
      <c r="M490" s="3">
        <f t="shared" ca="1" si="57"/>
        <v>0</v>
      </c>
      <c r="N490" s="3">
        <f t="shared" ca="1" si="58"/>
        <v>0</v>
      </c>
      <c r="O490" s="3">
        <f t="shared" ca="1" si="58"/>
        <v>0</v>
      </c>
      <c r="P490" s="3">
        <f t="shared" ca="1" si="58"/>
        <v>0</v>
      </c>
      <c r="Q490" s="3">
        <f t="shared" ca="1" si="58"/>
        <v>0</v>
      </c>
      <c r="R490" s="3">
        <f t="shared" ca="1" si="58"/>
        <v>0</v>
      </c>
      <c r="S490" s="3">
        <f t="shared" ca="1" si="58"/>
        <v>0</v>
      </c>
      <c r="T490" s="3">
        <f t="shared" ca="1" si="58"/>
        <v>0</v>
      </c>
      <c r="U490" s="3">
        <f t="shared" ca="1" si="58"/>
        <v>0</v>
      </c>
      <c r="V490" s="3">
        <f t="shared" ca="1" si="58"/>
        <v>0</v>
      </c>
      <c r="W490" s="3">
        <f t="shared" ca="1" si="58"/>
        <v>0</v>
      </c>
      <c r="X490" s="3">
        <f t="shared" ca="1" si="58"/>
        <v>0</v>
      </c>
    </row>
    <row r="491" spans="2:24" ht="30" customHeight="1" thickTop="1" thickBot="1" x14ac:dyDescent="0.3">
      <c r="B491" s="3">
        <v>485</v>
      </c>
      <c r="C491" s="112" t="str">
        <f>IF(CAD!C492="","-",CAD!C492)</f>
        <v>-</v>
      </c>
      <c r="D491" s="112" t="str">
        <f>IF(CAD!D492="","-",CAD!D492)</f>
        <v>-</v>
      </c>
      <c r="E491" s="112" t="str">
        <f>IF(CAD!E492="","-",CAD!E492)</f>
        <v>-</v>
      </c>
      <c r="F491" s="112" t="str">
        <f>IF(CAD!F492="","-",CAD!F492)</f>
        <v>-</v>
      </c>
      <c r="G491" s="112">
        <f t="shared" ca="1" si="53"/>
        <v>0</v>
      </c>
      <c r="H491" s="141"/>
      <c r="I491" s="141"/>
      <c r="J491" s="112">
        <f t="shared" ca="1" si="54"/>
        <v>0</v>
      </c>
      <c r="K491" s="112" t="str">
        <f t="shared" ca="1" si="55"/>
        <v>-</v>
      </c>
      <c r="L491" s="3" t="str">
        <f>CAD!P492</f>
        <v xml:space="preserve"> - </v>
      </c>
      <c r="M491" s="3">
        <f t="shared" ca="1" si="57"/>
        <v>0</v>
      </c>
      <c r="N491" s="3">
        <f t="shared" ca="1" si="58"/>
        <v>0</v>
      </c>
      <c r="O491" s="3">
        <f t="shared" ca="1" si="58"/>
        <v>0</v>
      </c>
      <c r="P491" s="3">
        <f t="shared" ca="1" si="58"/>
        <v>0</v>
      </c>
      <c r="Q491" s="3">
        <f t="shared" ca="1" si="58"/>
        <v>0</v>
      </c>
      <c r="R491" s="3">
        <f t="shared" ca="1" si="58"/>
        <v>0</v>
      </c>
      <c r="S491" s="3">
        <f t="shared" ca="1" si="58"/>
        <v>0</v>
      </c>
      <c r="T491" s="3">
        <f t="shared" ca="1" si="58"/>
        <v>0</v>
      </c>
      <c r="U491" s="3">
        <f t="shared" ca="1" si="58"/>
        <v>0</v>
      </c>
      <c r="V491" s="3">
        <f t="shared" ca="1" si="58"/>
        <v>0</v>
      </c>
      <c r="W491" s="3">
        <f t="shared" ca="1" si="58"/>
        <v>0</v>
      </c>
      <c r="X491" s="3">
        <f t="shared" ca="1" si="58"/>
        <v>0</v>
      </c>
    </row>
    <row r="492" spans="2:24" ht="30" customHeight="1" thickTop="1" thickBot="1" x14ac:dyDescent="0.3">
      <c r="B492" s="3">
        <v>486</v>
      </c>
      <c r="C492" s="112" t="str">
        <f>IF(CAD!C493="","-",CAD!C493)</f>
        <v>-</v>
      </c>
      <c r="D492" s="112" t="str">
        <f>IF(CAD!D493="","-",CAD!D493)</f>
        <v>-</v>
      </c>
      <c r="E492" s="112" t="str">
        <f>IF(CAD!E493="","-",CAD!E493)</f>
        <v>-</v>
      </c>
      <c r="F492" s="112" t="str">
        <f>IF(CAD!F493="","-",CAD!F493)</f>
        <v>-</v>
      </c>
      <c r="G492" s="112">
        <f t="shared" ca="1" si="53"/>
        <v>0</v>
      </c>
      <c r="H492" s="141"/>
      <c r="I492" s="141"/>
      <c r="J492" s="112">
        <f t="shared" ca="1" si="54"/>
        <v>0</v>
      </c>
      <c r="K492" s="112" t="str">
        <f t="shared" ca="1" si="55"/>
        <v>-</v>
      </c>
      <c r="L492" s="3" t="str">
        <f>CAD!P493</f>
        <v xml:space="preserve"> - </v>
      </c>
      <c r="M492" s="3">
        <f t="shared" ca="1" si="57"/>
        <v>0</v>
      </c>
      <c r="N492" s="3">
        <f t="shared" ca="1" si="58"/>
        <v>0</v>
      </c>
      <c r="O492" s="3">
        <f t="shared" ca="1" si="58"/>
        <v>0</v>
      </c>
      <c r="P492" s="3">
        <f t="shared" ca="1" si="58"/>
        <v>0</v>
      </c>
      <c r="Q492" s="3">
        <f t="shared" ca="1" si="58"/>
        <v>0</v>
      </c>
      <c r="R492" s="3">
        <f t="shared" ca="1" si="58"/>
        <v>0</v>
      </c>
      <c r="S492" s="3">
        <f t="shared" ca="1" si="58"/>
        <v>0</v>
      </c>
      <c r="T492" s="3">
        <f t="shared" ca="1" si="58"/>
        <v>0</v>
      </c>
      <c r="U492" s="3">
        <f t="shared" ca="1" si="58"/>
        <v>0</v>
      </c>
      <c r="V492" s="3">
        <f t="shared" ca="1" si="58"/>
        <v>0</v>
      </c>
      <c r="W492" s="3">
        <f t="shared" ca="1" si="58"/>
        <v>0</v>
      </c>
      <c r="X492" s="3">
        <f t="shared" ca="1" si="58"/>
        <v>0</v>
      </c>
    </row>
    <row r="493" spans="2:24" ht="30" customHeight="1" thickTop="1" thickBot="1" x14ac:dyDescent="0.3">
      <c r="B493" s="3">
        <v>487</v>
      </c>
      <c r="C493" s="112" t="str">
        <f>IF(CAD!C494="","-",CAD!C494)</f>
        <v>-</v>
      </c>
      <c r="D493" s="112" t="str">
        <f>IF(CAD!D494="","-",CAD!D494)</f>
        <v>-</v>
      </c>
      <c r="E493" s="112" t="str">
        <f>IF(CAD!E494="","-",CAD!E494)</f>
        <v>-</v>
      </c>
      <c r="F493" s="112" t="str">
        <f>IF(CAD!F494="","-",CAD!F494)</f>
        <v>-</v>
      </c>
      <c r="G493" s="112">
        <f t="shared" ca="1" si="53"/>
        <v>0</v>
      </c>
      <c r="H493" s="141"/>
      <c r="I493" s="141"/>
      <c r="J493" s="112">
        <f t="shared" ca="1" si="54"/>
        <v>0</v>
      </c>
      <c r="K493" s="112" t="str">
        <f t="shared" ca="1" si="55"/>
        <v>-</v>
      </c>
      <c r="L493" s="3" t="str">
        <f>CAD!P494</f>
        <v xml:space="preserve"> - </v>
      </c>
      <c r="M493" s="3">
        <f t="shared" ca="1" si="57"/>
        <v>0</v>
      </c>
      <c r="N493" s="3">
        <f t="shared" ca="1" si="58"/>
        <v>0</v>
      </c>
      <c r="O493" s="3">
        <f t="shared" ca="1" si="58"/>
        <v>0</v>
      </c>
      <c r="P493" s="3">
        <f t="shared" ca="1" si="58"/>
        <v>0</v>
      </c>
      <c r="Q493" s="3">
        <f t="shared" ca="1" si="58"/>
        <v>0</v>
      </c>
      <c r="R493" s="3">
        <f t="shared" ca="1" si="58"/>
        <v>0</v>
      </c>
      <c r="S493" s="3">
        <f t="shared" ca="1" si="58"/>
        <v>0</v>
      </c>
      <c r="T493" s="3">
        <f t="shared" ca="1" si="58"/>
        <v>0</v>
      </c>
      <c r="U493" s="3">
        <f t="shared" ca="1" si="58"/>
        <v>0</v>
      </c>
      <c r="V493" s="3">
        <f t="shared" ca="1" si="58"/>
        <v>0</v>
      </c>
      <c r="W493" s="3">
        <f t="shared" ca="1" si="58"/>
        <v>0</v>
      </c>
      <c r="X493" s="3">
        <f t="shared" ca="1" si="58"/>
        <v>0</v>
      </c>
    </row>
    <row r="494" spans="2:24" ht="30" customHeight="1" thickTop="1" thickBot="1" x14ac:dyDescent="0.3">
      <c r="B494" s="3">
        <v>488</v>
      </c>
      <c r="C494" s="112" t="str">
        <f>IF(CAD!C495="","-",CAD!C495)</f>
        <v>-</v>
      </c>
      <c r="D494" s="112" t="str">
        <f>IF(CAD!D495="","-",CAD!D495)</f>
        <v>-</v>
      </c>
      <c r="E494" s="112" t="str">
        <f>IF(CAD!E495="","-",CAD!E495)</f>
        <v>-</v>
      </c>
      <c r="F494" s="112" t="str">
        <f>IF(CAD!F495="","-",CAD!F495)</f>
        <v>-</v>
      </c>
      <c r="G494" s="112">
        <f t="shared" ca="1" si="53"/>
        <v>0</v>
      </c>
      <c r="H494" s="141"/>
      <c r="I494" s="141"/>
      <c r="J494" s="112">
        <f t="shared" ca="1" si="54"/>
        <v>0</v>
      </c>
      <c r="K494" s="112" t="str">
        <f t="shared" ca="1" si="55"/>
        <v>-</v>
      </c>
      <c r="L494" s="3" t="str">
        <f>CAD!P495</f>
        <v xml:space="preserve"> - </v>
      </c>
      <c r="M494" s="3">
        <f t="shared" ca="1" si="57"/>
        <v>0</v>
      </c>
      <c r="N494" s="3">
        <f t="shared" ca="1" si="58"/>
        <v>0</v>
      </c>
      <c r="O494" s="3">
        <f t="shared" ca="1" si="58"/>
        <v>0</v>
      </c>
      <c r="P494" s="3">
        <f t="shared" ca="1" si="58"/>
        <v>0</v>
      </c>
      <c r="Q494" s="3">
        <f t="shared" ca="1" si="58"/>
        <v>0</v>
      </c>
      <c r="R494" s="3">
        <f t="shared" ca="1" si="58"/>
        <v>0</v>
      </c>
      <c r="S494" s="3">
        <f t="shared" ca="1" si="58"/>
        <v>0</v>
      </c>
      <c r="T494" s="3">
        <f t="shared" ca="1" si="58"/>
        <v>0</v>
      </c>
      <c r="U494" s="3">
        <f t="shared" ca="1" si="58"/>
        <v>0</v>
      </c>
      <c r="V494" s="3">
        <f t="shared" ca="1" si="58"/>
        <v>0</v>
      </c>
      <c r="W494" s="3">
        <f t="shared" ca="1" si="58"/>
        <v>0</v>
      </c>
      <c r="X494" s="3">
        <f t="shared" ca="1" si="58"/>
        <v>0</v>
      </c>
    </row>
    <row r="495" spans="2:24" ht="30" customHeight="1" thickTop="1" thickBot="1" x14ac:dyDescent="0.3">
      <c r="B495" s="3">
        <v>489</v>
      </c>
      <c r="C495" s="112" t="str">
        <f>IF(CAD!C496="","-",CAD!C496)</f>
        <v>-</v>
      </c>
      <c r="D495" s="112" t="str">
        <f>IF(CAD!D496="","-",CAD!D496)</f>
        <v>-</v>
      </c>
      <c r="E495" s="112" t="str">
        <f>IF(CAD!E496="","-",CAD!E496)</f>
        <v>-</v>
      </c>
      <c r="F495" s="112" t="str">
        <f>IF(CAD!F496="","-",CAD!F496)</f>
        <v>-</v>
      </c>
      <c r="G495" s="112">
        <f t="shared" ca="1" si="53"/>
        <v>0</v>
      </c>
      <c r="H495" s="141"/>
      <c r="I495" s="141"/>
      <c r="J495" s="112">
        <f t="shared" ca="1" si="54"/>
        <v>0</v>
      </c>
      <c r="K495" s="112" t="str">
        <f t="shared" ca="1" si="55"/>
        <v>-</v>
      </c>
      <c r="L495" s="3" t="str">
        <f>CAD!P496</f>
        <v xml:space="preserve"> - </v>
      </c>
      <c r="M495" s="3">
        <f t="shared" ca="1" si="57"/>
        <v>0</v>
      </c>
      <c r="N495" s="3">
        <f t="shared" ca="1" si="58"/>
        <v>0</v>
      </c>
      <c r="O495" s="3">
        <f t="shared" ca="1" si="58"/>
        <v>0</v>
      </c>
      <c r="P495" s="3">
        <f t="shared" ca="1" si="58"/>
        <v>0</v>
      </c>
      <c r="Q495" s="3">
        <f t="shared" ca="1" si="58"/>
        <v>0</v>
      </c>
      <c r="R495" s="3">
        <f t="shared" ca="1" si="58"/>
        <v>0</v>
      </c>
      <c r="S495" s="3">
        <f t="shared" ca="1" si="58"/>
        <v>0</v>
      </c>
      <c r="T495" s="3">
        <f t="shared" ca="1" si="58"/>
        <v>0</v>
      </c>
      <c r="U495" s="3">
        <f t="shared" ca="1" si="58"/>
        <v>0</v>
      </c>
      <c r="V495" s="3">
        <f t="shared" ca="1" si="58"/>
        <v>0</v>
      </c>
      <c r="W495" s="3">
        <f t="shared" ca="1" si="58"/>
        <v>0</v>
      </c>
      <c r="X495" s="3">
        <f t="shared" ca="1" si="58"/>
        <v>0</v>
      </c>
    </row>
    <row r="496" spans="2:24" ht="30" customHeight="1" thickTop="1" thickBot="1" x14ac:dyDescent="0.3">
      <c r="B496" s="3">
        <v>490</v>
      </c>
      <c r="C496" s="112" t="str">
        <f>IF(CAD!C497="","-",CAD!C497)</f>
        <v>-</v>
      </c>
      <c r="D496" s="112" t="str">
        <f>IF(CAD!D497="","-",CAD!D497)</f>
        <v>-</v>
      </c>
      <c r="E496" s="112" t="str">
        <f>IF(CAD!E497="","-",CAD!E497)</f>
        <v>-</v>
      </c>
      <c r="F496" s="112" t="str">
        <f>IF(CAD!F497="","-",CAD!F497)</f>
        <v>-</v>
      </c>
      <c r="G496" s="112">
        <f t="shared" ca="1" si="53"/>
        <v>0</v>
      </c>
      <c r="H496" s="141"/>
      <c r="I496" s="141"/>
      <c r="J496" s="112">
        <f t="shared" ca="1" si="54"/>
        <v>0</v>
      </c>
      <c r="K496" s="112" t="str">
        <f t="shared" ca="1" si="55"/>
        <v>-</v>
      </c>
      <c r="L496" s="3" t="str">
        <f>CAD!P497</f>
        <v xml:space="preserve"> - </v>
      </c>
      <c r="M496" s="3">
        <f t="shared" ca="1" si="57"/>
        <v>0</v>
      </c>
      <c r="N496" s="3">
        <f t="shared" ca="1" si="58"/>
        <v>0</v>
      </c>
      <c r="O496" s="3">
        <f t="shared" ca="1" si="58"/>
        <v>0</v>
      </c>
      <c r="P496" s="3">
        <f t="shared" ca="1" si="58"/>
        <v>0</v>
      </c>
      <c r="Q496" s="3">
        <f t="shared" ca="1" si="58"/>
        <v>0</v>
      </c>
      <c r="R496" s="3">
        <f t="shared" ca="1" si="58"/>
        <v>0</v>
      </c>
      <c r="S496" s="3">
        <f t="shared" ca="1" si="58"/>
        <v>0</v>
      </c>
      <c r="T496" s="3">
        <f t="shared" ca="1" si="58"/>
        <v>0</v>
      </c>
      <c r="U496" s="3">
        <f t="shared" ca="1" si="58"/>
        <v>0</v>
      </c>
      <c r="V496" s="3">
        <f t="shared" ca="1" si="58"/>
        <v>0</v>
      </c>
      <c r="W496" s="3">
        <f t="shared" ca="1" si="58"/>
        <v>0</v>
      </c>
      <c r="X496" s="3">
        <f t="shared" ca="1" si="58"/>
        <v>0</v>
      </c>
    </row>
    <row r="497" spans="2:24" ht="30" customHeight="1" thickTop="1" thickBot="1" x14ac:dyDescent="0.3">
      <c r="B497" s="3">
        <v>491</v>
      </c>
      <c r="C497" s="112" t="str">
        <f>IF(CAD!C498="","-",CAD!C498)</f>
        <v>-</v>
      </c>
      <c r="D497" s="112" t="str">
        <f>IF(CAD!D498="","-",CAD!D498)</f>
        <v>-</v>
      </c>
      <c r="E497" s="112" t="str">
        <f>IF(CAD!E498="","-",CAD!E498)</f>
        <v>-</v>
      </c>
      <c r="F497" s="112" t="str">
        <f>IF(CAD!F498="","-",CAD!F498)</f>
        <v>-</v>
      </c>
      <c r="G497" s="112">
        <f t="shared" ca="1" si="53"/>
        <v>0</v>
      </c>
      <c r="H497" s="141"/>
      <c r="I497" s="141"/>
      <c r="J497" s="112">
        <f t="shared" ca="1" si="54"/>
        <v>0</v>
      </c>
      <c r="K497" s="112" t="str">
        <f t="shared" ca="1" si="55"/>
        <v>-</v>
      </c>
      <c r="L497" s="3" t="str">
        <f>CAD!P498</f>
        <v xml:space="preserve"> - </v>
      </c>
      <c r="M497" s="3">
        <f t="shared" ca="1" si="57"/>
        <v>0</v>
      </c>
      <c r="N497" s="3">
        <f t="shared" ca="1" si="58"/>
        <v>0</v>
      </c>
      <c r="O497" s="3">
        <f t="shared" ca="1" si="58"/>
        <v>0</v>
      </c>
      <c r="P497" s="3">
        <f t="shared" ca="1" si="58"/>
        <v>0</v>
      </c>
      <c r="Q497" s="3">
        <f t="shared" ca="1" si="58"/>
        <v>0</v>
      </c>
      <c r="R497" s="3">
        <f t="shared" ca="1" si="58"/>
        <v>0</v>
      </c>
      <c r="S497" s="3">
        <f t="shared" ca="1" si="58"/>
        <v>0</v>
      </c>
      <c r="T497" s="3">
        <f t="shared" ca="1" si="58"/>
        <v>0</v>
      </c>
      <c r="U497" s="3">
        <f t="shared" ca="1" si="58"/>
        <v>0</v>
      </c>
      <c r="V497" s="3">
        <f t="shared" ca="1" si="58"/>
        <v>0</v>
      </c>
      <c r="W497" s="3">
        <f t="shared" ca="1" si="58"/>
        <v>0</v>
      </c>
      <c r="X497" s="3">
        <f t="shared" ca="1" si="58"/>
        <v>0</v>
      </c>
    </row>
    <row r="498" spans="2:24" ht="30" customHeight="1" thickTop="1" thickBot="1" x14ac:dyDescent="0.3">
      <c r="B498" s="3">
        <v>492</v>
      </c>
      <c r="C498" s="112" t="str">
        <f>IF(CAD!C499="","-",CAD!C499)</f>
        <v>-</v>
      </c>
      <c r="D498" s="112" t="str">
        <f>IF(CAD!D499="","-",CAD!D499)</f>
        <v>-</v>
      </c>
      <c r="E498" s="112" t="str">
        <f>IF(CAD!E499="","-",CAD!E499)</f>
        <v>-</v>
      </c>
      <c r="F498" s="112" t="str">
        <f>IF(CAD!F499="","-",CAD!F499)</f>
        <v>-</v>
      </c>
      <c r="G498" s="112">
        <f t="shared" ca="1" si="53"/>
        <v>0</v>
      </c>
      <c r="H498" s="141"/>
      <c r="I498" s="141"/>
      <c r="J498" s="112">
        <f t="shared" ca="1" si="54"/>
        <v>0</v>
      </c>
      <c r="K498" s="112" t="str">
        <f t="shared" ca="1" si="55"/>
        <v>-</v>
      </c>
      <c r="L498" s="3" t="str">
        <f>CAD!P499</f>
        <v xml:space="preserve"> - </v>
      </c>
      <c r="M498" s="3">
        <f t="shared" ca="1" si="57"/>
        <v>0</v>
      </c>
      <c r="N498" s="3">
        <f t="shared" ca="1" si="58"/>
        <v>0</v>
      </c>
      <c r="O498" s="3">
        <f t="shared" ca="1" si="58"/>
        <v>0</v>
      </c>
      <c r="P498" s="3">
        <f t="shared" ca="1" si="58"/>
        <v>0</v>
      </c>
      <c r="Q498" s="3">
        <f t="shared" ca="1" si="58"/>
        <v>0</v>
      </c>
      <c r="R498" s="3">
        <f t="shared" ca="1" si="58"/>
        <v>0</v>
      </c>
      <c r="S498" s="3">
        <f t="shared" ca="1" si="58"/>
        <v>0</v>
      </c>
      <c r="T498" s="3">
        <f t="shared" ca="1" si="58"/>
        <v>0</v>
      </c>
      <c r="U498" s="3">
        <f t="shared" ca="1" si="58"/>
        <v>0</v>
      </c>
      <c r="V498" s="3">
        <f t="shared" ca="1" si="58"/>
        <v>0</v>
      </c>
      <c r="W498" s="3">
        <f t="shared" ca="1" si="58"/>
        <v>0</v>
      </c>
      <c r="X498" s="3">
        <f t="shared" ca="1" si="58"/>
        <v>0</v>
      </c>
    </row>
    <row r="499" spans="2:24" ht="30" customHeight="1" thickTop="1" thickBot="1" x14ac:dyDescent="0.3">
      <c r="B499" s="3">
        <v>493</v>
      </c>
      <c r="C499" s="112" t="str">
        <f>IF(CAD!C500="","-",CAD!C500)</f>
        <v>-</v>
      </c>
      <c r="D499" s="112" t="str">
        <f>IF(CAD!D500="","-",CAD!D500)</f>
        <v>-</v>
      </c>
      <c r="E499" s="112" t="str">
        <f>IF(CAD!E500="","-",CAD!E500)</f>
        <v>-</v>
      </c>
      <c r="F499" s="112" t="str">
        <f>IF(CAD!F500="","-",CAD!F500)</f>
        <v>-</v>
      </c>
      <c r="G499" s="112">
        <f t="shared" ca="1" si="53"/>
        <v>0</v>
      </c>
      <c r="H499" s="141"/>
      <c r="I499" s="141"/>
      <c r="J499" s="112">
        <f t="shared" ca="1" si="54"/>
        <v>0</v>
      </c>
      <c r="K499" s="112" t="str">
        <f t="shared" ca="1" si="55"/>
        <v>-</v>
      </c>
      <c r="L499" s="3" t="str">
        <f>CAD!P500</f>
        <v xml:space="preserve"> - </v>
      </c>
      <c r="M499" s="3">
        <f t="shared" ca="1" si="57"/>
        <v>0</v>
      </c>
      <c r="N499" s="3">
        <f t="shared" ca="1" si="58"/>
        <v>0</v>
      </c>
      <c r="O499" s="3">
        <f t="shared" ca="1" si="58"/>
        <v>0</v>
      </c>
      <c r="P499" s="3">
        <f t="shared" ca="1" si="58"/>
        <v>0</v>
      </c>
      <c r="Q499" s="3">
        <f t="shared" ca="1" si="58"/>
        <v>0</v>
      </c>
      <c r="R499" s="3">
        <f t="shared" ca="1" si="58"/>
        <v>0</v>
      </c>
      <c r="S499" s="3">
        <f t="shared" ca="1" si="58"/>
        <v>0</v>
      </c>
      <c r="T499" s="3">
        <f t="shared" ca="1" si="58"/>
        <v>0</v>
      </c>
      <c r="U499" s="3">
        <f t="shared" ca="1" si="58"/>
        <v>0</v>
      </c>
      <c r="V499" s="3">
        <f t="shared" ca="1" si="58"/>
        <v>0</v>
      </c>
      <c r="W499" s="3">
        <f t="shared" ca="1" si="58"/>
        <v>0</v>
      </c>
      <c r="X499" s="3">
        <f t="shared" ca="1" si="58"/>
        <v>0</v>
      </c>
    </row>
    <row r="500" spans="2:24" ht="30" customHeight="1" thickTop="1" thickBot="1" x14ac:dyDescent="0.3">
      <c r="B500" s="3">
        <v>494</v>
      </c>
      <c r="C500" s="112" t="str">
        <f>IF(CAD!C501="","-",CAD!C501)</f>
        <v>-</v>
      </c>
      <c r="D500" s="112" t="str">
        <f>IF(CAD!D501="","-",CAD!D501)</f>
        <v>-</v>
      </c>
      <c r="E500" s="112" t="str">
        <f>IF(CAD!E501="","-",CAD!E501)</f>
        <v>-</v>
      </c>
      <c r="F500" s="112" t="str">
        <f>IF(CAD!F501="","-",CAD!F501)</f>
        <v>-</v>
      </c>
      <c r="G500" s="112">
        <f t="shared" ca="1" si="53"/>
        <v>0</v>
      </c>
      <c r="H500" s="141"/>
      <c r="I500" s="141"/>
      <c r="J500" s="112">
        <f t="shared" ca="1" si="54"/>
        <v>0</v>
      </c>
      <c r="K500" s="112" t="str">
        <f t="shared" ca="1" si="55"/>
        <v>-</v>
      </c>
      <c r="L500" s="3" t="str">
        <f>CAD!P501</f>
        <v xml:space="preserve"> - </v>
      </c>
      <c r="M500" s="3">
        <f t="shared" ca="1" si="57"/>
        <v>0</v>
      </c>
      <c r="N500" s="3">
        <f t="shared" ca="1" si="58"/>
        <v>0</v>
      </c>
      <c r="O500" s="3">
        <f t="shared" ca="1" si="58"/>
        <v>0</v>
      </c>
      <c r="P500" s="3">
        <f t="shared" ca="1" si="58"/>
        <v>0</v>
      </c>
      <c r="Q500" s="3">
        <f t="shared" ca="1" si="58"/>
        <v>0</v>
      </c>
      <c r="R500" s="3">
        <f t="shared" ca="1" si="58"/>
        <v>0</v>
      </c>
      <c r="S500" s="3">
        <f t="shared" ca="1" si="58"/>
        <v>0</v>
      </c>
      <c r="T500" s="3">
        <f t="shared" ca="1" si="58"/>
        <v>0</v>
      </c>
      <c r="U500" s="3">
        <f t="shared" ca="1" si="58"/>
        <v>0</v>
      </c>
      <c r="V500" s="3">
        <f t="shared" ca="1" si="58"/>
        <v>0</v>
      </c>
      <c r="W500" s="3">
        <f t="shared" ca="1" si="58"/>
        <v>0</v>
      </c>
      <c r="X500" s="3">
        <f t="shared" ca="1" si="58"/>
        <v>0</v>
      </c>
    </row>
    <row r="501" spans="2:24" ht="30" customHeight="1" thickTop="1" thickBot="1" x14ac:dyDescent="0.3">
      <c r="B501" s="3">
        <v>495</v>
      </c>
      <c r="C501" s="112" t="str">
        <f>IF(CAD!C502="","-",CAD!C502)</f>
        <v>-</v>
      </c>
      <c r="D501" s="112" t="str">
        <f>IF(CAD!D502="","-",CAD!D502)</f>
        <v>-</v>
      </c>
      <c r="E501" s="112" t="str">
        <f>IF(CAD!E502="","-",CAD!E502)</f>
        <v>-</v>
      </c>
      <c r="F501" s="112" t="str">
        <f>IF(CAD!F502="","-",CAD!F502)</f>
        <v>-</v>
      </c>
      <c r="G501" s="112">
        <f t="shared" ca="1" si="53"/>
        <v>0</v>
      </c>
      <c r="H501" s="141"/>
      <c r="I501" s="141"/>
      <c r="J501" s="112">
        <f t="shared" ca="1" si="54"/>
        <v>0</v>
      </c>
      <c r="K501" s="112" t="str">
        <f t="shared" ca="1" si="55"/>
        <v>-</v>
      </c>
      <c r="L501" s="3" t="str">
        <f>CAD!P502</f>
        <v xml:space="preserve"> - </v>
      </c>
      <c r="M501" s="3">
        <f t="shared" ca="1" si="57"/>
        <v>0</v>
      </c>
      <c r="N501" s="3">
        <f t="shared" ca="1" si="58"/>
        <v>0</v>
      </c>
      <c r="O501" s="3">
        <f t="shared" ca="1" si="58"/>
        <v>0</v>
      </c>
      <c r="P501" s="3">
        <f t="shared" ca="1" si="58"/>
        <v>0</v>
      </c>
      <c r="Q501" s="3">
        <f t="shared" ca="1" si="58"/>
        <v>0</v>
      </c>
      <c r="R501" s="3">
        <f t="shared" ca="1" si="58"/>
        <v>0</v>
      </c>
      <c r="S501" s="3">
        <f t="shared" ca="1" si="58"/>
        <v>0</v>
      </c>
      <c r="T501" s="3">
        <f t="shared" ca="1" si="58"/>
        <v>0</v>
      </c>
      <c r="U501" s="3">
        <f t="shared" ca="1" si="58"/>
        <v>0</v>
      </c>
      <c r="V501" s="3">
        <f t="shared" ca="1" si="58"/>
        <v>0</v>
      </c>
      <c r="W501" s="3">
        <f t="shared" ca="1" si="58"/>
        <v>0</v>
      </c>
      <c r="X501" s="3">
        <f t="shared" ca="1" si="58"/>
        <v>0</v>
      </c>
    </row>
    <row r="502" spans="2:24" ht="30" customHeight="1" thickTop="1" thickBot="1" x14ac:dyDescent="0.3">
      <c r="B502" s="3">
        <v>496</v>
      </c>
      <c r="C502" s="112" t="str">
        <f>IF(CAD!C503="","-",CAD!C503)</f>
        <v>-</v>
      </c>
      <c r="D502" s="112" t="str">
        <f>IF(CAD!D503="","-",CAD!D503)</f>
        <v>-</v>
      </c>
      <c r="E502" s="112" t="str">
        <f>IF(CAD!E503="","-",CAD!E503)</f>
        <v>-</v>
      </c>
      <c r="F502" s="112" t="str">
        <f>IF(CAD!F503="","-",CAD!F503)</f>
        <v>-</v>
      </c>
      <c r="G502" s="112">
        <f t="shared" ca="1" si="53"/>
        <v>0</v>
      </c>
      <c r="H502" s="141"/>
      <c r="I502" s="141"/>
      <c r="J502" s="112">
        <f t="shared" ca="1" si="54"/>
        <v>0</v>
      </c>
      <c r="K502" s="112" t="str">
        <f t="shared" ca="1" si="55"/>
        <v>-</v>
      </c>
      <c r="L502" s="3" t="str">
        <f>CAD!P503</f>
        <v xml:space="preserve"> - </v>
      </c>
      <c r="M502" s="3">
        <f t="shared" ca="1" si="57"/>
        <v>0</v>
      </c>
      <c r="N502" s="3">
        <f t="shared" ca="1" si="58"/>
        <v>0</v>
      </c>
      <c r="O502" s="3">
        <f t="shared" ca="1" si="58"/>
        <v>0</v>
      </c>
      <c r="P502" s="3">
        <f t="shared" ca="1" si="58"/>
        <v>0</v>
      </c>
      <c r="Q502" s="3">
        <f t="shared" ca="1" si="58"/>
        <v>0</v>
      </c>
      <c r="R502" s="3">
        <f t="shared" ca="1" si="58"/>
        <v>0</v>
      </c>
      <c r="S502" s="3">
        <f t="shared" ca="1" si="58"/>
        <v>0</v>
      </c>
      <c r="T502" s="3">
        <f t="shared" ca="1" si="58"/>
        <v>0</v>
      </c>
      <c r="U502" s="3">
        <f t="shared" ca="1" si="58"/>
        <v>0</v>
      </c>
      <c r="V502" s="3">
        <f t="shared" ca="1" si="58"/>
        <v>0</v>
      </c>
      <c r="W502" s="3">
        <f t="shared" ca="1" si="58"/>
        <v>0</v>
      </c>
      <c r="X502" s="3">
        <f t="shared" ca="1" si="58"/>
        <v>0</v>
      </c>
    </row>
    <row r="503" spans="2:24" ht="30" customHeight="1" thickTop="1" thickBot="1" x14ac:dyDescent="0.3">
      <c r="B503" s="3">
        <v>497</v>
      </c>
      <c r="C503" s="112" t="str">
        <f>IF(CAD!C504="","-",CAD!C504)</f>
        <v>-</v>
      </c>
      <c r="D503" s="112" t="str">
        <f>IF(CAD!D504="","-",CAD!D504)</f>
        <v>-</v>
      </c>
      <c r="E503" s="112" t="str">
        <f>IF(CAD!E504="","-",CAD!E504)</f>
        <v>-</v>
      </c>
      <c r="F503" s="112" t="str">
        <f>IF(CAD!F504="","-",CAD!F504)</f>
        <v>-</v>
      </c>
      <c r="G503" s="112">
        <f t="shared" ca="1" si="53"/>
        <v>0</v>
      </c>
      <c r="H503" s="141"/>
      <c r="I503" s="141"/>
      <c r="J503" s="112">
        <f t="shared" ca="1" si="54"/>
        <v>0</v>
      </c>
      <c r="K503" s="112" t="str">
        <f t="shared" ca="1" si="55"/>
        <v>-</v>
      </c>
      <c r="L503" s="3" t="str">
        <f>CAD!P504</f>
        <v xml:space="preserve"> - </v>
      </c>
      <c r="M503" s="3">
        <f t="shared" ca="1" si="57"/>
        <v>0</v>
      </c>
      <c r="N503" s="3">
        <f t="shared" ca="1" si="58"/>
        <v>0</v>
      </c>
      <c r="O503" s="3">
        <f t="shared" ca="1" si="58"/>
        <v>0</v>
      </c>
      <c r="P503" s="3">
        <f t="shared" ca="1" si="58"/>
        <v>0</v>
      </c>
      <c r="Q503" s="3">
        <f t="shared" ca="1" si="58"/>
        <v>0</v>
      </c>
      <c r="R503" s="3">
        <f t="shared" ca="1" si="58"/>
        <v>0</v>
      </c>
      <c r="S503" s="3">
        <f t="shared" ca="1" si="58"/>
        <v>0</v>
      </c>
      <c r="T503" s="3">
        <f t="shared" ca="1" si="58"/>
        <v>0</v>
      </c>
      <c r="U503" s="3">
        <f t="shared" ca="1" si="58"/>
        <v>0</v>
      </c>
      <c r="V503" s="3">
        <f t="shared" ca="1" si="58"/>
        <v>0</v>
      </c>
      <c r="W503" s="3">
        <f t="shared" ca="1" si="58"/>
        <v>0</v>
      </c>
      <c r="X503" s="3">
        <f t="shared" ca="1" si="58"/>
        <v>0</v>
      </c>
    </row>
    <row r="504" spans="2:24" ht="30" customHeight="1" thickTop="1" thickBot="1" x14ac:dyDescent="0.3">
      <c r="B504" s="3">
        <v>498</v>
      </c>
      <c r="C504" s="112" t="str">
        <f>IF(CAD!C505="","-",CAD!C505)</f>
        <v>-</v>
      </c>
      <c r="D504" s="112" t="str">
        <f>IF(CAD!D505="","-",CAD!D505)</f>
        <v>-</v>
      </c>
      <c r="E504" s="112" t="str">
        <f>IF(CAD!E505="","-",CAD!E505)</f>
        <v>-</v>
      </c>
      <c r="F504" s="112" t="str">
        <f>IF(CAD!F505="","-",CAD!F505)</f>
        <v>-</v>
      </c>
      <c r="G504" s="112">
        <f t="shared" ca="1" si="53"/>
        <v>0</v>
      </c>
      <c r="H504" s="141"/>
      <c r="I504" s="141"/>
      <c r="J504" s="112">
        <f t="shared" ca="1" si="54"/>
        <v>0</v>
      </c>
      <c r="K504" s="112" t="str">
        <f t="shared" ca="1" si="55"/>
        <v>-</v>
      </c>
      <c r="L504" s="3" t="str">
        <f>CAD!P505</f>
        <v xml:space="preserve"> - </v>
      </c>
      <c r="M504" s="3">
        <f t="shared" ca="1" si="57"/>
        <v>0</v>
      </c>
      <c r="N504" s="3">
        <f t="shared" ca="1" si="58"/>
        <v>0</v>
      </c>
      <c r="O504" s="3">
        <f t="shared" ca="1" si="58"/>
        <v>0</v>
      </c>
      <c r="P504" s="3">
        <f t="shared" ca="1" si="58"/>
        <v>0</v>
      </c>
      <c r="Q504" s="3">
        <f t="shared" ca="1" si="58"/>
        <v>0</v>
      </c>
      <c r="R504" s="3">
        <f t="shared" ca="1" si="58"/>
        <v>0</v>
      </c>
      <c r="S504" s="3">
        <f t="shared" ca="1" si="58"/>
        <v>0</v>
      </c>
      <c r="T504" s="3">
        <f t="shared" ca="1" si="58"/>
        <v>0</v>
      </c>
      <c r="U504" s="3">
        <f t="shared" ca="1" si="58"/>
        <v>0</v>
      </c>
      <c r="V504" s="3">
        <f t="shared" ca="1" si="58"/>
        <v>0</v>
      </c>
      <c r="W504" s="3">
        <f t="shared" ca="1" si="58"/>
        <v>0</v>
      </c>
      <c r="X504" s="3">
        <f t="shared" ca="1" si="58"/>
        <v>0</v>
      </c>
    </row>
    <row r="505" spans="2:24" ht="30" customHeight="1" thickTop="1" thickBot="1" x14ac:dyDescent="0.3">
      <c r="B505" s="3">
        <v>499</v>
      </c>
      <c r="C505" s="112" t="str">
        <f>IF(CAD!C506="","-",CAD!C506)</f>
        <v>-</v>
      </c>
      <c r="D505" s="112" t="str">
        <f>IF(CAD!D506="","-",CAD!D506)</f>
        <v>-</v>
      </c>
      <c r="E505" s="112" t="str">
        <f>IF(CAD!E506="","-",CAD!E506)</f>
        <v>-</v>
      </c>
      <c r="F505" s="112" t="str">
        <f>IF(CAD!F506="","-",CAD!F506)</f>
        <v>-</v>
      </c>
      <c r="G505" s="112">
        <f t="shared" ca="1" si="53"/>
        <v>0</v>
      </c>
      <c r="H505" s="141"/>
      <c r="I505" s="141"/>
      <c r="J505" s="112">
        <f t="shared" ca="1" si="54"/>
        <v>0</v>
      </c>
      <c r="K505" s="112" t="str">
        <f t="shared" ca="1" si="55"/>
        <v>-</v>
      </c>
      <c r="L505" s="3" t="str">
        <f>CAD!P506</f>
        <v xml:space="preserve"> - </v>
      </c>
      <c r="M505" s="3">
        <f t="shared" ca="1" si="57"/>
        <v>0</v>
      </c>
      <c r="N505" s="3">
        <f t="shared" ca="1" si="58"/>
        <v>0</v>
      </c>
      <c r="O505" s="3">
        <f t="shared" ca="1" si="58"/>
        <v>0</v>
      </c>
      <c r="P505" s="3">
        <f t="shared" ca="1" si="58"/>
        <v>0</v>
      </c>
      <c r="Q505" s="3">
        <f t="shared" ca="1" si="58"/>
        <v>0</v>
      </c>
      <c r="R505" s="3">
        <f t="shared" ca="1" si="58"/>
        <v>0</v>
      </c>
      <c r="S505" s="3">
        <f t="shared" ca="1" si="58"/>
        <v>0</v>
      </c>
      <c r="T505" s="3">
        <f t="shared" ca="1" si="58"/>
        <v>0</v>
      </c>
      <c r="U505" s="3">
        <f t="shared" ca="1" si="58"/>
        <v>0</v>
      </c>
      <c r="V505" s="3">
        <f t="shared" ca="1" si="58"/>
        <v>0</v>
      </c>
      <c r="W505" s="3">
        <f t="shared" ca="1" si="58"/>
        <v>0</v>
      </c>
      <c r="X505" s="3">
        <f t="shared" ca="1" si="58"/>
        <v>0</v>
      </c>
    </row>
    <row r="506" spans="2:24" ht="30" customHeight="1" thickTop="1" thickBot="1" x14ac:dyDescent="0.3">
      <c r="B506" s="3">
        <v>500</v>
      </c>
      <c r="C506" s="112" t="str">
        <f>IF(CAD!C507="","-",CAD!C507)</f>
        <v>-</v>
      </c>
      <c r="D506" s="112" t="str">
        <f>IF(CAD!D507="","-",CAD!D507)</f>
        <v>-</v>
      </c>
      <c r="E506" s="112" t="str">
        <f>IF(CAD!E507="","-",CAD!E507)</f>
        <v>-</v>
      </c>
      <c r="F506" s="112" t="str">
        <f>IF(CAD!F507="","-",CAD!F507)</f>
        <v>-</v>
      </c>
      <c r="G506" s="112">
        <f t="shared" ca="1" si="53"/>
        <v>0</v>
      </c>
      <c r="H506" s="141"/>
      <c r="I506" s="141"/>
      <c r="J506" s="112">
        <f t="shared" ca="1" si="54"/>
        <v>0</v>
      </c>
      <c r="K506" s="112" t="str">
        <f t="shared" ca="1" si="55"/>
        <v>-</v>
      </c>
      <c r="L506" s="3" t="str">
        <f>CAD!P507</f>
        <v xml:space="preserve"> - </v>
      </c>
      <c r="M506" s="3">
        <f t="shared" ca="1" si="57"/>
        <v>0</v>
      </c>
      <c r="N506" s="3">
        <f t="shared" ca="1" si="58"/>
        <v>0</v>
      </c>
      <c r="O506" s="3">
        <f t="shared" ca="1" si="58"/>
        <v>0</v>
      </c>
      <c r="P506" s="3">
        <f t="shared" ca="1" si="58"/>
        <v>0</v>
      </c>
      <c r="Q506" s="3">
        <f t="shared" ca="1" si="58"/>
        <v>0</v>
      </c>
      <c r="R506" s="3">
        <f t="shared" ca="1" si="58"/>
        <v>0</v>
      </c>
      <c r="S506" s="3">
        <f t="shared" ca="1" si="58"/>
        <v>0</v>
      </c>
      <c r="T506" s="3">
        <f t="shared" ca="1" si="58"/>
        <v>0</v>
      </c>
      <c r="U506" s="3">
        <f t="shared" ca="1" si="58"/>
        <v>0</v>
      </c>
      <c r="V506" s="3">
        <f t="shared" ca="1" si="58"/>
        <v>0</v>
      </c>
      <c r="W506" s="3">
        <f t="shared" ca="1" si="58"/>
        <v>0</v>
      </c>
      <c r="X506" s="3">
        <f t="shared" ca="1" si="58"/>
        <v>0</v>
      </c>
    </row>
    <row r="507" spans="2:24" ht="30" customHeight="1" thickTop="1" x14ac:dyDescent="0.25">
      <c r="C507" s="4"/>
      <c r="D507" s="4"/>
      <c r="E507" s="4"/>
      <c r="I507" s="4"/>
    </row>
    <row r="508" spans="2:24" ht="30" customHeight="1" x14ac:dyDescent="0.25">
      <c r="C508" s="4"/>
      <c r="D508" s="4"/>
      <c r="E508" s="4"/>
      <c r="I508" s="4"/>
    </row>
    <row r="509" spans="2:24" ht="30" customHeight="1" x14ac:dyDescent="0.25">
      <c r="C509" s="4"/>
      <c r="D509" s="4"/>
      <c r="E509" s="4"/>
      <c r="I509" s="4"/>
    </row>
    <row r="510" spans="2:24" ht="30" customHeight="1" x14ac:dyDescent="0.25">
      <c r="C510" s="4"/>
      <c r="D510" s="4"/>
      <c r="E510" s="4"/>
      <c r="I510" s="4"/>
    </row>
    <row r="511" spans="2:24" ht="30" customHeight="1" x14ac:dyDescent="0.25">
      <c r="C511" s="4"/>
      <c r="D511" s="4"/>
      <c r="E511" s="4"/>
      <c r="I511" s="4"/>
    </row>
    <row r="512" spans="2:24" ht="30" customHeight="1" x14ac:dyDescent="0.25">
      <c r="C512" s="4"/>
      <c r="D512" s="4"/>
      <c r="E512" s="4"/>
      <c r="I512" s="4"/>
    </row>
    <row r="513" spans="3:9" ht="30" customHeight="1" x14ac:dyDescent="0.25">
      <c r="C513" s="4"/>
      <c r="D513" s="4"/>
      <c r="E513" s="4"/>
      <c r="I513" s="4"/>
    </row>
    <row r="514" spans="3:9" ht="30" customHeight="1" x14ac:dyDescent="0.25">
      <c r="C514" s="4"/>
      <c r="D514" s="4"/>
      <c r="E514" s="4"/>
      <c r="I514" s="4"/>
    </row>
    <row r="515" spans="3:9" ht="30" customHeight="1" x14ac:dyDescent="0.25">
      <c r="C515" s="4"/>
      <c r="D515" s="4"/>
      <c r="E515" s="4"/>
      <c r="I515" s="4"/>
    </row>
    <row r="516" spans="3:9" ht="30" customHeight="1" x14ac:dyDescent="0.25">
      <c r="C516" s="4"/>
      <c r="D516" s="4"/>
      <c r="E516" s="4"/>
      <c r="I516" s="4"/>
    </row>
    <row r="517" spans="3:9" ht="30" customHeight="1" x14ac:dyDescent="0.25">
      <c r="C517" s="4"/>
      <c r="D517" s="4"/>
      <c r="E517" s="4"/>
      <c r="I517" s="4"/>
    </row>
    <row r="518" spans="3:9" ht="30" customHeight="1" x14ac:dyDescent="0.25">
      <c r="C518" s="4"/>
      <c r="D518" s="4"/>
      <c r="E518" s="4"/>
      <c r="I518" s="4"/>
    </row>
    <row r="519" spans="3:9" ht="30" customHeight="1" x14ac:dyDescent="0.25">
      <c r="C519" s="4"/>
      <c r="D519" s="4"/>
      <c r="E519" s="4"/>
      <c r="I519" s="4"/>
    </row>
    <row r="520" spans="3:9" ht="30" customHeight="1" x14ac:dyDescent="0.25">
      <c r="C520" s="4"/>
      <c r="D520" s="4"/>
      <c r="E520" s="4"/>
      <c r="I520" s="4"/>
    </row>
    <row r="521" spans="3:9" ht="30" customHeight="1" x14ac:dyDescent="0.25">
      <c r="C521" s="4"/>
      <c r="D521" s="4"/>
      <c r="E521" s="4"/>
      <c r="I521" s="4"/>
    </row>
    <row r="522" spans="3:9" ht="30" customHeight="1" x14ac:dyDescent="0.25">
      <c r="C522" s="4"/>
      <c r="D522" s="4"/>
      <c r="E522" s="4"/>
      <c r="I522" s="4"/>
    </row>
    <row r="523" spans="3:9" ht="30" customHeight="1" x14ac:dyDescent="0.25">
      <c r="C523" s="4"/>
      <c r="D523" s="4"/>
      <c r="E523" s="4"/>
      <c r="I523" s="4"/>
    </row>
    <row r="524" spans="3:9" ht="30" customHeight="1" x14ac:dyDescent="0.25">
      <c r="C524" s="4"/>
      <c r="D524" s="4"/>
      <c r="E524" s="4"/>
      <c r="I524" s="4"/>
    </row>
    <row r="525" spans="3:9" ht="30" customHeight="1" x14ac:dyDescent="0.25">
      <c r="C525" s="4"/>
      <c r="D525" s="4"/>
      <c r="E525" s="4"/>
      <c r="I525" s="4"/>
    </row>
    <row r="526" spans="3:9" ht="30" customHeight="1" x14ac:dyDescent="0.25">
      <c r="C526" s="4"/>
      <c r="D526" s="4"/>
      <c r="E526" s="4"/>
      <c r="I526" s="4"/>
    </row>
    <row r="527" spans="3:9" ht="30" customHeight="1" x14ac:dyDescent="0.25">
      <c r="C527" s="4"/>
      <c r="D527" s="4"/>
      <c r="E527" s="4"/>
      <c r="I527" s="4"/>
    </row>
    <row r="528" spans="3:9" ht="30" customHeight="1" x14ac:dyDescent="0.25">
      <c r="C528" s="4"/>
      <c r="D528" s="4"/>
      <c r="E528" s="4"/>
      <c r="I528" s="4"/>
    </row>
    <row r="529" spans="3:9" ht="30" customHeight="1" x14ac:dyDescent="0.25">
      <c r="C529" s="4"/>
      <c r="D529" s="4"/>
      <c r="E529" s="4"/>
      <c r="I529" s="4"/>
    </row>
    <row r="530" spans="3:9" ht="30" customHeight="1" x14ac:dyDescent="0.25">
      <c r="C530" s="4"/>
      <c r="D530" s="4"/>
      <c r="E530" s="4"/>
      <c r="I530" s="4"/>
    </row>
    <row r="531" spans="3:9" ht="30" customHeight="1" x14ac:dyDescent="0.25">
      <c r="C531" s="4"/>
      <c r="D531" s="4"/>
      <c r="E531" s="4"/>
      <c r="I531" s="4"/>
    </row>
    <row r="532" spans="3:9" ht="30" customHeight="1" x14ac:dyDescent="0.25">
      <c r="C532" s="4"/>
      <c r="D532" s="4"/>
      <c r="E532" s="4"/>
      <c r="I532" s="4"/>
    </row>
    <row r="533" spans="3:9" ht="30" customHeight="1" x14ac:dyDescent="0.25">
      <c r="C533" s="4"/>
      <c r="D533" s="4"/>
      <c r="E533" s="4"/>
      <c r="I533" s="4"/>
    </row>
    <row r="534" spans="3:9" ht="30" customHeight="1" x14ac:dyDescent="0.25">
      <c r="C534" s="4"/>
      <c r="D534" s="4"/>
      <c r="E534" s="4"/>
      <c r="I534" s="4"/>
    </row>
    <row r="535" spans="3:9" ht="30" customHeight="1" x14ac:dyDescent="0.25">
      <c r="C535" s="4"/>
      <c r="D535" s="4"/>
      <c r="E535" s="4"/>
      <c r="I535" s="4"/>
    </row>
    <row r="536" spans="3:9" ht="30" customHeight="1" x14ac:dyDescent="0.25">
      <c r="C536" s="4"/>
      <c r="D536" s="4"/>
      <c r="E536" s="4"/>
      <c r="I536" s="4"/>
    </row>
    <row r="537" spans="3:9" ht="30" customHeight="1" x14ac:dyDescent="0.25">
      <c r="C537" s="4"/>
      <c r="D537" s="4"/>
      <c r="E537" s="4"/>
      <c r="I537" s="4"/>
    </row>
    <row r="538" spans="3:9" ht="30" customHeight="1" x14ac:dyDescent="0.25">
      <c r="C538" s="4"/>
      <c r="D538" s="4"/>
      <c r="E538" s="4"/>
      <c r="I538" s="4"/>
    </row>
    <row r="539" spans="3:9" ht="30" customHeight="1" x14ac:dyDescent="0.25">
      <c r="C539" s="4"/>
      <c r="D539" s="4"/>
      <c r="E539" s="4"/>
      <c r="I539" s="4"/>
    </row>
    <row r="540" spans="3:9" ht="30" customHeight="1" x14ac:dyDescent="0.25">
      <c r="C540" s="4"/>
      <c r="D540" s="4"/>
      <c r="E540" s="4"/>
      <c r="I540" s="4"/>
    </row>
    <row r="541" spans="3:9" ht="30" customHeight="1" x14ac:dyDescent="0.25">
      <c r="C541" s="4"/>
      <c r="D541" s="4"/>
      <c r="E541" s="4"/>
      <c r="I541" s="4"/>
    </row>
    <row r="542" spans="3:9" ht="30" customHeight="1" x14ac:dyDescent="0.25">
      <c r="C542" s="4"/>
      <c r="D542" s="4"/>
      <c r="E542" s="4"/>
      <c r="I542" s="4"/>
    </row>
    <row r="543" spans="3:9" ht="30" customHeight="1" x14ac:dyDescent="0.25">
      <c r="C543" s="4"/>
      <c r="D543" s="4"/>
      <c r="E543" s="4"/>
      <c r="I543" s="4"/>
    </row>
    <row r="544" spans="3:9" ht="30" customHeight="1" x14ac:dyDescent="0.25">
      <c r="C544" s="4"/>
      <c r="D544" s="4"/>
      <c r="E544" s="4"/>
      <c r="I544" s="4"/>
    </row>
    <row r="545" spans="3:9" ht="30" customHeight="1" x14ac:dyDescent="0.25">
      <c r="C545" s="4"/>
      <c r="D545" s="4"/>
      <c r="E545" s="4"/>
      <c r="I545" s="4"/>
    </row>
    <row r="546" spans="3:9" ht="30" customHeight="1" x14ac:dyDescent="0.25">
      <c r="C546" s="4"/>
      <c r="D546" s="4"/>
      <c r="E546" s="4"/>
      <c r="I546" s="4"/>
    </row>
    <row r="547" spans="3:9" ht="30" customHeight="1" x14ac:dyDescent="0.25">
      <c r="C547" s="4"/>
      <c r="D547" s="4"/>
      <c r="E547" s="4"/>
      <c r="I547" s="4"/>
    </row>
    <row r="548" spans="3:9" ht="30" customHeight="1" x14ac:dyDescent="0.25">
      <c r="C548" s="4"/>
      <c r="D548" s="4"/>
      <c r="E548" s="4"/>
      <c r="I548" s="4"/>
    </row>
    <row r="549" spans="3:9" ht="30" customHeight="1" x14ac:dyDescent="0.25">
      <c r="C549" s="4"/>
      <c r="D549" s="4"/>
      <c r="E549" s="4"/>
      <c r="I549" s="4"/>
    </row>
    <row r="550" spans="3:9" ht="30" customHeight="1" x14ac:dyDescent="0.25">
      <c r="C550" s="4"/>
      <c r="D550" s="4"/>
      <c r="E550" s="4"/>
      <c r="I550" s="4"/>
    </row>
    <row r="551" spans="3:9" ht="30" customHeight="1" x14ac:dyDescent="0.25">
      <c r="C551" s="4"/>
      <c r="D551" s="4"/>
      <c r="E551" s="4"/>
      <c r="I551" s="4"/>
    </row>
    <row r="552" spans="3:9" ht="30" customHeight="1" x14ac:dyDescent="0.25">
      <c r="C552" s="4"/>
      <c r="D552" s="4"/>
      <c r="E552" s="4"/>
      <c r="I552" s="4"/>
    </row>
    <row r="553" spans="3:9" ht="30" customHeight="1" x14ac:dyDescent="0.25">
      <c r="C553" s="4"/>
      <c r="D553" s="4"/>
      <c r="E553" s="4"/>
      <c r="I553" s="4"/>
    </row>
    <row r="554" spans="3:9" ht="30" customHeight="1" x14ac:dyDescent="0.25">
      <c r="C554" s="4"/>
      <c r="D554" s="4"/>
      <c r="E554" s="4"/>
      <c r="I554" s="4"/>
    </row>
    <row r="555" spans="3:9" ht="30" customHeight="1" x14ac:dyDescent="0.25">
      <c r="C555" s="4"/>
      <c r="D555" s="4"/>
      <c r="E555" s="4"/>
      <c r="I555" s="4"/>
    </row>
    <row r="556" spans="3:9" ht="30" customHeight="1" x14ac:dyDescent="0.25">
      <c r="C556" s="4"/>
      <c r="D556" s="4"/>
      <c r="E556" s="4"/>
      <c r="I556" s="4"/>
    </row>
    <row r="557" spans="3:9" ht="30" customHeight="1" x14ac:dyDescent="0.25">
      <c r="C557" s="4"/>
      <c r="D557" s="4"/>
      <c r="E557" s="4"/>
      <c r="I557" s="4"/>
    </row>
    <row r="558" spans="3:9" ht="30" customHeight="1" x14ac:dyDescent="0.25">
      <c r="C558" s="4"/>
      <c r="D558" s="4"/>
      <c r="E558" s="4"/>
      <c r="I558" s="4"/>
    </row>
    <row r="559" spans="3:9" ht="30" customHeight="1" x14ac:dyDescent="0.25">
      <c r="C559" s="4"/>
      <c r="D559" s="4"/>
      <c r="E559" s="4"/>
      <c r="I559" s="4"/>
    </row>
    <row r="560" spans="3:9" ht="30" customHeight="1" x14ac:dyDescent="0.25">
      <c r="C560" s="4"/>
      <c r="D560" s="4"/>
      <c r="E560" s="4"/>
      <c r="I560" s="4"/>
    </row>
    <row r="561" spans="3:9" ht="30" customHeight="1" x14ac:dyDescent="0.25">
      <c r="C561" s="4"/>
      <c r="D561" s="4"/>
      <c r="E561" s="4"/>
      <c r="I561" s="4"/>
    </row>
    <row r="562" spans="3:9" ht="30" customHeight="1" x14ac:dyDescent="0.25">
      <c r="C562" s="4"/>
      <c r="D562" s="4"/>
      <c r="E562" s="4"/>
      <c r="I562" s="4"/>
    </row>
    <row r="563" spans="3:9" ht="30" customHeight="1" x14ac:dyDescent="0.25">
      <c r="C563" s="4"/>
      <c r="D563" s="4"/>
      <c r="E563" s="4"/>
      <c r="I563" s="4"/>
    </row>
    <row r="564" spans="3:9" ht="30" customHeight="1" x14ac:dyDescent="0.25">
      <c r="C564" s="4"/>
      <c r="D564" s="4"/>
      <c r="E564" s="4"/>
      <c r="I564" s="4"/>
    </row>
    <row r="565" spans="3:9" ht="30" customHeight="1" x14ac:dyDescent="0.25">
      <c r="C565" s="4"/>
      <c r="D565" s="4"/>
      <c r="E565" s="4"/>
      <c r="I565" s="4"/>
    </row>
    <row r="566" spans="3:9" ht="30" customHeight="1" x14ac:dyDescent="0.25">
      <c r="C566" s="4"/>
      <c r="D566" s="4"/>
      <c r="E566" s="4"/>
      <c r="I566" s="4"/>
    </row>
    <row r="567" spans="3:9" ht="30" customHeight="1" x14ac:dyDescent="0.25">
      <c r="C567" s="4"/>
      <c r="D567" s="4"/>
      <c r="E567" s="4"/>
      <c r="I567" s="4"/>
    </row>
    <row r="568" spans="3:9" ht="30" customHeight="1" x14ac:dyDescent="0.25">
      <c r="C568" s="4"/>
      <c r="D568" s="4"/>
      <c r="E568" s="4"/>
      <c r="I568" s="4"/>
    </row>
    <row r="569" spans="3:9" ht="30" customHeight="1" x14ac:dyDescent="0.25">
      <c r="C569" s="4"/>
      <c r="D569" s="4"/>
      <c r="E569" s="4"/>
      <c r="I569" s="4"/>
    </row>
    <row r="570" spans="3:9" ht="30" customHeight="1" x14ac:dyDescent="0.25">
      <c r="C570" s="4"/>
      <c r="D570" s="4"/>
      <c r="E570" s="4"/>
      <c r="I570" s="4"/>
    </row>
    <row r="571" spans="3:9" ht="30" customHeight="1" x14ac:dyDescent="0.25">
      <c r="C571" s="4"/>
      <c r="D571" s="4"/>
      <c r="E571" s="4"/>
      <c r="I571" s="4"/>
    </row>
    <row r="572" spans="3:9" ht="30" customHeight="1" x14ac:dyDescent="0.25">
      <c r="C572" s="4"/>
      <c r="D572" s="4"/>
      <c r="E572" s="4"/>
      <c r="I572" s="4"/>
    </row>
    <row r="573" spans="3:9" ht="30" customHeight="1" x14ac:dyDescent="0.25">
      <c r="C573" s="4"/>
      <c r="D573" s="4"/>
      <c r="E573" s="4"/>
      <c r="I573" s="4"/>
    </row>
    <row r="574" spans="3:9" ht="30" customHeight="1" x14ac:dyDescent="0.25">
      <c r="C574" s="4"/>
      <c r="D574" s="4"/>
      <c r="E574" s="4"/>
      <c r="I574" s="4"/>
    </row>
    <row r="575" spans="3:9" ht="30" customHeight="1" x14ac:dyDescent="0.25">
      <c r="C575" s="4"/>
      <c r="D575" s="4"/>
      <c r="E575" s="4"/>
      <c r="I575" s="4"/>
    </row>
    <row r="576" spans="3:9" ht="30" customHeight="1" x14ac:dyDescent="0.25">
      <c r="C576" s="4"/>
      <c r="D576" s="4"/>
      <c r="E576" s="4"/>
      <c r="I576" s="4"/>
    </row>
    <row r="577" spans="3:9" ht="30" customHeight="1" x14ac:dyDescent="0.25">
      <c r="C577" s="4"/>
      <c r="D577" s="4"/>
      <c r="E577" s="4"/>
      <c r="I577" s="4"/>
    </row>
    <row r="578" spans="3:9" ht="30" customHeight="1" x14ac:dyDescent="0.25">
      <c r="C578" s="4"/>
      <c r="D578" s="4"/>
      <c r="E578" s="4"/>
      <c r="I578" s="4"/>
    </row>
    <row r="579" spans="3:9" ht="30" customHeight="1" x14ac:dyDescent="0.25">
      <c r="C579" s="4"/>
      <c r="D579" s="4"/>
      <c r="E579" s="4"/>
      <c r="I579" s="4"/>
    </row>
    <row r="580" spans="3:9" ht="30" customHeight="1" x14ac:dyDescent="0.25">
      <c r="C580" s="4"/>
      <c r="D580" s="4"/>
      <c r="E580" s="4"/>
      <c r="I580" s="4"/>
    </row>
    <row r="581" spans="3:9" ht="30" customHeight="1" x14ac:dyDescent="0.25">
      <c r="C581" s="4"/>
      <c r="D581" s="4"/>
      <c r="E581" s="4"/>
      <c r="I581" s="4"/>
    </row>
    <row r="582" spans="3:9" ht="30" customHeight="1" x14ac:dyDescent="0.25">
      <c r="C582" s="4"/>
      <c r="D582" s="4"/>
      <c r="E582" s="4"/>
      <c r="I582" s="4"/>
    </row>
    <row r="583" spans="3:9" ht="30" customHeight="1" x14ac:dyDescent="0.25">
      <c r="C583" s="4"/>
      <c r="D583" s="4"/>
      <c r="E583" s="4"/>
      <c r="I583" s="4"/>
    </row>
    <row r="584" spans="3:9" ht="30" customHeight="1" x14ac:dyDescent="0.25">
      <c r="C584" s="4"/>
      <c r="D584" s="4"/>
      <c r="E584" s="4"/>
      <c r="I584" s="4"/>
    </row>
    <row r="585" spans="3:9" ht="30" customHeight="1" x14ac:dyDescent="0.25">
      <c r="C585" s="4"/>
      <c r="D585" s="4"/>
      <c r="E585" s="4"/>
      <c r="I585" s="4"/>
    </row>
    <row r="586" spans="3:9" ht="30" customHeight="1" x14ac:dyDescent="0.25">
      <c r="C586" s="4"/>
      <c r="D586" s="4"/>
      <c r="E586" s="4"/>
      <c r="I586" s="4"/>
    </row>
    <row r="587" spans="3:9" ht="30" customHeight="1" x14ac:dyDescent="0.25">
      <c r="C587" s="4"/>
      <c r="D587" s="4"/>
      <c r="E587" s="4"/>
      <c r="I587" s="4"/>
    </row>
    <row r="588" spans="3:9" ht="30" customHeight="1" x14ac:dyDescent="0.25">
      <c r="C588" s="4"/>
      <c r="D588" s="4"/>
      <c r="E588" s="4"/>
      <c r="I588" s="4"/>
    </row>
    <row r="589" spans="3:9" ht="30" customHeight="1" x14ac:dyDescent="0.25">
      <c r="C589" s="4"/>
      <c r="D589" s="4"/>
      <c r="E589" s="4"/>
      <c r="I589" s="4"/>
    </row>
    <row r="590" spans="3:9" ht="30" customHeight="1" x14ac:dyDescent="0.25">
      <c r="C590" s="4"/>
      <c r="D590" s="4"/>
      <c r="E590" s="4"/>
      <c r="I590" s="4"/>
    </row>
    <row r="591" spans="3:9" ht="30" customHeight="1" x14ac:dyDescent="0.25">
      <c r="C591" s="4"/>
      <c r="D591" s="4"/>
      <c r="E591" s="4"/>
      <c r="I591" s="4"/>
    </row>
    <row r="592" spans="3:9" ht="30" customHeight="1" x14ac:dyDescent="0.25">
      <c r="C592" s="4"/>
      <c r="D592" s="4"/>
      <c r="E592" s="4"/>
      <c r="I592" s="4"/>
    </row>
    <row r="593" spans="3:9" ht="30" customHeight="1" x14ac:dyDescent="0.25">
      <c r="C593" s="4"/>
      <c r="D593" s="4"/>
      <c r="E593" s="4"/>
      <c r="I593" s="4"/>
    </row>
    <row r="594" spans="3:9" ht="30" customHeight="1" x14ac:dyDescent="0.25">
      <c r="C594" s="4"/>
      <c r="D594" s="4"/>
      <c r="E594" s="4"/>
      <c r="I594" s="4"/>
    </row>
    <row r="595" spans="3:9" ht="30" customHeight="1" x14ac:dyDescent="0.25">
      <c r="C595" s="4"/>
      <c r="D595" s="4"/>
      <c r="E595" s="4"/>
      <c r="I595" s="4"/>
    </row>
    <row r="596" spans="3:9" ht="30" customHeight="1" x14ac:dyDescent="0.25">
      <c r="C596" s="4"/>
      <c r="D596" s="4"/>
      <c r="E596" s="4"/>
      <c r="I596" s="4"/>
    </row>
    <row r="597" spans="3:9" ht="30" customHeight="1" x14ac:dyDescent="0.25">
      <c r="C597" s="4"/>
      <c r="D597" s="4"/>
      <c r="E597" s="4"/>
      <c r="I597" s="4"/>
    </row>
    <row r="598" spans="3:9" ht="30" customHeight="1" x14ac:dyDescent="0.25">
      <c r="C598" s="4"/>
      <c r="D598" s="4"/>
      <c r="E598" s="4"/>
      <c r="I598" s="4"/>
    </row>
    <row r="599" spans="3:9" ht="30" customHeight="1" x14ac:dyDescent="0.25">
      <c r="C599" s="4"/>
      <c r="D599" s="4"/>
      <c r="E599" s="4"/>
      <c r="I599" s="4"/>
    </row>
    <row r="600" spans="3:9" ht="30" customHeight="1" x14ac:dyDescent="0.25">
      <c r="C600" s="4"/>
      <c r="D600" s="4"/>
      <c r="E600" s="4"/>
      <c r="I600" s="4"/>
    </row>
    <row r="601" spans="3:9" ht="30" customHeight="1" x14ac:dyDescent="0.25">
      <c r="C601" s="4"/>
      <c r="D601" s="4"/>
      <c r="E601" s="4"/>
      <c r="I601" s="4"/>
    </row>
    <row r="602" spans="3:9" ht="30" customHeight="1" x14ac:dyDescent="0.25">
      <c r="C602" s="4"/>
      <c r="D602" s="4"/>
      <c r="E602" s="4"/>
      <c r="I602" s="4"/>
    </row>
    <row r="603" spans="3:9" ht="30" customHeight="1" x14ac:dyDescent="0.25">
      <c r="C603" s="4"/>
      <c r="D603" s="4"/>
      <c r="E603" s="4"/>
      <c r="I603" s="4"/>
    </row>
    <row r="604" spans="3:9" ht="30" customHeight="1" x14ac:dyDescent="0.25">
      <c r="C604" s="4"/>
      <c r="D604" s="4"/>
      <c r="E604" s="4"/>
      <c r="I604" s="4"/>
    </row>
    <row r="605" spans="3:9" ht="30" customHeight="1" x14ac:dyDescent="0.25">
      <c r="C605" s="4"/>
      <c r="D605" s="4"/>
      <c r="E605" s="4"/>
      <c r="I605" s="4"/>
    </row>
    <row r="606" spans="3:9" ht="30" customHeight="1" x14ac:dyDescent="0.25">
      <c r="C606" s="4"/>
      <c r="D606" s="4"/>
      <c r="E606" s="4"/>
      <c r="I606" s="4"/>
    </row>
    <row r="607" spans="3:9" ht="30" customHeight="1" x14ac:dyDescent="0.25">
      <c r="C607" s="4"/>
      <c r="D607" s="4"/>
      <c r="E607" s="4"/>
      <c r="I607" s="4"/>
    </row>
    <row r="608" spans="3:9" ht="30" customHeight="1" x14ac:dyDescent="0.25">
      <c r="C608" s="4"/>
      <c r="D608" s="4"/>
      <c r="E608" s="4"/>
      <c r="I608" s="4"/>
    </row>
    <row r="609" spans="3:9" ht="30" customHeight="1" x14ac:dyDescent="0.25">
      <c r="C609" s="4"/>
      <c r="D609" s="4"/>
      <c r="E609" s="4"/>
      <c r="I609" s="4"/>
    </row>
    <row r="610" spans="3:9" ht="30" customHeight="1" x14ac:dyDescent="0.25">
      <c r="C610" s="4"/>
      <c r="D610" s="4"/>
      <c r="E610" s="4"/>
      <c r="I610" s="4"/>
    </row>
    <row r="611" spans="3:9" ht="30" customHeight="1" x14ac:dyDescent="0.25">
      <c r="C611" s="4"/>
      <c r="D611" s="4"/>
      <c r="E611" s="4"/>
      <c r="I611" s="4"/>
    </row>
    <row r="612" spans="3:9" ht="30" customHeight="1" x14ac:dyDescent="0.25">
      <c r="C612" s="4"/>
      <c r="D612" s="4"/>
      <c r="E612" s="4"/>
      <c r="I612" s="4"/>
    </row>
    <row r="613" spans="3:9" ht="30" customHeight="1" x14ac:dyDescent="0.25">
      <c r="C613" s="4"/>
      <c r="D613" s="4"/>
      <c r="E613" s="4"/>
      <c r="I613" s="4"/>
    </row>
    <row r="614" spans="3:9" ht="30" customHeight="1" x14ac:dyDescent="0.25">
      <c r="C614" s="4"/>
      <c r="D614" s="4"/>
      <c r="E614" s="4"/>
      <c r="I614" s="4"/>
    </row>
    <row r="615" spans="3:9" ht="30" customHeight="1" x14ac:dyDescent="0.25">
      <c r="C615" s="4"/>
      <c r="D615" s="4"/>
      <c r="E615" s="4"/>
      <c r="I615" s="4"/>
    </row>
    <row r="616" spans="3:9" ht="30" customHeight="1" x14ac:dyDescent="0.25">
      <c r="C616" s="4"/>
      <c r="D616" s="4"/>
      <c r="E616" s="4"/>
      <c r="I616" s="4"/>
    </row>
    <row r="617" spans="3:9" ht="30" customHeight="1" x14ac:dyDescent="0.25">
      <c r="C617" s="4"/>
      <c r="D617" s="4"/>
      <c r="E617" s="4"/>
      <c r="I617" s="4"/>
    </row>
    <row r="618" spans="3:9" ht="30" customHeight="1" x14ac:dyDescent="0.25">
      <c r="C618" s="4"/>
      <c r="D618" s="4"/>
      <c r="E618" s="4"/>
      <c r="I618" s="4"/>
    </row>
    <row r="619" spans="3:9" ht="30" customHeight="1" x14ac:dyDescent="0.25">
      <c r="C619" s="4"/>
      <c r="D619" s="4"/>
      <c r="E619" s="4"/>
      <c r="I619" s="4"/>
    </row>
    <row r="620" spans="3:9" ht="30" customHeight="1" x14ac:dyDescent="0.25">
      <c r="C620" s="4"/>
      <c r="D620" s="4"/>
      <c r="E620" s="4"/>
      <c r="I620" s="4"/>
    </row>
    <row r="621" spans="3:9" ht="30" customHeight="1" x14ac:dyDescent="0.25">
      <c r="C621" s="4"/>
      <c r="D621" s="4"/>
      <c r="E621" s="4"/>
      <c r="I621" s="4"/>
    </row>
    <row r="622" spans="3:9" ht="30" customHeight="1" x14ac:dyDescent="0.25">
      <c r="C622" s="4"/>
      <c r="D622" s="4"/>
      <c r="E622" s="4"/>
      <c r="I622" s="4"/>
    </row>
    <row r="623" spans="3:9" ht="30" customHeight="1" x14ac:dyDescent="0.25">
      <c r="C623" s="4"/>
      <c r="D623" s="4"/>
      <c r="E623" s="4"/>
      <c r="I623" s="4"/>
    </row>
    <row r="624" spans="3:9" ht="30" customHeight="1" x14ac:dyDescent="0.25">
      <c r="C624" s="4"/>
      <c r="D624" s="4"/>
      <c r="E624" s="4"/>
      <c r="I624" s="4"/>
    </row>
    <row r="625" spans="3:9" ht="30" customHeight="1" x14ac:dyDescent="0.25">
      <c r="C625" s="4"/>
      <c r="D625" s="4"/>
      <c r="E625" s="4"/>
      <c r="I625" s="4"/>
    </row>
    <row r="626" spans="3:9" ht="30" customHeight="1" x14ac:dyDescent="0.25">
      <c r="C626" s="4"/>
      <c r="D626" s="4"/>
      <c r="E626" s="4"/>
      <c r="I626" s="4"/>
    </row>
    <row r="627" spans="3:9" ht="30" customHeight="1" x14ac:dyDescent="0.25">
      <c r="C627" s="4"/>
      <c r="D627" s="4"/>
      <c r="E627" s="4"/>
      <c r="I627" s="4"/>
    </row>
    <row r="628" spans="3:9" ht="30" customHeight="1" x14ac:dyDescent="0.25">
      <c r="C628" s="4"/>
      <c r="D628" s="4"/>
      <c r="E628" s="4"/>
      <c r="I628" s="4"/>
    </row>
    <row r="629" spans="3:9" ht="30" customHeight="1" x14ac:dyDescent="0.25">
      <c r="C629" s="4"/>
      <c r="D629" s="4"/>
      <c r="E629" s="4"/>
      <c r="I629" s="4"/>
    </row>
    <row r="630" spans="3:9" ht="30" customHeight="1" x14ac:dyDescent="0.25">
      <c r="C630" s="4"/>
      <c r="D630" s="4"/>
      <c r="E630" s="4"/>
      <c r="I630" s="4"/>
    </row>
    <row r="631" spans="3:9" ht="30" customHeight="1" x14ac:dyDescent="0.25">
      <c r="C631" s="4"/>
      <c r="D631" s="4"/>
      <c r="E631" s="4"/>
      <c r="I631" s="4"/>
    </row>
    <row r="632" spans="3:9" ht="30" customHeight="1" x14ac:dyDescent="0.25">
      <c r="C632" s="4"/>
      <c r="D632" s="4"/>
      <c r="E632" s="4"/>
      <c r="I632" s="4"/>
    </row>
    <row r="633" spans="3:9" ht="30" customHeight="1" x14ac:dyDescent="0.25">
      <c r="C633" s="4"/>
      <c r="D633" s="4"/>
      <c r="E633" s="4"/>
      <c r="I633" s="4"/>
    </row>
    <row r="634" spans="3:9" ht="30" customHeight="1" x14ac:dyDescent="0.25">
      <c r="C634" s="4"/>
      <c r="D634" s="4"/>
      <c r="E634" s="4"/>
      <c r="I634" s="4"/>
    </row>
    <row r="635" spans="3:9" ht="30" customHeight="1" x14ac:dyDescent="0.25">
      <c r="C635" s="4"/>
      <c r="D635" s="4"/>
      <c r="E635" s="4"/>
      <c r="I635" s="4"/>
    </row>
    <row r="636" spans="3:9" ht="30" customHeight="1" x14ac:dyDescent="0.25">
      <c r="C636" s="4"/>
      <c r="D636" s="4"/>
      <c r="E636" s="4"/>
      <c r="I636" s="4"/>
    </row>
    <row r="637" spans="3:9" ht="30" customHeight="1" x14ac:dyDescent="0.25">
      <c r="C637" s="4"/>
      <c r="D637" s="4"/>
      <c r="E637" s="4"/>
      <c r="I637" s="4"/>
    </row>
    <row r="638" spans="3:9" ht="30" customHeight="1" x14ac:dyDescent="0.25">
      <c r="C638" s="4"/>
      <c r="D638" s="4"/>
      <c r="E638" s="4"/>
      <c r="I638" s="4"/>
    </row>
    <row r="639" spans="3:9" ht="30" customHeight="1" x14ac:dyDescent="0.25">
      <c r="C639" s="4"/>
      <c r="D639" s="4"/>
      <c r="E639" s="4"/>
      <c r="I639" s="4"/>
    </row>
    <row r="640" spans="3:9" ht="30" customHeight="1" x14ac:dyDescent="0.25">
      <c r="C640" s="4"/>
      <c r="D640" s="4"/>
      <c r="E640" s="4"/>
      <c r="I640" s="4"/>
    </row>
    <row r="641" spans="3:9" ht="30" customHeight="1" x14ac:dyDescent="0.25">
      <c r="C641" s="4"/>
      <c r="D641" s="4"/>
      <c r="E641" s="4"/>
      <c r="I641" s="4"/>
    </row>
    <row r="642" spans="3:9" ht="30" customHeight="1" x14ac:dyDescent="0.25">
      <c r="C642" s="4"/>
      <c r="D642" s="4"/>
      <c r="E642" s="4"/>
      <c r="I642" s="4"/>
    </row>
    <row r="643" spans="3:9" ht="30" customHeight="1" x14ac:dyDescent="0.25">
      <c r="C643" s="4"/>
      <c r="D643" s="4"/>
      <c r="E643" s="4"/>
      <c r="I643" s="4"/>
    </row>
    <row r="644" spans="3:9" ht="30" customHeight="1" x14ac:dyDescent="0.25">
      <c r="C644" s="4"/>
      <c r="D644" s="4"/>
      <c r="E644" s="4"/>
      <c r="I644" s="4"/>
    </row>
    <row r="645" spans="3:9" ht="30" customHeight="1" x14ac:dyDescent="0.25">
      <c r="C645" s="4"/>
      <c r="D645" s="4"/>
      <c r="E645" s="4"/>
      <c r="I645" s="4"/>
    </row>
    <row r="646" spans="3:9" ht="30" customHeight="1" x14ac:dyDescent="0.25">
      <c r="C646" s="4"/>
      <c r="D646" s="4"/>
      <c r="E646" s="4"/>
      <c r="I646" s="4"/>
    </row>
    <row r="647" spans="3:9" ht="30" customHeight="1" x14ac:dyDescent="0.25">
      <c r="C647" s="4"/>
      <c r="D647" s="4"/>
      <c r="E647" s="4"/>
      <c r="I647" s="4"/>
    </row>
    <row r="648" spans="3:9" ht="30" customHeight="1" x14ac:dyDescent="0.25">
      <c r="C648" s="4"/>
      <c r="D648" s="4"/>
      <c r="E648" s="4"/>
      <c r="I648" s="4"/>
    </row>
    <row r="649" spans="3:9" ht="30" customHeight="1" x14ac:dyDescent="0.25">
      <c r="C649" s="4"/>
      <c r="D649" s="4"/>
      <c r="E649" s="4"/>
      <c r="I649" s="4"/>
    </row>
    <row r="650" spans="3:9" ht="30" customHeight="1" x14ac:dyDescent="0.25">
      <c r="C650" s="4"/>
      <c r="D650" s="4"/>
      <c r="E650" s="4"/>
      <c r="I650" s="4"/>
    </row>
    <row r="651" spans="3:9" ht="30" customHeight="1" x14ac:dyDescent="0.25">
      <c r="C651" s="4"/>
      <c r="D651" s="4"/>
      <c r="E651" s="4"/>
      <c r="I651" s="4"/>
    </row>
    <row r="652" spans="3:9" ht="30" customHeight="1" x14ac:dyDescent="0.25">
      <c r="C652" s="4"/>
      <c r="D652" s="4"/>
      <c r="E652" s="4"/>
      <c r="I652" s="4"/>
    </row>
    <row r="653" spans="3:9" ht="30" customHeight="1" x14ac:dyDescent="0.25">
      <c r="C653" s="4"/>
      <c r="D653" s="4"/>
      <c r="E653" s="4"/>
      <c r="I653" s="4"/>
    </row>
    <row r="654" spans="3:9" ht="30" customHeight="1" x14ac:dyDescent="0.25">
      <c r="C654" s="4"/>
      <c r="D654" s="4"/>
      <c r="E654" s="4"/>
      <c r="I654" s="4"/>
    </row>
    <row r="655" spans="3:9" ht="30" customHeight="1" x14ac:dyDescent="0.25">
      <c r="C655" s="4"/>
      <c r="D655" s="4"/>
      <c r="E655" s="4"/>
      <c r="I655" s="4"/>
    </row>
    <row r="656" spans="3:9" ht="30" customHeight="1" x14ac:dyDescent="0.25">
      <c r="C656" s="4"/>
      <c r="D656" s="4"/>
      <c r="E656" s="4"/>
      <c r="I656" s="4"/>
    </row>
    <row r="657" spans="3:9" ht="30" customHeight="1" x14ac:dyDescent="0.25">
      <c r="C657" s="4"/>
      <c r="D657" s="4"/>
      <c r="E657" s="4"/>
      <c r="I657" s="4"/>
    </row>
    <row r="658" spans="3:9" ht="30" customHeight="1" x14ac:dyDescent="0.25">
      <c r="C658" s="4"/>
      <c r="D658" s="4"/>
      <c r="E658" s="4"/>
      <c r="I658" s="4"/>
    </row>
    <row r="659" spans="3:9" ht="30" customHeight="1" x14ac:dyDescent="0.25">
      <c r="C659" s="4"/>
      <c r="D659" s="4"/>
      <c r="E659" s="4"/>
      <c r="I659" s="4"/>
    </row>
    <row r="660" spans="3:9" ht="30" customHeight="1" x14ac:dyDescent="0.25">
      <c r="C660" s="4"/>
      <c r="D660" s="4"/>
      <c r="E660" s="4"/>
      <c r="I660" s="4"/>
    </row>
    <row r="661" spans="3:9" ht="30" customHeight="1" x14ac:dyDescent="0.25">
      <c r="C661" s="4"/>
      <c r="D661" s="4"/>
      <c r="E661" s="4"/>
      <c r="I661" s="4"/>
    </row>
    <row r="662" spans="3:9" ht="30" customHeight="1" x14ac:dyDescent="0.25">
      <c r="C662" s="4"/>
      <c r="D662" s="4"/>
      <c r="E662" s="4"/>
      <c r="I662" s="4"/>
    </row>
    <row r="663" spans="3:9" ht="30" customHeight="1" x14ac:dyDescent="0.25">
      <c r="C663" s="4"/>
      <c r="D663" s="4"/>
      <c r="E663" s="4"/>
      <c r="I663" s="4"/>
    </row>
    <row r="664" spans="3:9" ht="30" customHeight="1" x14ac:dyDescent="0.25">
      <c r="C664" s="4"/>
      <c r="D664" s="4"/>
      <c r="E664" s="4"/>
      <c r="I664" s="4"/>
    </row>
    <row r="665" spans="3:9" ht="30" customHeight="1" x14ac:dyDescent="0.25">
      <c r="C665" s="4"/>
      <c r="D665" s="4"/>
      <c r="E665" s="4"/>
      <c r="I665" s="4"/>
    </row>
    <row r="666" spans="3:9" ht="30" customHeight="1" x14ac:dyDescent="0.25">
      <c r="C666" s="4"/>
      <c r="D666" s="4"/>
      <c r="E666" s="4"/>
      <c r="I666" s="4"/>
    </row>
    <row r="667" spans="3:9" ht="30" customHeight="1" x14ac:dyDescent="0.25">
      <c r="C667" s="4"/>
      <c r="D667" s="4"/>
      <c r="E667" s="4"/>
      <c r="I667" s="4"/>
    </row>
    <row r="668" spans="3:9" ht="30" customHeight="1" x14ac:dyDescent="0.25">
      <c r="C668" s="4"/>
      <c r="D668" s="4"/>
      <c r="E668" s="4"/>
      <c r="I668" s="4"/>
    </row>
    <row r="669" spans="3:9" ht="30" customHeight="1" x14ac:dyDescent="0.25">
      <c r="C669" s="4"/>
      <c r="D669" s="4"/>
      <c r="E669" s="4"/>
      <c r="I669" s="4"/>
    </row>
    <row r="670" spans="3:9" ht="30" customHeight="1" x14ac:dyDescent="0.25">
      <c r="C670" s="4"/>
      <c r="D670" s="4"/>
      <c r="E670" s="4"/>
      <c r="I670" s="4"/>
    </row>
    <row r="671" spans="3:9" ht="30" customHeight="1" x14ac:dyDescent="0.25">
      <c r="C671" s="4"/>
      <c r="D671" s="4"/>
      <c r="E671" s="4"/>
      <c r="I671" s="4"/>
    </row>
    <row r="672" spans="3:9" ht="30" customHeight="1" x14ac:dyDescent="0.25">
      <c r="C672" s="4"/>
      <c r="D672" s="4"/>
      <c r="E672" s="4"/>
      <c r="I672" s="4"/>
    </row>
    <row r="673" spans="3:9" ht="30" customHeight="1" x14ac:dyDescent="0.25">
      <c r="C673" s="4"/>
      <c r="D673" s="4"/>
      <c r="E673" s="4"/>
      <c r="I673" s="4"/>
    </row>
    <row r="674" spans="3:9" ht="30" customHeight="1" x14ac:dyDescent="0.25">
      <c r="C674" s="4"/>
      <c r="D674" s="4"/>
      <c r="E674" s="4"/>
      <c r="I674" s="4"/>
    </row>
    <row r="675" spans="3:9" ht="30" customHeight="1" x14ac:dyDescent="0.25">
      <c r="C675" s="4"/>
      <c r="D675" s="4"/>
      <c r="E675" s="4"/>
      <c r="I675" s="4"/>
    </row>
    <row r="676" spans="3:9" ht="30" customHeight="1" x14ac:dyDescent="0.25">
      <c r="C676" s="4"/>
      <c r="D676" s="4"/>
      <c r="E676" s="4"/>
      <c r="I676" s="4"/>
    </row>
    <row r="677" spans="3:9" ht="30" customHeight="1" x14ac:dyDescent="0.25">
      <c r="C677" s="4"/>
      <c r="D677" s="4"/>
      <c r="E677" s="4"/>
      <c r="I677" s="4"/>
    </row>
    <row r="678" spans="3:9" ht="30" customHeight="1" x14ac:dyDescent="0.25">
      <c r="C678" s="4"/>
      <c r="D678" s="4"/>
      <c r="E678" s="4"/>
      <c r="I678" s="4"/>
    </row>
    <row r="679" spans="3:9" ht="30" customHeight="1" x14ac:dyDescent="0.25">
      <c r="C679" s="4"/>
      <c r="D679" s="4"/>
      <c r="E679" s="4"/>
      <c r="I679" s="4"/>
    </row>
    <row r="680" spans="3:9" ht="30" customHeight="1" x14ac:dyDescent="0.25">
      <c r="C680" s="4"/>
      <c r="D680" s="4"/>
      <c r="E680" s="4"/>
      <c r="I680" s="4"/>
    </row>
    <row r="681" spans="3:9" ht="30" customHeight="1" x14ac:dyDescent="0.25">
      <c r="C681" s="4"/>
      <c r="D681" s="4"/>
      <c r="E681" s="4"/>
      <c r="I681" s="4"/>
    </row>
    <row r="682" spans="3:9" ht="30" customHeight="1" x14ac:dyDescent="0.25">
      <c r="C682" s="4"/>
      <c r="D682" s="4"/>
      <c r="E682" s="4"/>
      <c r="I682" s="4"/>
    </row>
    <row r="683" spans="3:9" ht="30" customHeight="1" x14ac:dyDescent="0.25">
      <c r="C683" s="4"/>
      <c r="D683" s="4"/>
      <c r="E683" s="4"/>
      <c r="I683" s="4"/>
    </row>
    <row r="684" spans="3:9" ht="30" customHeight="1" x14ac:dyDescent="0.25">
      <c r="C684" s="4"/>
      <c r="D684" s="4"/>
      <c r="E684" s="4"/>
      <c r="I684" s="4"/>
    </row>
    <row r="685" spans="3:9" ht="30" customHeight="1" x14ac:dyDescent="0.25">
      <c r="C685" s="4"/>
      <c r="D685" s="4"/>
      <c r="E685" s="4"/>
      <c r="I685" s="4"/>
    </row>
    <row r="686" spans="3:9" ht="30" customHeight="1" x14ac:dyDescent="0.25">
      <c r="C686" s="4"/>
      <c r="D686" s="4"/>
      <c r="E686" s="4"/>
      <c r="I686" s="4"/>
    </row>
    <row r="687" spans="3:9" ht="30" customHeight="1" x14ac:dyDescent="0.25">
      <c r="C687" s="4"/>
      <c r="D687" s="4"/>
      <c r="E687" s="4"/>
      <c r="I687" s="4"/>
    </row>
    <row r="688" spans="3:9" ht="30" customHeight="1" x14ac:dyDescent="0.25">
      <c r="C688" s="4"/>
      <c r="D688" s="4"/>
      <c r="E688" s="4"/>
      <c r="I688" s="4"/>
    </row>
    <row r="689" spans="3:9" ht="30" customHeight="1" x14ac:dyDescent="0.25">
      <c r="C689" s="4"/>
      <c r="D689" s="4"/>
      <c r="E689" s="4"/>
      <c r="I689" s="4"/>
    </row>
    <row r="690" spans="3:9" ht="30" customHeight="1" x14ac:dyDescent="0.25">
      <c r="C690" s="4"/>
      <c r="D690" s="4"/>
      <c r="E690" s="4"/>
      <c r="I690" s="4"/>
    </row>
    <row r="691" spans="3:9" ht="30" customHeight="1" x14ac:dyDescent="0.25">
      <c r="C691" s="4"/>
      <c r="D691" s="4"/>
      <c r="E691" s="4"/>
      <c r="I691" s="4"/>
    </row>
    <row r="692" spans="3:9" ht="30" customHeight="1" x14ac:dyDescent="0.25">
      <c r="C692" s="4"/>
      <c r="D692" s="4"/>
      <c r="E692" s="4"/>
      <c r="I692" s="4"/>
    </row>
    <row r="693" spans="3:9" ht="30" customHeight="1" x14ac:dyDescent="0.25">
      <c r="C693" s="4"/>
      <c r="D693" s="4"/>
      <c r="E693" s="4"/>
      <c r="I693" s="4"/>
    </row>
    <row r="694" spans="3:9" ht="30" customHeight="1" x14ac:dyDescent="0.25">
      <c r="C694" s="4"/>
      <c r="D694" s="4"/>
      <c r="E694" s="4"/>
      <c r="I694" s="4"/>
    </row>
    <row r="695" spans="3:9" ht="30" customHeight="1" x14ac:dyDescent="0.25">
      <c r="C695" s="4"/>
      <c r="D695" s="4"/>
      <c r="E695" s="4"/>
      <c r="I695" s="4"/>
    </row>
    <row r="696" spans="3:9" ht="30" customHeight="1" x14ac:dyDescent="0.25">
      <c r="C696" s="4"/>
      <c r="D696" s="4"/>
      <c r="E696" s="4"/>
      <c r="I696" s="4"/>
    </row>
    <row r="697" spans="3:9" ht="30" customHeight="1" x14ac:dyDescent="0.25">
      <c r="C697" s="4"/>
      <c r="D697" s="4"/>
      <c r="E697" s="4"/>
      <c r="I697" s="4"/>
    </row>
    <row r="698" spans="3:9" ht="30" customHeight="1" x14ac:dyDescent="0.25">
      <c r="C698" s="4"/>
      <c r="D698" s="4"/>
      <c r="E698" s="4"/>
      <c r="I698" s="4"/>
    </row>
    <row r="699" spans="3:9" ht="30" customHeight="1" x14ac:dyDescent="0.25">
      <c r="C699" s="4"/>
      <c r="D699" s="4"/>
      <c r="E699" s="4"/>
      <c r="I699" s="4"/>
    </row>
    <row r="700" spans="3:9" ht="30" customHeight="1" x14ac:dyDescent="0.25">
      <c r="C700" s="4"/>
      <c r="D700" s="4"/>
      <c r="E700" s="4"/>
      <c r="I700" s="4"/>
    </row>
    <row r="701" spans="3:9" ht="30" customHeight="1" x14ac:dyDescent="0.25">
      <c r="C701" s="4"/>
      <c r="D701" s="4"/>
      <c r="E701" s="4"/>
      <c r="I701" s="4"/>
    </row>
    <row r="702" spans="3:9" ht="30" customHeight="1" x14ac:dyDescent="0.25">
      <c r="C702" s="4"/>
      <c r="D702" s="4"/>
      <c r="E702" s="4"/>
      <c r="I702" s="4"/>
    </row>
    <row r="703" spans="3:9" ht="30" customHeight="1" x14ac:dyDescent="0.25">
      <c r="C703" s="4"/>
      <c r="D703" s="4"/>
      <c r="E703" s="4"/>
      <c r="I703" s="4"/>
    </row>
    <row r="704" spans="3:9" ht="30" customHeight="1" x14ac:dyDescent="0.25">
      <c r="C704" s="4"/>
      <c r="D704" s="4"/>
      <c r="E704" s="4"/>
      <c r="I704" s="4"/>
    </row>
    <row r="705" spans="3:9" ht="30" customHeight="1" x14ac:dyDescent="0.25">
      <c r="C705" s="4"/>
      <c r="D705" s="4"/>
      <c r="E705" s="4"/>
      <c r="I705" s="4"/>
    </row>
    <row r="706" spans="3:9" ht="30" customHeight="1" x14ac:dyDescent="0.25">
      <c r="C706" s="4"/>
      <c r="D706" s="4"/>
      <c r="E706" s="4"/>
      <c r="I706" s="4"/>
    </row>
    <row r="707" spans="3:9" ht="30" customHeight="1" x14ac:dyDescent="0.25">
      <c r="C707" s="4"/>
      <c r="D707" s="4"/>
      <c r="E707" s="4"/>
      <c r="I707" s="4"/>
    </row>
    <row r="708" spans="3:9" ht="30" customHeight="1" x14ac:dyDescent="0.25">
      <c r="C708" s="4"/>
      <c r="D708" s="4"/>
      <c r="E708" s="4"/>
      <c r="I708" s="4"/>
    </row>
    <row r="709" spans="3:9" ht="30" customHeight="1" x14ac:dyDescent="0.25">
      <c r="C709" s="4"/>
      <c r="D709" s="4"/>
      <c r="E709" s="4"/>
      <c r="I709" s="4"/>
    </row>
    <row r="710" spans="3:9" ht="30" customHeight="1" x14ac:dyDescent="0.25">
      <c r="C710" s="4"/>
      <c r="D710" s="4"/>
      <c r="E710" s="4"/>
      <c r="I710" s="4"/>
    </row>
    <row r="711" spans="3:9" ht="30" customHeight="1" x14ac:dyDescent="0.25">
      <c r="C711" s="4"/>
      <c r="D711" s="4"/>
      <c r="E711" s="4"/>
      <c r="I711" s="4"/>
    </row>
    <row r="712" spans="3:9" ht="30" customHeight="1" x14ac:dyDescent="0.25">
      <c r="C712" s="4"/>
      <c r="D712" s="4"/>
      <c r="E712" s="4"/>
      <c r="I712" s="4"/>
    </row>
    <row r="713" spans="3:9" ht="30" customHeight="1" x14ac:dyDescent="0.25">
      <c r="C713" s="4"/>
      <c r="D713" s="4"/>
      <c r="E713" s="4"/>
      <c r="I713" s="4"/>
    </row>
    <row r="714" spans="3:9" ht="30" customHeight="1" x14ac:dyDescent="0.25">
      <c r="C714" s="4"/>
      <c r="D714" s="4"/>
      <c r="E714" s="4"/>
      <c r="I714" s="4"/>
    </row>
    <row r="715" spans="3:9" ht="30" customHeight="1" x14ac:dyDescent="0.25">
      <c r="C715" s="4"/>
      <c r="D715" s="4"/>
      <c r="E715" s="4"/>
      <c r="I715" s="4"/>
    </row>
    <row r="716" spans="3:9" ht="30" customHeight="1" x14ac:dyDescent="0.25">
      <c r="C716" s="4"/>
      <c r="D716" s="4"/>
      <c r="E716" s="4"/>
      <c r="I716" s="4"/>
    </row>
    <row r="717" spans="3:9" ht="30" customHeight="1" x14ac:dyDescent="0.25">
      <c r="C717" s="4"/>
      <c r="D717" s="4"/>
      <c r="E717" s="4"/>
      <c r="I717" s="4"/>
    </row>
    <row r="718" spans="3:9" ht="30" customHeight="1" x14ac:dyDescent="0.25">
      <c r="C718" s="4"/>
      <c r="D718" s="4"/>
      <c r="E718" s="4"/>
      <c r="I718" s="4"/>
    </row>
    <row r="719" spans="3:9" ht="30" customHeight="1" x14ac:dyDescent="0.25">
      <c r="C719" s="4"/>
      <c r="D719" s="4"/>
      <c r="E719" s="4"/>
      <c r="I719" s="4"/>
    </row>
    <row r="720" spans="3:9" ht="30" customHeight="1" x14ac:dyDescent="0.25">
      <c r="C720" s="4"/>
      <c r="D720" s="4"/>
      <c r="E720" s="4"/>
      <c r="I720" s="4"/>
    </row>
    <row r="721" spans="3:9" ht="30" customHeight="1" x14ac:dyDescent="0.25">
      <c r="C721" s="4"/>
      <c r="D721" s="4"/>
      <c r="E721" s="4"/>
      <c r="I721" s="4"/>
    </row>
    <row r="722" spans="3:9" ht="30" customHeight="1" x14ac:dyDescent="0.25">
      <c r="C722" s="4"/>
      <c r="D722" s="4"/>
      <c r="E722" s="4"/>
      <c r="I722" s="4"/>
    </row>
    <row r="723" spans="3:9" ht="30" customHeight="1" x14ac:dyDescent="0.25">
      <c r="C723" s="4"/>
      <c r="D723" s="4"/>
      <c r="E723" s="4"/>
      <c r="I723" s="4"/>
    </row>
    <row r="724" spans="3:9" ht="30" customHeight="1" x14ac:dyDescent="0.25">
      <c r="C724" s="4"/>
      <c r="D724" s="4"/>
      <c r="E724" s="4"/>
      <c r="I724" s="4"/>
    </row>
    <row r="725" spans="3:9" ht="30" customHeight="1" x14ac:dyDescent="0.25">
      <c r="C725" s="4"/>
      <c r="D725" s="4"/>
      <c r="E725" s="4"/>
      <c r="I725" s="4"/>
    </row>
    <row r="726" spans="3:9" ht="30" customHeight="1" x14ac:dyDescent="0.25">
      <c r="C726" s="4"/>
      <c r="D726" s="4"/>
      <c r="E726" s="4"/>
      <c r="I726" s="4"/>
    </row>
    <row r="727" spans="3:9" ht="30" customHeight="1" x14ac:dyDescent="0.25">
      <c r="C727" s="4"/>
      <c r="D727" s="4"/>
      <c r="E727" s="4"/>
      <c r="I727" s="4"/>
    </row>
    <row r="728" spans="3:9" ht="30" customHeight="1" x14ac:dyDescent="0.25">
      <c r="C728" s="4"/>
      <c r="D728" s="4"/>
      <c r="E728" s="4"/>
      <c r="I728" s="4"/>
    </row>
    <row r="729" spans="3:9" ht="30" customHeight="1" x14ac:dyDescent="0.25">
      <c r="C729" s="4"/>
      <c r="D729" s="4"/>
      <c r="E729" s="4"/>
      <c r="I729" s="4"/>
    </row>
    <row r="730" spans="3:9" ht="30" customHeight="1" x14ac:dyDescent="0.25">
      <c r="C730" s="4"/>
      <c r="D730" s="4"/>
      <c r="E730" s="4"/>
      <c r="I730" s="4"/>
    </row>
    <row r="731" spans="3:9" ht="30" customHeight="1" x14ac:dyDescent="0.25">
      <c r="C731" s="4"/>
      <c r="D731" s="4"/>
      <c r="E731" s="4"/>
      <c r="I731" s="4"/>
    </row>
    <row r="732" spans="3:9" ht="30" customHeight="1" x14ac:dyDescent="0.25">
      <c r="C732" s="4"/>
      <c r="D732" s="4"/>
      <c r="E732" s="4"/>
      <c r="I732" s="4"/>
    </row>
    <row r="733" spans="3:9" ht="30" customHeight="1" x14ac:dyDescent="0.25">
      <c r="C733" s="4"/>
      <c r="D733" s="4"/>
      <c r="E733" s="4"/>
      <c r="I733" s="4"/>
    </row>
    <row r="734" spans="3:9" ht="30" customHeight="1" x14ac:dyDescent="0.25">
      <c r="C734" s="4"/>
      <c r="D734" s="4"/>
      <c r="E734" s="4"/>
      <c r="I734" s="4"/>
    </row>
    <row r="735" spans="3:9" ht="30" customHeight="1" x14ac:dyDescent="0.25">
      <c r="C735" s="4"/>
      <c r="D735" s="4"/>
      <c r="E735" s="4"/>
      <c r="I735" s="4"/>
    </row>
    <row r="736" spans="3:9" ht="30" customHeight="1" x14ac:dyDescent="0.25">
      <c r="C736" s="4"/>
      <c r="D736" s="4"/>
      <c r="E736" s="4"/>
      <c r="I736" s="4"/>
    </row>
    <row r="737" spans="3:9" ht="30" customHeight="1" x14ac:dyDescent="0.25">
      <c r="C737" s="4"/>
      <c r="D737" s="4"/>
      <c r="E737" s="4"/>
      <c r="I737" s="4"/>
    </row>
    <row r="738" spans="3:9" ht="30" customHeight="1" x14ac:dyDescent="0.25">
      <c r="C738" s="4"/>
      <c r="D738" s="4"/>
      <c r="E738" s="4"/>
      <c r="I738" s="4"/>
    </row>
    <row r="739" spans="3:9" ht="30" customHeight="1" x14ac:dyDescent="0.25">
      <c r="C739" s="4"/>
      <c r="D739" s="4"/>
      <c r="E739" s="4"/>
      <c r="I739" s="4"/>
    </row>
    <row r="740" spans="3:9" ht="30" customHeight="1" x14ac:dyDescent="0.25">
      <c r="C740" s="4"/>
      <c r="D740" s="4"/>
      <c r="E740" s="4"/>
      <c r="I740" s="4"/>
    </row>
    <row r="741" spans="3:9" ht="30" customHeight="1" x14ac:dyDescent="0.25">
      <c r="C741" s="4"/>
      <c r="D741" s="4"/>
      <c r="E741" s="4"/>
      <c r="I741" s="4"/>
    </row>
    <row r="742" spans="3:9" ht="30" customHeight="1" x14ac:dyDescent="0.25">
      <c r="C742" s="4"/>
      <c r="D742" s="4"/>
      <c r="E742" s="4"/>
      <c r="I742" s="4"/>
    </row>
    <row r="743" spans="3:9" ht="30" customHeight="1" x14ac:dyDescent="0.25">
      <c r="C743" s="4"/>
      <c r="D743" s="4"/>
      <c r="E743" s="4"/>
      <c r="I743" s="4"/>
    </row>
    <row r="744" spans="3:9" ht="30" customHeight="1" x14ac:dyDescent="0.25">
      <c r="C744" s="4"/>
      <c r="D744" s="4"/>
      <c r="E744" s="4"/>
      <c r="I744" s="4"/>
    </row>
    <row r="745" spans="3:9" ht="30" customHeight="1" x14ac:dyDescent="0.25">
      <c r="C745" s="4"/>
      <c r="D745" s="4"/>
      <c r="E745" s="4"/>
      <c r="I745" s="4"/>
    </row>
    <row r="746" spans="3:9" ht="30" customHeight="1" x14ac:dyDescent="0.25">
      <c r="C746" s="4"/>
      <c r="D746" s="4"/>
      <c r="E746" s="4"/>
      <c r="I746" s="4"/>
    </row>
    <row r="747" spans="3:9" ht="30" customHeight="1" x14ac:dyDescent="0.25">
      <c r="C747" s="4"/>
      <c r="D747" s="4"/>
      <c r="E747" s="4"/>
      <c r="I747" s="4"/>
    </row>
    <row r="748" spans="3:9" ht="30" customHeight="1" x14ac:dyDescent="0.25">
      <c r="C748" s="4"/>
      <c r="D748" s="4"/>
      <c r="E748" s="4"/>
      <c r="I748" s="4"/>
    </row>
    <row r="749" spans="3:9" ht="30" customHeight="1" x14ac:dyDescent="0.25">
      <c r="C749" s="4"/>
      <c r="D749" s="4"/>
      <c r="E749" s="4"/>
      <c r="I749" s="4"/>
    </row>
    <row r="750" spans="3:9" ht="30" customHeight="1" x14ac:dyDescent="0.25">
      <c r="C750" s="4"/>
      <c r="D750" s="4"/>
      <c r="E750" s="4"/>
      <c r="I750" s="4"/>
    </row>
    <row r="751" spans="3:9" ht="30" customHeight="1" x14ac:dyDescent="0.25">
      <c r="C751" s="4"/>
      <c r="D751" s="4"/>
      <c r="E751" s="4"/>
      <c r="I751" s="4"/>
    </row>
    <row r="752" spans="3:9" ht="30" customHeight="1" x14ac:dyDescent="0.25">
      <c r="C752" s="4"/>
      <c r="D752" s="4"/>
      <c r="E752" s="4"/>
      <c r="I752" s="4"/>
    </row>
    <row r="753" spans="3:9" ht="30" customHeight="1" x14ac:dyDescent="0.25">
      <c r="C753" s="4"/>
      <c r="D753" s="4"/>
      <c r="E753" s="4"/>
      <c r="I753" s="4"/>
    </row>
    <row r="754" spans="3:9" ht="30" customHeight="1" x14ac:dyDescent="0.25">
      <c r="C754" s="4"/>
      <c r="D754" s="4"/>
      <c r="E754" s="4"/>
      <c r="I754" s="4"/>
    </row>
    <row r="755" spans="3:9" ht="30" customHeight="1" x14ac:dyDescent="0.25">
      <c r="C755" s="4"/>
      <c r="D755" s="4"/>
      <c r="E755" s="4"/>
      <c r="I755" s="4"/>
    </row>
    <row r="756" spans="3:9" ht="30" customHeight="1" x14ac:dyDescent="0.25">
      <c r="C756" s="4"/>
      <c r="D756" s="4"/>
      <c r="E756" s="4"/>
      <c r="I756" s="4"/>
    </row>
    <row r="757" spans="3:9" ht="30" customHeight="1" x14ac:dyDescent="0.25">
      <c r="C757" s="4"/>
      <c r="D757" s="4"/>
      <c r="E757" s="4"/>
      <c r="I757" s="4"/>
    </row>
    <row r="758" spans="3:9" ht="30" customHeight="1" x14ac:dyDescent="0.25">
      <c r="C758" s="4"/>
      <c r="D758" s="4"/>
      <c r="E758" s="4"/>
      <c r="I758" s="4"/>
    </row>
    <row r="759" spans="3:9" ht="30" customHeight="1" x14ac:dyDescent="0.25">
      <c r="C759" s="4"/>
      <c r="D759" s="4"/>
      <c r="E759" s="4"/>
      <c r="I759" s="4"/>
    </row>
    <row r="760" spans="3:9" ht="30" customHeight="1" x14ac:dyDescent="0.25">
      <c r="C760" s="4"/>
      <c r="D760" s="4"/>
      <c r="E760" s="4"/>
      <c r="I760" s="4"/>
    </row>
    <row r="761" spans="3:9" ht="30" customHeight="1" x14ac:dyDescent="0.25">
      <c r="C761" s="4"/>
      <c r="D761" s="4"/>
      <c r="E761" s="4"/>
      <c r="I761" s="4"/>
    </row>
    <row r="762" spans="3:9" ht="30" customHeight="1" x14ac:dyDescent="0.25">
      <c r="C762" s="4"/>
      <c r="D762" s="4"/>
      <c r="E762" s="4"/>
      <c r="I762" s="4"/>
    </row>
    <row r="763" spans="3:9" ht="30" customHeight="1" x14ac:dyDescent="0.25">
      <c r="C763" s="4"/>
      <c r="D763" s="4"/>
      <c r="E763" s="4"/>
      <c r="I763" s="4"/>
    </row>
    <row r="764" spans="3:9" ht="30" customHeight="1" x14ac:dyDescent="0.25">
      <c r="C764" s="4"/>
      <c r="D764" s="4"/>
      <c r="E764" s="4"/>
      <c r="I764" s="4"/>
    </row>
    <row r="765" spans="3:9" ht="30" customHeight="1" x14ac:dyDescent="0.25">
      <c r="C765" s="4"/>
      <c r="D765" s="4"/>
      <c r="E765" s="4"/>
      <c r="I765" s="4"/>
    </row>
    <row r="766" spans="3:9" ht="30" customHeight="1" x14ac:dyDescent="0.25">
      <c r="C766" s="4"/>
      <c r="D766" s="4"/>
      <c r="E766" s="4"/>
      <c r="I766" s="4"/>
    </row>
    <row r="767" spans="3:9" ht="30" customHeight="1" x14ac:dyDescent="0.25">
      <c r="C767" s="4"/>
      <c r="D767" s="4"/>
      <c r="E767" s="4"/>
      <c r="I767" s="4"/>
    </row>
    <row r="768" spans="3:9" ht="30" customHeight="1" x14ac:dyDescent="0.25">
      <c r="C768" s="4"/>
      <c r="D768" s="4"/>
      <c r="E768" s="4"/>
      <c r="I768" s="4"/>
    </row>
    <row r="769" spans="3:9" ht="30" customHeight="1" x14ac:dyDescent="0.25">
      <c r="C769" s="4"/>
      <c r="D769" s="4"/>
      <c r="E769" s="4"/>
      <c r="I769" s="4"/>
    </row>
    <row r="770" spans="3:9" ht="30" customHeight="1" x14ac:dyDescent="0.25">
      <c r="C770" s="4"/>
      <c r="D770" s="4"/>
      <c r="E770" s="4"/>
      <c r="I770" s="4"/>
    </row>
    <row r="771" spans="3:9" ht="30" customHeight="1" x14ac:dyDescent="0.25">
      <c r="C771" s="4"/>
      <c r="D771" s="4"/>
      <c r="E771" s="4"/>
      <c r="I771" s="4"/>
    </row>
    <row r="772" spans="3:9" ht="30" customHeight="1" x14ac:dyDescent="0.25">
      <c r="C772" s="4"/>
      <c r="D772" s="4"/>
      <c r="E772" s="4"/>
      <c r="I772" s="4"/>
    </row>
    <row r="773" spans="3:9" ht="30" customHeight="1" x14ac:dyDescent="0.25">
      <c r="C773" s="4"/>
      <c r="D773" s="4"/>
      <c r="E773" s="4"/>
      <c r="I773" s="4"/>
    </row>
    <row r="774" spans="3:9" ht="30" customHeight="1" x14ac:dyDescent="0.25">
      <c r="C774" s="4"/>
      <c r="D774" s="4"/>
      <c r="E774" s="4"/>
      <c r="I774" s="4"/>
    </row>
    <row r="775" spans="3:9" ht="30" customHeight="1" x14ac:dyDescent="0.25">
      <c r="C775" s="4"/>
      <c r="D775" s="4"/>
      <c r="E775" s="4"/>
      <c r="I775" s="4"/>
    </row>
    <row r="776" spans="3:9" ht="30" customHeight="1" x14ac:dyDescent="0.25">
      <c r="C776" s="4"/>
      <c r="D776" s="4"/>
      <c r="E776" s="4"/>
      <c r="I776" s="4"/>
    </row>
    <row r="777" spans="3:9" ht="30" customHeight="1" x14ac:dyDescent="0.25">
      <c r="C777" s="4"/>
      <c r="D777" s="4"/>
      <c r="E777" s="4"/>
      <c r="I777" s="4"/>
    </row>
    <row r="778" spans="3:9" ht="30" customHeight="1" x14ac:dyDescent="0.25">
      <c r="C778" s="4"/>
      <c r="D778" s="4"/>
      <c r="E778" s="4"/>
      <c r="I778" s="4"/>
    </row>
    <row r="779" spans="3:9" ht="30" customHeight="1" x14ac:dyDescent="0.25">
      <c r="C779" s="4"/>
      <c r="D779" s="4"/>
      <c r="E779" s="4"/>
      <c r="I779" s="4"/>
    </row>
    <row r="780" spans="3:9" ht="30" customHeight="1" x14ac:dyDescent="0.25">
      <c r="C780" s="4"/>
      <c r="D780" s="4"/>
      <c r="E780" s="4"/>
      <c r="I780" s="4"/>
    </row>
    <row r="781" spans="3:9" ht="30" customHeight="1" x14ac:dyDescent="0.25">
      <c r="C781" s="4"/>
      <c r="D781" s="4"/>
      <c r="E781" s="4"/>
      <c r="I781" s="4"/>
    </row>
    <row r="782" spans="3:9" ht="30" customHeight="1" x14ac:dyDescent="0.25">
      <c r="C782" s="4"/>
      <c r="D782" s="4"/>
      <c r="E782" s="4"/>
      <c r="I782" s="4"/>
    </row>
    <row r="783" spans="3:9" ht="30" customHeight="1" x14ac:dyDescent="0.25">
      <c r="C783" s="4"/>
      <c r="D783" s="4"/>
      <c r="E783" s="4"/>
      <c r="I783" s="4"/>
    </row>
    <row r="784" spans="3:9" ht="30" customHeight="1" x14ac:dyDescent="0.25">
      <c r="C784" s="4"/>
      <c r="D784" s="4"/>
      <c r="E784" s="4"/>
      <c r="I784" s="4"/>
    </row>
    <row r="785" spans="3:9" ht="30" customHeight="1" x14ac:dyDescent="0.25">
      <c r="C785" s="4"/>
      <c r="D785" s="4"/>
      <c r="E785" s="4"/>
      <c r="I785" s="4"/>
    </row>
    <row r="786" spans="3:9" ht="30" customHeight="1" x14ac:dyDescent="0.25">
      <c r="C786" s="4"/>
      <c r="D786" s="4"/>
      <c r="E786" s="4"/>
      <c r="I786" s="4"/>
    </row>
    <row r="787" spans="3:9" ht="30" customHeight="1" x14ac:dyDescent="0.25">
      <c r="C787" s="4"/>
      <c r="D787" s="4"/>
      <c r="E787" s="4"/>
      <c r="I787" s="4"/>
    </row>
    <row r="788" spans="3:9" ht="30" customHeight="1" x14ac:dyDescent="0.25">
      <c r="C788" s="4"/>
      <c r="D788" s="4"/>
      <c r="E788" s="4"/>
      <c r="I788" s="4"/>
    </row>
    <row r="789" spans="3:9" ht="30" customHeight="1" x14ac:dyDescent="0.25">
      <c r="C789" s="4"/>
      <c r="D789" s="4"/>
      <c r="E789" s="4"/>
      <c r="I789" s="4"/>
    </row>
    <row r="790" spans="3:9" ht="30" customHeight="1" x14ac:dyDescent="0.25">
      <c r="C790" s="4"/>
      <c r="D790" s="4"/>
      <c r="E790" s="4"/>
      <c r="I790" s="4"/>
    </row>
    <row r="791" spans="3:9" ht="30" customHeight="1" x14ac:dyDescent="0.25">
      <c r="C791" s="4"/>
      <c r="D791" s="4"/>
      <c r="E791" s="4"/>
      <c r="I791" s="4"/>
    </row>
    <row r="792" spans="3:9" ht="30" customHeight="1" x14ac:dyDescent="0.25">
      <c r="C792" s="4"/>
      <c r="D792" s="4"/>
      <c r="E792" s="4"/>
      <c r="I792" s="4"/>
    </row>
    <row r="793" spans="3:9" ht="30" customHeight="1" x14ac:dyDescent="0.25">
      <c r="C793" s="4"/>
      <c r="D793" s="4"/>
      <c r="E793" s="4"/>
      <c r="I793" s="4"/>
    </row>
    <row r="794" spans="3:9" ht="30" customHeight="1" x14ac:dyDescent="0.25">
      <c r="C794" s="4"/>
      <c r="D794" s="4"/>
      <c r="E794" s="4"/>
      <c r="I794" s="4"/>
    </row>
    <row r="795" spans="3:9" ht="30" customHeight="1" x14ac:dyDescent="0.25">
      <c r="C795" s="4"/>
      <c r="D795" s="4"/>
      <c r="E795" s="4"/>
      <c r="I795" s="4"/>
    </row>
    <row r="796" spans="3:9" ht="30" customHeight="1" x14ac:dyDescent="0.25">
      <c r="C796" s="4"/>
      <c r="D796" s="4"/>
      <c r="E796" s="4"/>
      <c r="I796" s="4"/>
    </row>
    <row r="797" spans="3:9" ht="30" customHeight="1" x14ac:dyDescent="0.25">
      <c r="C797" s="4"/>
      <c r="D797" s="4"/>
      <c r="E797" s="4"/>
      <c r="I797" s="4"/>
    </row>
    <row r="798" spans="3:9" ht="30" customHeight="1" x14ac:dyDescent="0.25">
      <c r="C798" s="4"/>
      <c r="D798" s="4"/>
      <c r="E798" s="4"/>
      <c r="I798" s="4"/>
    </row>
    <row r="799" spans="3:9" ht="30" customHeight="1" x14ac:dyDescent="0.25">
      <c r="C799" s="4"/>
      <c r="D799" s="4"/>
      <c r="E799" s="4"/>
      <c r="I799" s="4"/>
    </row>
    <row r="800" spans="3:9" ht="30" customHeight="1" x14ac:dyDescent="0.25">
      <c r="C800" s="4"/>
      <c r="D800" s="4"/>
      <c r="E800" s="4"/>
      <c r="I800" s="4"/>
    </row>
    <row r="801" spans="3:9" ht="30" customHeight="1" x14ac:dyDescent="0.25">
      <c r="C801" s="4"/>
      <c r="D801" s="4"/>
      <c r="E801" s="4"/>
      <c r="I801" s="4"/>
    </row>
    <row r="802" spans="3:9" ht="30" customHeight="1" x14ac:dyDescent="0.25">
      <c r="C802" s="4"/>
      <c r="D802" s="4"/>
      <c r="E802" s="4"/>
      <c r="I802" s="4"/>
    </row>
    <row r="803" spans="3:9" ht="30" customHeight="1" x14ac:dyDescent="0.25">
      <c r="C803" s="4"/>
      <c r="D803" s="4"/>
      <c r="E803" s="4"/>
      <c r="I803" s="4"/>
    </row>
    <row r="804" spans="3:9" ht="30" customHeight="1" x14ac:dyDescent="0.25">
      <c r="C804" s="4"/>
      <c r="D804" s="4"/>
      <c r="E804" s="4"/>
      <c r="I804" s="4"/>
    </row>
    <row r="805" spans="3:9" ht="30" customHeight="1" x14ac:dyDescent="0.25">
      <c r="C805" s="4"/>
      <c r="D805" s="4"/>
      <c r="E805" s="4"/>
      <c r="I805" s="4"/>
    </row>
    <row r="806" spans="3:9" ht="30" customHeight="1" x14ac:dyDescent="0.25">
      <c r="C806" s="4"/>
      <c r="D806" s="4"/>
      <c r="E806" s="4"/>
      <c r="I806" s="4"/>
    </row>
    <row r="807" spans="3:9" ht="30" customHeight="1" x14ac:dyDescent="0.25">
      <c r="C807" s="4"/>
      <c r="D807" s="4"/>
      <c r="E807" s="4"/>
      <c r="I807" s="4"/>
    </row>
    <row r="808" spans="3:9" ht="30" customHeight="1" x14ac:dyDescent="0.25">
      <c r="C808" s="4"/>
      <c r="D808" s="4"/>
      <c r="E808" s="4"/>
      <c r="I808" s="4"/>
    </row>
    <row r="809" spans="3:9" ht="30" customHeight="1" x14ac:dyDescent="0.25">
      <c r="C809" s="4"/>
      <c r="D809" s="4"/>
      <c r="E809" s="4"/>
      <c r="I809" s="4"/>
    </row>
    <row r="810" spans="3:9" ht="30" customHeight="1" x14ac:dyDescent="0.25">
      <c r="C810" s="4"/>
      <c r="D810" s="4"/>
      <c r="E810" s="4"/>
      <c r="I810" s="4"/>
    </row>
    <row r="811" spans="3:9" ht="30" customHeight="1" x14ac:dyDescent="0.25">
      <c r="C811" s="4"/>
      <c r="D811" s="4"/>
      <c r="E811" s="4"/>
      <c r="I811" s="4"/>
    </row>
    <row r="812" spans="3:9" ht="30" customHeight="1" x14ac:dyDescent="0.25">
      <c r="C812" s="4"/>
      <c r="D812" s="4"/>
      <c r="E812" s="4"/>
      <c r="I812" s="4"/>
    </row>
    <row r="813" spans="3:9" ht="30" customHeight="1" x14ac:dyDescent="0.25">
      <c r="C813" s="4"/>
      <c r="D813" s="4"/>
      <c r="E813" s="4"/>
      <c r="I813" s="4"/>
    </row>
    <row r="814" spans="3:9" ht="30" customHeight="1" x14ac:dyDescent="0.25">
      <c r="C814" s="4"/>
      <c r="D814" s="4"/>
      <c r="E814" s="4"/>
      <c r="I814" s="4"/>
    </row>
    <row r="815" spans="3:9" ht="30" customHeight="1" x14ac:dyDescent="0.25">
      <c r="C815" s="4"/>
      <c r="D815" s="4"/>
      <c r="E815" s="4"/>
      <c r="I815" s="4"/>
    </row>
    <row r="816" spans="3:9" ht="30" customHeight="1" x14ac:dyDescent="0.25">
      <c r="C816" s="4"/>
      <c r="D816" s="4"/>
      <c r="E816" s="4"/>
      <c r="I816" s="4"/>
    </row>
    <row r="817" spans="3:9" ht="30" customHeight="1" x14ac:dyDescent="0.25">
      <c r="C817" s="4"/>
      <c r="D817" s="4"/>
      <c r="E817" s="4"/>
      <c r="I817" s="4"/>
    </row>
    <row r="818" spans="3:9" ht="30" customHeight="1" x14ac:dyDescent="0.25">
      <c r="C818" s="4"/>
      <c r="D818" s="4"/>
      <c r="E818" s="4"/>
      <c r="I818" s="4"/>
    </row>
    <row r="819" spans="3:9" ht="30" customHeight="1" x14ac:dyDescent="0.25">
      <c r="C819" s="4"/>
      <c r="D819" s="4"/>
      <c r="E819" s="4"/>
      <c r="I819" s="4"/>
    </row>
    <row r="820" spans="3:9" ht="30" customHeight="1" x14ac:dyDescent="0.25">
      <c r="C820" s="4"/>
      <c r="D820" s="4"/>
      <c r="E820" s="4"/>
      <c r="I820" s="4"/>
    </row>
    <row r="821" spans="3:9" ht="30" customHeight="1" x14ac:dyDescent="0.25">
      <c r="C821" s="4"/>
      <c r="D821" s="4"/>
      <c r="E821" s="4"/>
      <c r="I821" s="4"/>
    </row>
    <row r="822" spans="3:9" ht="30" customHeight="1" x14ac:dyDescent="0.25">
      <c r="C822" s="4"/>
      <c r="D822" s="4"/>
      <c r="E822" s="4"/>
      <c r="I822" s="4"/>
    </row>
    <row r="823" spans="3:9" ht="30" customHeight="1" x14ac:dyDescent="0.25">
      <c r="C823" s="4"/>
      <c r="D823" s="4"/>
      <c r="E823" s="4"/>
      <c r="I823" s="4"/>
    </row>
    <row r="824" spans="3:9" ht="30" customHeight="1" x14ac:dyDescent="0.25">
      <c r="C824" s="4"/>
      <c r="D824" s="4"/>
      <c r="E824" s="4"/>
      <c r="I824" s="4"/>
    </row>
    <row r="825" spans="3:9" ht="30" customHeight="1" x14ac:dyDescent="0.25">
      <c r="C825" s="4"/>
      <c r="D825" s="4"/>
      <c r="E825" s="4"/>
      <c r="I825" s="4"/>
    </row>
    <row r="826" spans="3:9" ht="30" customHeight="1" x14ac:dyDescent="0.25">
      <c r="C826" s="4"/>
      <c r="D826" s="4"/>
      <c r="E826" s="4"/>
      <c r="I826" s="4"/>
    </row>
    <row r="827" spans="3:9" ht="30" customHeight="1" x14ac:dyDescent="0.25">
      <c r="C827" s="4"/>
      <c r="D827" s="4"/>
      <c r="E827" s="4"/>
      <c r="I827" s="4"/>
    </row>
    <row r="828" spans="3:9" ht="30" customHeight="1" x14ac:dyDescent="0.25">
      <c r="C828" s="4"/>
      <c r="D828" s="4"/>
      <c r="E828" s="4"/>
      <c r="I828" s="4"/>
    </row>
    <row r="829" spans="3:9" ht="30" customHeight="1" x14ac:dyDescent="0.25">
      <c r="C829" s="4"/>
      <c r="D829" s="4"/>
      <c r="E829" s="4"/>
      <c r="I829" s="4"/>
    </row>
    <row r="830" spans="3:9" ht="30" customHeight="1" x14ac:dyDescent="0.25">
      <c r="C830" s="4"/>
      <c r="D830" s="4"/>
      <c r="E830" s="4"/>
      <c r="I830" s="4"/>
    </row>
    <row r="831" spans="3:9" ht="30" customHeight="1" x14ac:dyDescent="0.25">
      <c r="C831" s="4"/>
      <c r="D831" s="4"/>
      <c r="E831" s="4"/>
      <c r="I831" s="4"/>
    </row>
    <row r="832" spans="3:9" ht="30" customHeight="1" x14ac:dyDescent="0.25">
      <c r="C832" s="4"/>
      <c r="D832" s="4"/>
      <c r="E832" s="4"/>
      <c r="I832" s="4"/>
    </row>
    <row r="833" spans="3:9" ht="30" customHeight="1" x14ac:dyDescent="0.25">
      <c r="C833" s="4"/>
      <c r="D833" s="4"/>
      <c r="E833" s="4"/>
      <c r="I833" s="4"/>
    </row>
    <row r="834" spans="3:9" ht="30" customHeight="1" x14ac:dyDescent="0.25">
      <c r="C834" s="4"/>
      <c r="D834" s="4"/>
      <c r="E834" s="4"/>
      <c r="I834" s="4"/>
    </row>
    <row r="835" spans="3:9" ht="30" customHeight="1" x14ac:dyDescent="0.25">
      <c r="C835" s="4"/>
      <c r="D835" s="4"/>
      <c r="E835" s="4"/>
      <c r="I835" s="4"/>
    </row>
    <row r="836" spans="3:9" ht="30" customHeight="1" x14ac:dyDescent="0.25">
      <c r="C836" s="4"/>
      <c r="D836" s="4"/>
      <c r="E836" s="4"/>
      <c r="I836" s="4"/>
    </row>
    <row r="837" spans="3:9" ht="30" customHeight="1" x14ac:dyDescent="0.25">
      <c r="C837" s="4"/>
      <c r="D837" s="4"/>
      <c r="E837" s="4"/>
      <c r="I837" s="4"/>
    </row>
    <row r="838" spans="3:9" ht="30" customHeight="1" x14ac:dyDescent="0.25">
      <c r="C838" s="4"/>
      <c r="D838" s="4"/>
      <c r="E838" s="4"/>
      <c r="I838" s="4"/>
    </row>
    <row r="839" spans="3:9" ht="30" customHeight="1" x14ac:dyDescent="0.25">
      <c r="C839" s="4"/>
      <c r="D839" s="4"/>
      <c r="E839" s="4"/>
      <c r="I839" s="4"/>
    </row>
    <row r="840" spans="3:9" ht="30" customHeight="1" x14ac:dyDescent="0.25">
      <c r="C840" s="4"/>
      <c r="D840" s="4"/>
      <c r="E840" s="4"/>
      <c r="I840" s="4"/>
    </row>
    <row r="841" spans="3:9" ht="30" customHeight="1" x14ac:dyDescent="0.25">
      <c r="C841" s="4"/>
      <c r="D841" s="4"/>
      <c r="E841" s="4"/>
      <c r="I841" s="4"/>
    </row>
    <row r="842" spans="3:9" ht="30" customHeight="1" x14ac:dyDescent="0.25">
      <c r="C842" s="4"/>
      <c r="D842" s="4"/>
      <c r="E842" s="4"/>
      <c r="I842" s="4"/>
    </row>
    <row r="843" spans="3:9" ht="30" customHeight="1" x14ac:dyDescent="0.25">
      <c r="C843" s="4"/>
      <c r="D843" s="4"/>
      <c r="E843" s="4"/>
      <c r="I843" s="4"/>
    </row>
    <row r="844" spans="3:9" ht="30" customHeight="1" x14ac:dyDescent="0.25">
      <c r="C844" s="4"/>
      <c r="D844" s="4"/>
      <c r="E844" s="4"/>
      <c r="I844" s="4"/>
    </row>
    <row r="845" spans="3:9" ht="30" customHeight="1" x14ac:dyDescent="0.25">
      <c r="C845" s="4"/>
      <c r="D845" s="4"/>
      <c r="E845" s="4"/>
      <c r="I845" s="4"/>
    </row>
    <row r="846" spans="3:9" ht="30" customHeight="1" x14ac:dyDescent="0.25">
      <c r="C846" s="4"/>
      <c r="D846" s="4"/>
      <c r="E846" s="4"/>
      <c r="I846" s="4"/>
    </row>
    <row r="847" spans="3:9" ht="30" customHeight="1" x14ac:dyDescent="0.25">
      <c r="C847" s="4"/>
      <c r="D847" s="4"/>
      <c r="E847" s="4"/>
      <c r="I847" s="4"/>
    </row>
    <row r="848" spans="3:9" ht="30" customHeight="1" x14ac:dyDescent="0.25">
      <c r="C848" s="4"/>
      <c r="D848" s="4"/>
      <c r="E848" s="4"/>
      <c r="I848" s="4"/>
    </row>
    <row r="849" spans="3:9" ht="30" customHeight="1" x14ac:dyDescent="0.25">
      <c r="C849" s="4"/>
      <c r="D849" s="4"/>
      <c r="E849" s="4"/>
      <c r="I849" s="4"/>
    </row>
    <row r="850" spans="3:9" ht="30" customHeight="1" x14ac:dyDescent="0.25">
      <c r="C850" s="4"/>
      <c r="D850" s="4"/>
      <c r="E850" s="4"/>
      <c r="I850" s="4"/>
    </row>
    <row r="851" spans="3:9" ht="30" customHeight="1" x14ac:dyDescent="0.25">
      <c r="C851" s="4"/>
      <c r="D851" s="4"/>
      <c r="E851" s="4"/>
      <c r="I851" s="4"/>
    </row>
    <row r="852" spans="3:9" ht="30" customHeight="1" x14ac:dyDescent="0.25">
      <c r="C852" s="4"/>
      <c r="D852" s="4"/>
      <c r="E852" s="4"/>
      <c r="I852" s="4"/>
    </row>
    <row r="853" spans="3:9" ht="30" customHeight="1" x14ac:dyDescent="0.25">
      <c r="C853" s="4"/>
      <c r="D853" s="4"/>
      <c r="E853" s="4"/>
      <c r="I853" s="4"/>
    </row>
    <row r="854" spans="3:9" ht="30" customHeight="1" x14ac:dyDescent="0.25">
      <c r="C854" s="4"/>
      <c r="D854" s="4"/>
      <c r="E854" s="4"/>
      <c r="I854" s="4"/>
    </row>
    <row r="855" spans="3:9" ht="30" customHeight="1" x14ac:dyDescent="0.25">
      <c r="C855" s="4"/>
      <c r="D855" s="4"/>
      <c r="E855" s="4"/>
      <c r="I855" s="4"/>
    </row>
    <row r="856" spans="3:9" ht="30" customHeight="1" x14ac:dyDescent="0.25">
      <c r="C856" s="4"/>
      <c r="D856" s="4"/>
      <c r="E856" s="4"/>
      <c r="I856" s="4"/>
    </row>
    <row r="857" spans="3:9" ht="30" customHeight="1" x14ac:dyDescent="0.25">
      <c r="C857" s="4"/>
      <c r="D857" s="4"/>
      <c r="E857" s="4"/>
      <c r="I857" s="4"/>
    </row>
    <row r="858" spans="3:9" ht="30" customHeight="1" x14ac:dyDescent="0.25">
      <c r="C858" s="4"/>
      <c r="D858" s="4"/>
      <c r="E858" s="4"/>
      <c r="I858" s="4"/>
    </row>
    <row r="859" spans="3:9" ht="30" customHeight="1" x14ac:dyDescent="0.25">
      <c r="C859" s="4"/>
      <c r="D859" s="4"/>
      <c r="E859" s="4"/>
      <c r="I859" s="4"/>
    </row>
    <row r="860" spans="3:9" ht="30" customHeight="1" x14ac:dyDescent="0.25">
      <c r="C860" s="4"/>
      <c r="D860" s="4"/>
      <c r="E860" s="4"/>
      <c r="I860" s="4"/>
    </row>
    <row r="861" spans="3:9" ht="30" customHeight="1" x14ac:dyDescent="0.25">
      <c r="C861" s="4"/>
      <c r="D861" s="4"/>
      <c r="E861" s="4"/>
      <c r="I861" s="4"/>
    </row>
    <row r="862" spans="3:9" ht="30" customHeight="1" x14ac:dyDescent="0.25">
      <c r="C862" s="4"/>
      <c r="D862" s="4"/>
      <c r="E862" s="4"/>
      <c r="I862" s="4"/>
    </row>
    <row r="863" spans="3:9" ht="30" customHeight="1" x14ac:dyDescent="0.25">
      <c r="C863" s="4"/>
      <c r="D863" s="4"/>
      <c r="E863" s="4"/>
      <c r="I863" s="4"/>
    </row>
    <row r="864" spans="3:9" ht="30" customHeight="1" x14ac:dyDescent="0.25">
      <c r="C864" s="4"/>
      <c r="D864" s="4"/>
      <c r="E864" s="4"/>
      <c r="I864" s="4"/>
    </row>
    <row r="865" spans="3:9" ht="30" customHeight="1" x14ac:dyDescent="0.25">
      <c r="C865" s="4"/>
      <c r="D865" s="4"/>
      <c r="E865" s="4"/>
      <c r="I865" s="4"/>
    </row>
    <row r="866" spans="3:9" ht="30" customHeight="1" x14ac:dyDescent="0.25">
      <c r="C866" s="4"/>
      <c r="D866" s="4"/>
      <c r="E866" s="4"/>
      <c r="I866" s="4"/>
    </row>
    <row r="867" spans="3:9" ht="30" customHeight="1" x14ac:dyDescent="0.25">
      <c r="C867" s="4"/>
      <c r="D867" s="4"/>
      <c r="E867" s="4"/>
      <c r="I867" s="4"/>
    </row>
    <row r="868" spans="3:9" ht="30" customHeight="1" x14ac:dyDescent="0.25">
      <c r="C868" s="4"/>
      <c r="D868" s="4"/>
      <c r="E868" s="4"/>
      <c r="I868" s="4"/>
    </row>
    <row r="869" spans="3:9" ht="30" customHeight="1" x14ac:dyDescent="0.25">
      <c r="C869" s="4"/>
      <c r="D869" s="4"/>
      <c r="E869" s="4"/>
      <c r="I869" s="4"/>
    </row>
    <row r="870" spans="3:9" ht="30" customHeight="1" x14ac:dyDescent="0.25">
      <c r="C870" s="4"/>
      <c r="D870" s="4"/>
      <c r="E870" s="4"/>
      <c r="I870" s="4"/>
    </row>
    <row r="871" spans="3:9" ht="30" customHeight="1" x14ac:dyDescent="0.25">
      <c r="C871" s="4"/>
      <c r="D871" s="4"/>
      <c r="E871" s="4"/>
      <c r="I871" s="4"/>
    </row>
    <row r="872" spans="3:9" ht="30" customHeight="1" x14ac:dyDescent="0.25">
      <c r="C872" s="4"/>
      <c r="D872" s="4"/>
      <c r="E872" s="4"/>
      <c r="I872" s="4"/>
    </row>
    <row r="873" spans="3:9" ht="30" customHeight="1" x14ac:dyDescent="0.25">
      <c r="C873" s="4"/>
      <c r="D873" s="4"/>
      <c r="E873" s="4"/>
      <c r="I873" s="4"/>
    </row>
    <row r="874" spans="3:9" ht="30" customHeight="1" x14ac:dyDescent="0.25">
      <c r="C874" s="4"/>
      <c r="D874" s="4"/>
      <c r="E874" s="4"/>
      <c r="I874" s="4"/>
    </row>
    <row r="875" spans="3:9" ht="30" customHeight="1" x14ac:dyDescent="0.25">
      <c r="C875" s="4"/>
      <c r="D875" s="4"/>
      <c r="E875" s="4"/>
      <c r="I875" s="4"/>
    </row>
    <row r="876" spans="3:9" ht="30" customHeight="1" x14ac:dyDescent="0.25">
      <c r="C876" s="4"/>
      <c r="D876" s="4"/>
      <c r="E876" s="4"/>
      <c r="I876" s="4"/>
    </row>
    <row r="877" spans="3:9" ht="30" customHeight="1" x14ac:dyDescent="0.25">
      <c r="C877" s="4"/>
      <c r="D877" s="4"/>
      <c r="E877" s="4"/>
      <c r="I877" s="4"/>
    </row>
    <row r="878" spans="3:9" ht="30" customHeight="1" x14ac:dyDescent="0.25">
      <c r="C878" s="4"/>
      <c r="D878" s="4"/>
      <c r="E878" s="4"/>
      <c r="I878" s="4"/>
    </row>
    <row r="879" spans="3:9" ht="30" customHeight="1" x14ac:dyDescent="0.25">
      <c r="C879" s="4"/>
      <c r="D879" s="4"/>
      <c r="E879" s="4"/>
      <c r="I879" s="4"/>
    </row>
    <row r="880" spans="3:9" ht="30" customHeight="1" x14ac:dyDescent="0.25">
      <c r="C880" s="4"/>
      <c r="D880" s="4"/>
      <c r="E880" s="4"/>
      <c r="I880" s="4"/>
    </row>
    <row r="881" spans="3:9" ht="30" customHeight="1" x14ac:dyDescent="0.25">
      <c r="C881" s="4"/>
      <c r="D881" s="4"/>
      <c r="E881" s="4"/>
      <c r="I881" s="4"/>
    </row>
    <row r="882" spans="3:9" ht="30" customHeight="1" x14ac:dyDescent="0.25">
      <c r="C882" s="4"/>
      <c r="D882" s="4"/>
      <c r="E882" s="4"/>
      <c r="I882" s="4"/>
    </row>
    <row r="883" spans="3:9" ht="30" customHeight="1" x14ac:dyDescent="0.25">
      <c r="C883" s="4"/>
      <c r="D883" s="4"/>
      <c r="E883" s="4"/>
      <c r="I883" s="4"/>
    </row>
    <row r="884" spans="3:9" ht="30" customHeight="1" x14ac:dyDescent="0.25">
      <c r="C884" s="4"/>
      <c r="D884" s="4"/>
      <c r="E884" s="4"/>
      <c r="I884" s="4"/>
    </row>
    <row r="885" spans="3:9" ht="30" customHeight="1" x14ac:dyDescent="0.25">
      <c r="C885" s="4"/>
      <c r="D885" s="4"/>
      <c r="E885" s="4"/>
      <c r="I885" s="4"/>
    </row>
    <row r="886" spans="3:9" ht="30" customHeight="1" x14ac:dyDescent="0.25">
      <c r="C886" s="4"/>
      <c r="D886" s="4"/>
      <c r="E886" s="4"/>
      <c r="I886" s="4"/>
    </row>
    <row r="887" spans="3:9" ht="30" customHeight="1" x14ac:dyDescent="0.25">
      <c r="C887" s="4"/>
      <c r="D887" s="4"/>
      <c r="E887" s="4"/>
      <c r="I887" s="4"/>
    </row>
    <row r="888" spans="3:9" ht="30" customHeight="1" x14ac:dyDescent="0.25">
      <c r="C888" s="4"/>
      <c r="D888" s="4"/>
      <c r="E888" s="4"/>
      <c r="I888" s="4"/>
    </row>
    <row r="889" spans="3:9" ht="30" customHeight="1" x14ac:dyDescent="0.25">
      <c r="C889" s="4"/>
      <c r="D889" s="4"/>
      <c r="E889" s="4"/>
      <c r="I889" s="4"/>
    </row>
    <row r="890" spans="3:9" ht="30" customHeight="1" x14ac:dyDescent="0.25">
      <c r="C890" s="4"/>
      <c r="D890" s="4"/>
      <c r="E890" s="4"/>
      <c r="I890" s="4"/>
    </row>
    <row r="891" spans="3:9" ht="30" customHeight="1" x14ac:dyDescent="0.25">
      <c r="C891" s="4"/>
      <c r="D891" s="4"/>
      <c r="E891" s="4"/>
      <c r="I891" s="4"/>
    </row>
    <row r="892" spans="3:9" ht="30" customHeight="1" x14ac:dyDescent="0.25">
      <c r="C892" s="4"/>
      <c r="D892" s="4"/>
      <c r="E892" s="4"/>
      <c r="I892" s="4"/>
    </row>
    <row r="893" spans="3:9" ht="30" customHeight="1" x14ac:dyDescent="0.25">
      <c r="C893" s="4"/>
      <c r="D893" s="4"/>
      <c r="E893" s="4"/>
      <c r="I893" s="4"/>
    </row>
    <row r="894" spans="3:9" ht="30" customHeight="1" x14ac:dyDescent="0.25">
      <c r="C894" s="4"/>
      <c r="D894" s="4"/>
      <c r="E894" s="4"/>
      <c r="I894" s="4"/>
    </row>
    <row r="895" spans="3:9" ht="30" customHeight="1" x14ac:dyDescent="0.25">
      <c r="C895" s="4"/>
      <c r="D895" s="4"/>
      <c r="E895" s="4"/>
      <c r="I895" s="4"/>
    </row>
    <row r="896" spans="3:9" ht="30" customHeight="1" x14ac:dyDescent="0.25">
      <c r="C896" s="4"/>
      <c r="D896" s="4"/>
      <c r="E896" s="4"/>
      <c r="I896" s="4"/>
    </row>
    <row r="897" spans="3:9" ht="30" customHeight="1" x14ac:dyDescent="0.25">
      <c r="C897" s="4"/>
      <c r="D897" s="4"/>
      <c r="E897" s="4"/>
      <c r="I897" s="4"/>
    </row>
    <row r="898" spans="3:9" ht="30" customHeight="1" x14ac:dyDescent="0.25">
      <c r="C898" s="4"/>
      <c r="D898" s="4"/>
      <c r="E898" s="4"/>
      <c r="I898" s="4"/>
    </row>
    <row r="899" spans="3:9" ht="30" customHeight="1" x14ac:dyDescent="0.25">
      <c r="C899" s="4"/>
      <c r="D899" s="4"/>
      <c r="E899" s="4"/>
      <c r="I899" s="4"/>
    </row>
    <row r="900" spans="3:9" ht="30" customHeight="1" x14ac:dyDescent="0.25">
      <c r="C900" s="4"/>
      <c r="D900" s="4"/>
      <c r="E900" s="4"/>
      <c r="I900" s="4"/>
    </row>
    <row r="901" spans="3:9" ht="30" customHeight="1" x14ac:dyDescent="0.25">
      <c r="C901" s="4"/>
      <c r="D901" s="4"/>
      <c r="E901" s="4"/>
      <c r="I901" s="4"/>
    </row>
    <row r="902" spans="3:9" ht="30" customHeight="1" x14ac:dyDescent="0.25">
      <c r="C902" s="4"/>
      <c r="D902" s="4"/>
      <c r="E902" s="4"/>
      <c r="I902" s="4"/>
    </row>
    <row r="903" spans="3:9" ht="30" customHeight="1" x14ac:dyDescent="0.25">
      <c r="C903" s="4"/>
      <c r="D903" s="4"/>
      <c r="E903" s="4"/>
      <c r="I903" s="4"/>
    </row>
    <row r="904" spans="3:9" ht="30" customHeight="1" x14ac:dyDescent="0.25">
      <c r="C904" s="4"/>
      <c r="D904" s="4"/>
      <c r="E904" s="4"/>
      <c r="I904" s="4"/>
    </row>
    <row r="905" spans="3:9" ht="30" customHeight="1" x14ac:dyDescent="0.25">
      <c r="C905" s="4"/>
      <c r="D905" s="4"/>
      <c r="E905" s="4"/>
      <c r="I905" s="4"/>
    </row>
    <row r="906" spans="3:9" ht="30" customHeight="1" x14ac:dyDescent="0.25">
      <c r="C906" s="4"/>
      <c r="D906" s="4"/>
      <c r="E906" s="4"/>
      <c r="I906" s="4"/>
    </row>
    <row r="907" spans="3:9" ht="30" customHeight="1" x14ac:dyDescent="0.25">
      <c r="C907" s="4"/>
      <c r="D907" s="4"/>
      <c r="E907" s="4"/>
      <c r="I907" s="4"/>
    </row>
    <row r="908" spans="3:9" ht="30" customHeight="1" x14ac:dyDescent="0.25">
      <c r="C908" s="4"/>
      <c r="D908" s="4"/>
      <c r="E908" s="4"/>
      <c r="I908" s="4"/>
    </row>
    <row r="909" spans="3:9" ht="30" customHeight="1" x14ac:dyDescent="0.25">
      <c r="C909" s="4"/>
      <c r="D909" s="4"/>
      <c r="E909" s="4"/>
      <c r="I909" s="4"/>
    </row>
    <row r="910" spans="3:9" ht="30" customHeight="1" x14ac:dyDescent="0.25">
      <c r="C910" s="4"/>
      <c r="D910" s="4"/>
      <c r="E910" s="4"/>
      <c r="I910" s="4"/>
    </row>
    <row r="911" spans="3:9" ht="30" customHeight="1" x14ac:dyDescent="0.25">
      <c r="C911" s="4"/>
      <c r="D911" s="4"/>
      <c r="E911" s="4"/>
      <c r="I911" s="4"/>
    </row>
    <row r="912" spans="3:9" ht="30" customHeight="1" x14ac:dyDescent="0.25">
      <c r="C912" s="4"/>
      <c r="D912" s="4"/>
      <c r="E912" s="4"/>
      <c r="I912" s="4"/>
    </row>
    <row r="913" spans="3:9" ht="30" customHeight="1" x14ac:dyDescent="0.25">
      <c r="C913" s="4"/>
      <c r="D913" s="4"/>
      <c r="E913" s="4"/>
      <c r="I913" s="4"/>
    </row>
    <row r="914" spans="3:9" ht="30" customHeight="1" x14ac:dyDescent="0.25">
      <c r="C914" s="4"/>
      <c r="D914" s="4"/>
      <c r="E914" s="4"/>
      <c r="I914" s="4"/>
    </row>
    <row r="915" spans="3:9" ht="30" customHeight="1" x14ac:dyDescent="0.25">
      <c r="C915" s="4"/>
      <c r="D915" s="4"/>
      <c r="E915" s="4"/>
      <c r="I915" s="4"/>
    </row>
    <row r="916" spans="3:9" ht="30" customHeight="1" x14ac:dyDescent="0.25">
      <c r="C916" s="4"/>
      <c r="D916" s="4"/>
      <c r="E916" s="4"/>
      <c r="I916" s="4"/>
    </row>
    <row r="917" spans="3:9" ht="30" customHeight="1" x14ac:dyDescent="0.25">
      <c r="C917" s="4"/>
      <c r="D917" s="4"/>
      <c r="E917" s="4"/>
      <c r="I917" s="4"/>
    </row>
    <row r="918" spans="3:9" ht="30" customHeight="1" x14ac:dyDescent="0.25">
      <c r="C918" s="4"/>
      <c r="D918" s="4"/>
      <c r="E918" s="4"/>
      <c r="I918" s="4"/>
    </row>
    <row r="919" spans="3:9" ht="30" customHeight="1" x14ac:dyDescent="0.25">
      <c r="C919" s="4"/>
      <c r="D919" s="4"/>
      <c r="E919" s="4"/>
      <c r="I919" s="4"/>
    </row>
    <row r="920" spans="3:9" ht="30" customHeight="1" x14ac:dyDescent="0.25">
      <c r="C920" s="4"/>
      <c r="D920" s="4"/>
      <c r="E920" s="4"/>
      <c r="I920" s="4"/>
    </row>
    <row r="921" spans="3:9" ht="30" customHeight="1" x14ac:dyDescent="0.25">
      <c r="C921" s="4"/>
      <c r="D921" s="4"/>
      <c r="E921" s="4"/>
      <c r="I921" s="4"/>
    </row>
    <row r="922" spans="3:9" ht="30" customHeight="1" x14ac:dyDescent="0.25">
      <c r="C922" s="4"/>
      <c r="D922" s="4"/>
      <c r="E922" s="4"/>
      <c r="I922" s="4"/>
    </row>
    <row r="923" spans="3:9" ht="30" customHeight="1" x14ac:dyDescent="0.25">
      <c r="C923" s="4"/>
      <c r="D923" s="4"/>
      <c r="E923" s="4"/>
      <c r="I923" s="4"/>
    </row>
    <row r="924" spans="3:9" ht="30" customHeight="1" x14ac:dyDescent="0.25">
      <c r="C924" s="4"/>
      <c r="D924" s="4"/>
      <c r="E924" s="4"/>
      <c r="I924" s="4"/>
    </row>
    <row r="925" spans="3:9" ht="30" customHeight="1" x14ac:dyDescent="0.25">
      <c r="C925" s="4"/>
      <c r="D925" s="4"/>
      <c r="E925" s="4"/>
      <c r="I925" s="4"/>
    </row>
    <row r="926" spans="3:9" ht="30" customHeight="1" x14ac:dyDescent="0.25">
      <c r="C926" s="4"/>
      <c r="D926" s="4"/>
      <c r="E926" s="4"/>
      <c r="I926" s="4"/>
    </row>
    <row r="927" spans="3:9" ht="30" customHeight="1" x14ac:dyDescent="0.25">
      <c r="C927" s="4"/>
      <c r="D927" s="4"/>
      <c r="E927" s="4"/>
      <c r="I927" s="4"/>
    </row>
    <row r="928" spans="3:9" ht="30" customHeight="1" x14ac:dyDescent="0.25">
      <c r="C928" s="4"/>
      <c r="D928" s="4"/>
      <c r="E928" s="4"/>
      <c r="I928" s="4"/>
    </row>
    <row r="929" spans="3:9" ht="30" customHeight="1" x14ac:dyDescent="0.25">
      <c r="C929" s="4"/>
      <c r="D929" s="4"/>
      <c r="E929" s="4"/>
      <c r="I929" s="4"/>
    </row>
    <row r="930" spans="3:9" ht="30" customHeight="1" x14ac:dyDescent="0.25">
      <c r="C930" s="4"/>
      <c r="D930" s="4"/>
      <c r="E930" s="4"/>
      <c r="I930" s="4"/>
    </row>
    <row r="931" spans="3:9" ht="30" customHeight="1" x14ac:dyDescent="0.25">
      <c r="C931" s="4"/>
      <c r="D931" s="4"/>
      <c r="E931" s="4"/>
      <c r="I931" s="4"/>
    </row>
    <row r="932" spans="3:9" ht="30" customHeight="1" x14ac:dyDescent="0.25">
      <c r="C932" s="4"/>
      <c r="D932" s="4"/>
      <c r="E932" s="4"/>
      <c r="I932" s="4"/>
    </row>
    <row r="933" spans="3:9" ht="30" customHeight="1" x14ac:dyDescent="0.25">
      <c r="C933" s="4"/>
      <c r="D933" s="4"/>
      <c r="E933" s="4"/>
      <c r="I933" s="4"/>
    </row>
    <row r="934" spans="3:9" ht="30" customHeight="1" x14ac:dyDescent="0.25">
      <c r="C934" s="4"/>
      <c r="D934" s="4"/>
      <c r="E934" s="4"/>
      <c r="I934" s="4"/>
    </row>
    <row r="935" spans="3:9" ht="30" customHeight="1" x14ac:dyDescent="0.25">
      <c r="C935" s="4"/>
      <c r="D935" s="4"/>
      <c r="E935" s="4"/>
      <c r="I935" s="4"/>
    </row>
    <row r="936" spans="3:9" ht="30" customHeight="1" x14ac:dyDescent="0.25">
      <c r="C936" s="4"/>
      <c r="D936" s="4"/>
      <c r="E936" s="4"/>
      <c r="I936" s="4"/>
    </row>
    <row r="937" spans="3:9" ht="30" customHeight="1" x14ac:dyDescent="0.25">
      <c r="C937" s="4"/>
      <c r="D937" s="4"/>
      <c r="E937" s="4"/>
      <c r="I937" s="4"/>
    </row>
    <row r="938" spans="3:9" ht="30" customHeight="1" x14ac:dyDescent="0.25">
      <c r="C938" s="4"/>
      <c r="D938" s="4"/>
      <c r="E938" s="4"/>
      <c r="I938" s="4"/>
    </row>
    <row r="939" spans="3:9" ht="30" customHeight="1" x14ac:dyDescent="0.25">
      <c r="C939" s="4"/>
      <c r="D939" s="4"/>
      <c r="E939" s="4"/>
      <c r="I939" s="4"/>
    </row>
    <row r="940" spans="3:9" ht="30" customHeight="1" x14ac:dyDescent="0.25">
      <c r="C940" s="4"/>
      <c r="D940" s="4"/>
      <c r="E940" s="4"/>
      <c r="I940" s="4"/>
    </row>
    <row r="941" spans="3:9" ht="30" customHeight="1" x14ac:dyDescent="0.25">
      <c r="C941" s="4"/>
      <c r="D941" s="4"/>
      <c r="E941" s="4"/>
      <c r="I941" s="4"/>
    </row>
    <row r="942" spans="3:9" ht="30" customHeight="1" x14ac:dyDescent="0.25">
      <c r="C942" s="4"/>
      <c r="D942" s="4"/>
      <c r="E942" s="4"/>
      <c r="I942" s="4"/>
    </row>
    <row r="943" spans="3:9" ht="30" customHeight="1" x14ac:dyDescent="0.25">
      <c r="C943" s="4"/>
      <c r="D943" s="4"/>
      <c r="E943" s="4"/>
      <c r="I943" s="4"/>
    </row>
    <row r="944" spans="3:9" ht="30" customHeight="1" x14ac:dyDescent="0.25">
      <c r="C944" s="4"/>
      <c r="D944" s="4"/>
      <c r="E944" s="4"/>
      <c r="I944" s="4"/>
    </row>
    <row r="945" spans="3:9" ht="30" customHeight="1" x14ac:dyDescent="0.25">
      <c r="C945" s="4"/>
      <c r="D945" s="4"/>
      <c r="E945" s="4"/>
      <c r="I945" s="4"/>
    </row>
    <row r="946" spans="3:9" ht="30" customHeight="1" x14ac:dyDescent="0.25">
      <c r="C946" s="4"/>
      <c r="D946" s="4"/>
      <c r="E946" s="4"/>
      <c r="I946" s="4"/>
    </row>
    <row r="947" spans="3:9" ht="30" customHeight="1" x14ac:dyDescent="0.25">
      <c r="C947" s="4"/>
      <c r="D947" s="4"/>
      <c r="E947" s="4"/>
      <c r="I947" s="4"/>
    </row>
    <row r="948" spans="3:9" ht="30" customHeight="1" x14ac:dyDescent="0.25">
      <c r="C948" s="4"/>
      <c r="D948" s="4"/>
      <c r="E948" s="4"/>
      <c r="I948" s="4"/>
    </row>
    <row r="949" spans="3:9" ht="30" customHeight="1" x14ac:dyDescent="0.25">
      <c r="C949" s="4"/>
      <c r="D949" s="4"/>
      <c r="E949" s="4"/>
      <c r="I949" s="4"/>
    </row>
    <row r="950" spans="3:9" ht="30" customHeight="1" x14ac:dyDescent="0.25">
      <c r="C950" s="4"/>
      <c r="D950" s="4"/>
      <c r="E950" s="4"/>
      <c r="I950" s="4"/>
    </row>
    <row r="951" spans="3:9" ht="30" customHeight="1" x14ac:dyDescent="0.25">
      <c r="C951" s="4"/>
      <c r="D951" s="4"/>
      <c r="E951" s="4"/>
      <c r="I951" s="4"/>
    </row>
    <row r="952" spans="3:9" ht="30" customHeight="1" x14ac:dyDescent="0.25">
      <c r="C952" s="4"/>
      <c r="D952" s="4"/>
      <c r="E952" s="4"/>
      <c r="I952" s="4"/>
    </row>
    <row r="953" spans="3:9" ht="30" customHeight="1" x14ac:dyDescent="0.25">
      <c r="C953" s="4"/>
      <c r="D953" s="4"/>
      <c r="E953" s="4"/>
      <c r="I953" s="4"/>
    </row>
    <row r="954" spans="3:9" ht="30" customHeight="1" x14ac:dyDescent="0.25">
      <c r="C954" s="4"/>
      <c r="D954" s="4"/>
      <c r="E954" s="4"/>
      <c r="I954" s="4"/>
    </row>
    <row r="955" spans="3:9" ht="30" customHeight="1" x14ac:dyDescent="0.25">
      <c r="C955" s="4"/>
      <c r="D955" s="4"/>
      <c r="E955" s="4"/>
      <c r="I955" s="4"/>
    </row>
    <row r="956" spans="3:9" ht="30" customHeight="1" x14ac:dyDescent="0.25">
      <c r="C956" s="4"/>
      <c r="D956" s="4"/>
      <c r="E956" s="4"/>
      <c r="I956" s="4"/>
    </row>
    <row r="957" spans="3:9" ht="30" customHeight="1" x14ac:dyDescent="0.25">
      <c r="C957" s="4"/>
      <c r="D957" s="4"/>
      <c r="E957" s="4"/>
      <c r="I957" s="4"/>
    </row>
    <row r="958" spans="3:9" ht="30" customHeight="1" x14ac:dyDescent="0.25">
      <c r="C958" s="4"/>
      <c r="D958" s="4"/>
      <c r="E958" s="4"/>
      <c r="I958" s="4"/>
    </row>
    <row r="959" spans="3:9" ht="30" customHeight="1" x14ac:dyDescent="0.25">
      <c r="C959" s="4"/>
      <c r="D959" s="4"/>
      <c r="E959" s="4"/>
      <c r="I959" s="4"/>
    </row>
    <row r="960" spans="3:9" ht="30" customHeight="1" x14ac:dyDescent="0.25">
      <c r="C960" s="4"/>
      <c r="D960" s="4"/>
      <c r="E960" s="4"/>
      <c r="I960" s="4"/>
    </row>
    <row r="961" spans="3:9" ht="30" customHeight="1" x14ac:dyDescent="0.25">
      <c r="C961" s="4"/>
      <c r="D961" s="4"/>
      <c r="E961" s="4"/>
      <c r="I961" s="4"/>
    </row>
    <row r="962" spans="3:9" ht="30" customHeight="1" x14ac:dyDescent="0.25">
      <c r="C962" s="4"/>
      <c r="D962" s="4"/>
      <c r="E962" s="4"/>
      <c r="I962" s="4"/>
    </row>
    <row r="963" spans="3:9" ht="30" customHeight="1" x14ac:dyDescent="0.25">
      <c r="C963" s="4"/>
      <c r="D963" s="4"/>
      <c r="E963" s="4"/>
      <c r="I963" s="4"/>
    </row>
    <row r="964" spans="3:9" ht="30" customHeight="1" x14ac:dyDescent="0.25">
      <c r="C964" s="4"/>
      <c r="D964" s="4"/>
      <c r="E964" s="4"/>
      <c r="I964" s="4"/>
    </row>
    <row r="965" spans="3:9" ht="30" customHeight="1" x14ac:dyDescent="0.25">
      <c r="C965" s="4"/>
      <c r="D965" s="4"/>
      <c r="E965" s="4"/>
      <c r="I965" s="4"/>
    </row>
    <row r="966" spans="3:9" ht="30" customHeight="1" x14ac:dyDescent="0.25">
      <c r="C966" s="4"/>
      <c r="D966" s="4"/>
      <c r="E966" s="4"/>
      <c r="I966" s="4"/>
    </row>
    <row r="967" spans="3:9" ht="30" customHeight="1" x14ac:dyDescent="0.25">
      <c r="C967" s="4"/>
      <c r="D967" s="4"/>
      <c r="E967" s="4"/>
      <c r="I967" s="4"/>
    </row>
    <row r="968" spans="3:9" ht="30" customHeight="1" x14ac:dyDescent="0.25">
      <c r="C968" s="4"/>
      <c r="D968" s="4"/>
      <c r="E968" s="4"/>
      <c r="I968" s="4"/>
    </row>
    <row r="969" spans="3:9" ht="30" customHeight="1" x14ac:dyDescent="0.25">
      <c r="C969" s="4"/>
      <c r="D969" s="4"/>
      <c r="E969" s="4"/>
      <c r="I969" s="4"/>
    </row>
    <row r="970" spans="3:9" ht="30" customHeight="1" x14ac:dyDescent="0.25">
      <c r="C970" s="4"/>
      <c r="D970" s="4"/>
      <c r="E970" s="4"/>
      <c r="I970" s="4"/>
    </row>
    <row r="971" spans="3:9" ht="30" customHeight="1" x14ac:dyDescent="0.25">
      <c r="C971" s="4"/>
      <c r="D971" s="4"/>
      <c r="E971" s="4"/>
      <c r="I971" s="4"/>
    </row>
    <row r="972" spans="3:9" ht="30" customHeight="1" x14ac:dyDescent="0.25">
      <c r="C972" s="4"/>
      <c r="D972" s="4"/>
      <c r="E972" s="4"/>
      <c r="I972" s="4"/>
    </row>
    <row r="973" spans="3:9" ht="30" customHeight="1" x14ac:dyDescent="0.25">
      <c r="C973" s="4"/>
      <c r="D973" s="4"/>
      <c r="E973" s="4"/>
      <c r="I973" s="4"/>
    </row>
    <row r="974" spans="3:9" ht="30" customHeight="1" x14ac:dyDescent="0.25">
      <c r="C974" s="4"/>
      <c r="D974" s="4"/>
      <c r="E974" s="4"/>
      <c r="I974" s="4"/>
    </row>
    <row r="975" spans="3:9" ht="30" customHeight="1" x14ac:dyDescent="0.25">
      <c r="C975" s="4"/>
      <c r="D975" s="4"/>
      <c r="E975" s="4"/>
      <c r="I975" s="4"/>
    </row>
    <row r="976" spans="3:9" ht="30" customHeight="1" x14ac:dyDescent="0.25">
      <c r="C976" s="4"/>
      <c r="D976" s="4"/>
      <c r="E976" s="4"/>
      <c r="I976" s="4"/>
    </row>
    <row r="977" spans="3:9" ht="30" customHeight="1" x14ac:dyDescent="0.25">
      <c r="C977" s="4"/>
      <c r="D977" s="4"/>
      <c r="E977" s="4"/>
      <c r="I977" s="4"/>
    </row>
    <row r="978" spans="3:9" ht="30" customHeight="1" x14ac:dyDescent="0.25">
      <c r="C978" s="4"/>
      <c r="D978" s="4"/>
      <c r="E978" s="4"/>
      <c r="I978" s="4"/>
    </row>
    <row r="979" spans="3:9" ht="30" customHeight="1" x14ac:dyDescent="0.25">
      <c r="C979" s="4"/>
      <c r="D979" s="4"/>
      <c r="E979" s="4"/>
      <c r="I979" s="4"/>
    </row>
    <row r="980" spans="3:9" ht="30" customHeight="1" x14ac:dyDescent="0.25">
      <c r="C980" s="4"/>
      <c r="D980" s="4"/>
      <c r="E980" s="4"/>
      <c r="I980" s="4"/>
    </row>
    <row r="981" spans="3:9" ht="30" customHeight="1" x14ac:dyDescent="0.25">
      <c r="C981" s="4"/>
      <c r="D981" s="4"/>
      <c r="E981" s="4"/>
      <c r="I981" s="4"/>
    </row>
    <row r="982" spans="3:9" ht="30" customHeight="1" x14ac:dyDescent="0.25">
      <c r="C982" s="4"/>
      <c r="D982" s="4"/>
      <c r="E982" s="4"/>
      <c r="I982" s="4"/>
    </row>
    <row r="983" spans="3:9" ht="30" customHeight="1" x14ac:dyDescent="0.25">
      <c r="C983" s="4"/>
      <c r="D983" s="4"/>
      <c r="E983" s="4"/>
      <c r="I983" s="4"/>
    </row>
    <row r="984" spans="3:9" ht="30" customHeight="1" x14ac:dyDescent="0.25">
      <c r="C984" s="4"/>
      <c r="D984" s="4"/>
      <c r="E984" s="4"/>
      <c r="I984" s="4"/>
    </row>
    <row r="985" spans="3:9" ht="30" customHeight="1" x14ac:dyDescent="0.25">
      <c r="C985" s="4"/>
      <c r="D985" s="4"/>
      <c r="E985" s="4"/>
      <c r="I985" s="4"/>
    </row>
    <row r="986" spans="3:9" ht="30" customHeight="1" x14ac:dyDescent="0.25">
      <c r="C986" s="4"/>
      <c r="D986" s="4"/>
      <c r="E986" s="4"/>
      <c r="I986" s="4"/>
    </row>
    <row r="987" spans="3:9" ht="30" customHeight="1" x14ac:dyDescent="0.25">
      <c r="C987" s="4"/>
      <c r="D987" s="4"/>
      <c r="E987" s="4"/>
      <c r="I987" s="4"/>
    </row>
    <row r="988" spans="3:9" ht="30" customHeight="1" x14ac:dyDescent="0.25">
      <c r="C988" s="4"/>
      <c r="D988" s="4"/>
      <c r="E988" s="4"/>
      <c r="I988" s="4"/>
    </row>
    <row r="989" spans="3:9" ht="30" customHeight="1" x14ac:dyDescent="0.25">
      <c r="C989" s="4"/>
      <c r="D989" s="4"/>
      <c r="E989" s="4"/>
      <c r="I989" s="4"/>
    </row>
    <row r="990" spans="3:9" ht="30" customHeight="1" x14ac:dyDescent="0.25">
      <c r="C990" s="4"/>
      <c r="D990" s="4"/>
      <c r="E990" s="4"/>
      <c r="I990" s="4"/>
    </row>
    <row r="991" spans="3:9" ht="30" customHeight="1" x14ac:dyDescent="0.25">
      <c r="C991" s="4"/>
      <c r="D991" s="4"/>
      <c r="E991" s="4"/>
      <c r="I991" s="4"/>
    </row>
    <row r="992" spans="3:9" ht="30" customHeight="1" x14ac:dyDescent="0.25">
      <c r="C992" s="4"/>
      <c r="D992" s="4"/>
      <c r="E992" s="4"/>
      <c r="I992" s="4"/>
    </row>
    <row r="993" spans="3:9" ht="30" customHeight="1" x14ac:dyDescent="0.25">
      <c r="C993" s="4"/>
      <c r="D993" s="4"/>
      <c r="E993" s="4"/>
      <c r="I993" s="4"/>
    </row>
    <row r="994" spans="3:9" ht="30" customHeight="1" x14ac:dyDescent="0.25">
      <c r="C994" s="4"/>
      <c r="D994" s="4"/>
      <c r="E994" s="4"/>
      <c r="I994" s="4"/>
    </row>
    <row r="995" spans="3:9" ht="30" customHeight="1" x14ac:dyDescent="0.25">
      <c r="C995" s="4"/>
      <c r="D995" s="4"/>
      <c r="E995" s="4"/>
      <c r="I995" s="4"/>
    </row>
    <row r="996" spans="3:9" ht="30" customHeight="1" x14ac:dyDescent="0.25">
      <c r="C996" s="4"/>
      <c r="D996" s="4"/>
      <c r="E996" s="4"/>
      <c r="I996" s="4"/>
    </row>
    <row r="997" spans="3:9" ht="30" customHeight="1" x14ac:dyDescent="0.25">
      <c r="C997" s="4"/>
      <c r="D997" s="4"/>
      <c r="E997" s="4"/>
      <c r="I997" s="4"/>
    </row>
    <row r="998" spans="3:9" ht="30" customHeight="1" x14ac:dyDescent="0.25">
      <c r="C998" s="4"/>
      <c r="D998" s="4"/>
      <c r="E998" s="4"/>
      <c r="I998" s="4"/>
    </row>
    <row r="999" spans="3:9" ht="30" customHeight="1" x14ac:dyDescent="0.25">
      <c r="C999" s="4"/>
      <c r="D999" s="4"/>
      <c r="E999" s="4"/>
      <c r="I999" s="4"/>
    </row>
    <row r="1000" spans="3:9" ht="30" customHeight="1" x14ac:dyDescent="0.25">
      <c r="C1000" s="4"/>
      <c r="D1000" s="4"/>
      <c r="E1000" s="4"/>
      <c r="I1000" s="4"/>
    </row>
    <row r="1001" spans="3:9" ht="30" customHeight="1" x14ac:dyDescent="0.25">
      <c r="C1001" s="4"/>
      <c r="D1001" s="4"/>
      <c r="E1001" s="4"/>
      <c r="I1001" s="4"/>
    </row>
    <row r="1002" spans="3:9" ht="30" customHeight="1" x14ac:dyDescent="0.25">
      <c r="C1002" s="4"/>
      <c r="D1002" s="4"/>
      <c r="E1002" s="4"/>
      <c r="I1002" s="4"/>
    </row>
    <row r="1003" spans="3:9" ht="30" customHeight="1" x14ac:dyDescent="0.25">
      <c r="C1003" s="4"/>
      <c r="D1003" s="4"/>
      <c r="E1003" s="4"/>
      <c r="I1003" s="4"/>
    </row>
    <row r="1004" spans="3:9" ht="30" customHeight="1" x14ac:dyDescent="0.25">
      <c r="C1004" s="4"/>
      <c r="D1004" s="4"/>
      <c r="E1004" s="4"/>
      <c r="I1004" s="4"/>
    </row>
    <row r="1005" spans="3:9" ht="30" customHeight="1" x14ac:dyDescent="0.25">
      <c r="C1005" s="4"/>
      <c r="D1005" s="4"/>
      <c r="E1005" s="4"/>
      <c r="I1005" s="4"/>
    </row>
    <row r="1006" spans="3:9" ht="30" customHeight="1" x14ac:dyDescent="0.25">
      <c r="C1006" s="4"/>
      <c r="D1006" s="4"/>
      <c r="E1006" s="4"/>
      <c r="I1006" s="4"/>
    </row>
    <row r="1007" spans="3:9" ht="30" customHeight="1" x14ac:dyDescent="0.25">
      <c r="C1007" s="4"/>
      <c r="D1007" s="4"/>
      <c r="E1007" s="4"/>
      <c r="I1007" s="4"/>
    </row>
    <row r="1008" spans="3:9" ht="30" customHeight="1" x14ac:dyDescent="0.25">
      <c r="C1008" s="4"/>
      <c r="D1008" s="4"/>
      <c r="E1008" s="4"/>
      <c r="I1008" s="4"/>
    </row>
    <row r="1009" spans="3:9" ht="30" customHeight="1" x14ac:dyDescent="0.25">
      <c r="C1009" s="4"/>
      <c r="D1009" s="4"/>
      <c r="E1009" s="4"/>
      <c r="I1009" s="4"/>
    </row>
    <row r="1010" spans="3:9" ht="30" customHeight="1" x14ac:dyDescent="0.25">
      <c r="C1010" s="4"/>
      <c r="D1010" s="4"/>
      <c r="E1010" s="4"/>
      <c r="I1010" s="4"/>
    </row>
    <row r="1011" spans="3:9" ht="30" customHeight="1" x14ac:dyDescent="0.25">
      <c r="C1011" s="4"/>
      <c r="D1011" s="4"/>
      <c r="E1011" s="4"/>
      <c r="I1011" s="4"/>
    </row>
    <row r="1012" spans="3:9" ht="30" customHeight="1" x14ac:dyDescent="0.25">
      <c r="C1012" s="4"/>
      <c r="D1012" s="4"/>
      <c r="E1012" s="4"/>
      <c r="I1012" s="4"/>
    </row>
    <row r="1013" spans="3:9" ht="30" customHeight="1" x14ac:dyDescent="0.25">
      <c r="C1013" s="4"/>
      <c r="D1013" s="4"/>
      <c r="E1013" s="4"/>
      <c r="I1013" s="4"/>
    </row>
    <row r="1014" spans="3:9" ht="30" customHeight="1" x14ac:dyDescent="0.25">
      <c r="C1014" s="4"/>
      <c r="D1014" s="4"/>
      <c r="E1014" s="4"/>
      <c r="I1014" s="4"/>
    </row>
    <row r="1015" spans="3:9" ht="30" customHeight="1" x14ac:dyDescent="0.25">
      <c r="C1015" s="4"/>
      <c r="D1015" s="4"/>
      <c r="E1015" s="4"/>
      <c r="I1015" s="4"/>
    </row>
    <row r="1016" spans="3:9" ht="30" customHeight="1" x14ac:dyDescent="0.25">
      <c r="C1016" s="4"/>
      <c r="D1016" s="4"/>
      <c r="E1016" s="4"/>
      <c r="I1016" s="4"/>
    </row>
    <row r="1017" spans="3:9" ht="30" customHeight="1" x14ac:dyDescent="0.25">
      <c r="C1017" s="4"/>
      <c r="D1017" s="4"/>
      <c r="E1017" s="4"/>
      <c r="I1017" s="4"/>
    </row>
    <row r="1018" spans="3:9" ht="30" customHeight="1" x14ac:dyDescent="0.25">
      <c r="C1018" s="4"/>
      <c r="D1018" s="4"/>
      <c r="E1018" s="4"/>
      <c r="I1018" s="4"/>
    </row>
    <row r="1019" spans="3:9" ht="30" customHeight="1" x14ac:dyDescent="0.25">
      <c r="C1019" s="4"/>
      <c r="D1019" s="4"/>
      <c r="E1019" s="4"/>
      <c r="I1019" s="4"/>
    </row>
    <row r="1020" spans="3:9" ht="30" customHeight="1" x14ac:dyDescent="0.25">
      <c r="C1020" s="4"/>
      <c r="D1020" s="4"/>
      <c r="E1020" s="4"/>
      <c r="I1020" s="4"/>
    </row>
    <row r="1021" spans="3:9" ht="30" customHeight="1" x14ac:dyDescent="0.25">
      <c r="C1021" s="4"/>
      <c r="D1021" s="4"/>
      <c r="E1021" s="4"/>
      <c r="I1021" s="4"/>
    </row>
    <row r="1022" spans="3:9" ht="30" customHeight="1" x14ac:dyDescent="0.25">
      <c r="C1022" s="4"/>
      <c r="D1022" s="4"/>
      <c r="E1022" s="4"/>
      <c r="I1022" s="4"/>
    </row>
    <row r="1023" spans="3:9" ht="30" customHeight="1" x14ac:dyDescent="0.25">
      <c r="C1023" s="4"/>
      <c r="D1023" s="4"/>
      <c r="E1023" s="4"/>
      <c r="I1023" s="4"/>
    </row>
    <row r="1024" spans="3:9" ht="30" customHeight="1" x14ac:dyDescent="0.25">
      <c r="C1024" s="4"/>
      <c r="D1024" s="4"/>
      <c r="E1024" s="4"/>
      <c r="I1024" s="4"/>
    </row>
    <row r="1025" spans="3:9" ht="30" customHeight="1" x14ac:dyDescent="0.25">
      <c r="C1025" s="4"/>
      <c r="D1025" s="4"/>
      <c r="E1025" s="4"/>
      <c r="I1025" s="4"/>
    </row>
    <row r="1026" spans="3:9" ht="30" customHeight="1" x14ac:dyDescent="0.25">
      <c r="C1026" s="4"/>
      <c r="D1026" s="4"/>
      <c r="E1026" s="4"/>
      <c r="I1026" s="4"/>
    </row>
    <row r="1027" spans="3:9" ht="30" customHeight="1" x14ac:dyDescent="0.25">
      <c r="C1027" s="4"/>
      <c r="D1027" s="4"/>
      <c r="E1027" s="4"/>
      <c r="I1027" s="4"/>
    </row>
    <row r="1028" spans="3:9" ht="30" customHeight="1" x14ac:dyDescent="0.25">
      <c r="C1028" s="4"/>
      <c r="D1028" s="4"/>
      <c r="E1028" s="4"/>
      <c r="I1028" s="4"/>
    </row>
    <row r="1029" spans="3:9" ht="30" customHeight="1" x14ac:dyDescent="0.25">
      <c r="C1029" s="4"/>
      <c r="D1029" s="4"/>
      <c r="E1029" s="4"/>
      <c r="I1029" s="4"/>
    </row>
    <row r="1030" spans="3:9" ht="30" customHeight="1" x14ac:dyDescent="0.25">
      <c r="C1030" s="4"/>
      <c r="D1030" s="4"/>
      <c r="E1030" s="4"/>
      <c r="I1030" s="4"/>
    </row>
    <row r="1031" spans="3:9" ht="30" customHeight="1" x14ac:dyDescent="0.25">
      <c r="C1031" s="4"/>
      <c r="D1031" s="4"/>
      <c r="E1031" s="4"/>
      <c r="I1031" s="4"/>
    </row>
    <row r="1032" spans="3:9" ht="30" customHeight="1" x14ac:dyDescent="0.25">
      <c r="C1032" s="4"/>
      <c r="D1032" s="4"/>
      <c r="E1032" s="4"/>
      <c r="I1032" s="4"/>
    </row>
    <row r="1033" spans="3:9" ht="30" customHeight="1" x14ac:dyDescent="0.25">
      <c r="C1033" s="4"/>
      <c r="D1033" s="4"/>
      <c r="E1033" s="4"/>
      <c r="I1033" s="4"/>
    </row>
    <row r="1034" spans="3:9" ht="30" customHeight="1" x14ac:dyDescent="0.25">
      <c r="C1034" s="4"/>
      <c r="D1034" s="4"/>
      <c r="E1034" s="4"/>
      <c r="I1034" s="4"/>
    </row>
    <row r="1035" spans="3:9" ht="30" customHeight="1" x14ac:dyDescent="0.25">
      <c r="C1035" s="4"/>
      <c r="D1035" s="4"/>
      <c r="E1035" s="4"/>
      <c r="I1035" s="4"/>
    </row>
    <row r="1036" spans="3:9" ht="30" customHeight="1" x14ac:dyDescent="0.25">
      <c r="C1036" s="4"/>
      <c r="D1036" s="4"/>
      <c r="E1036" s="4"/>
      <c r="I1036" s="4"/>
    </row>
    <row r="1037" spans="3:9" ht="30" customHeight="1" x14ac:dyDescent="0.25">
      <c r="C1037" s="4"/>
      <c r="D1037" s="4"/>
      <c r="E1037" s="4"/>
      <c r="I1037" s="4"/>
    </row>
    <row r="1038" spans="3:9" ht="30" customHeight="1" x14ac:dyDescent="0.25">
      <c r="C1038" s="4"/>
      <c r="D1038" s="4"/>
      <c r="E1038" s="4"/>
      <c r="I1038" s="4"/>
    </row>
    <row r="1039" spans="3:9" ht="30" customHeight="1" x14ac:dyDescent="0.25">
      <c r="C1039" s="4"/>
      <c r="D1039" s="4"/>
      <c r="E1039" s="4"/>
      <c r="I1039" s="4"/>
    </row>
    <row r="1040" spans="3:9" ht="30" customHeight="1" x14ac:dyDescent="0.25">
      <c r="C1040" s="4"/>
      <c r="D1040" s="4"/>
      <c r="E1040" s="4"/>
      <c r="I1040" s="4"/>
    </row>
    <row r="1041" spans="3:9" ht="30" customHeight="1" x14ac:dyDescent="0.25">
      <c r="C1041" s="4"/>
      <c r="D1041" s="4"/>
      <c r="E1041" s="4"/>
      <c r="I1041" s="4"/>
    </row>
    <row r="1042" spans="3:9" ht="30" customHeight="1" x14ac:dyDescent="0.25">
      <c r="C1042" s="4"/>
      <c r="D1042" s="4"/>
      <c r="E1042" s="4"/>
      <c r="I1042" s="4"/>
    </row>
    <row r="1043" spans="3:9" ht="30" customHeight="1" x14ac:dyDescent="0.25">
      <c r="C1043" s="4"/>
      <c r="D1043" s="4"/>
      <c r="E1043" s="4"/>
      <c r="I1043" s="4"/>
    </row>
    <row r="1044" spans="3:9" ht="30" customHeight="1" x14ac:dyDescent="0.25">
      <c r="C1044" s="4"/>
      <c r="D1044" s="4"/>
      <c r="E1044" s="4"/>
      <c r="I1044" s="4"/>
    </row>
    <row r="1045" spans="3:9" ht="30" customHeight="1" x14ac:dyDescent="0.25">
      <c r="C1045" s="4"/>
      <c r="D1045" s="4"/>
      <c r="E1045" s="4"/>
      <c r="I1045" s="4"/>
    </row>
    <row r="1046" spans="3:9" ht="30" customHeight="1" x14ac:dyDescent="0.25">
      <c r="C1046" s="4"/>
      <c r="D1046" s="4"/>
      <c r="E1046" s="4"/>
      <c r="I1046" s="4"/>
    </row>
    <row r="1047" spans="3:9" ht="30" customHeight="1" x14ac:dyDescent="0.25">
      <c r="C1047" s="4"/>
      <c r="D1047" s="4"/>
      <c r="E1047" s="4"/>
      <c r="I1047" s="4"/>
    </row>
    <row r="1048" spans="3:9" ht="30" customHeight="1" x14ac:dyDescent="0.25">
      <c r="C1048" s="4"/>
      <c r="D1048" s="4"/>
      <c r="E1048" s="4"/>
      <c r="I1048" s="4"/>
    </row>
    <row r="1049" spans="3:9" ht="30" customHeight="1" x14ac:dyDescent="0.25">
      <c r="C1049" s="4"/>
      <c r="D1049" s="4"/>
      <c r="E1049" s="4"/>
      <c r="I1049" s="4"/>
    </row>
    <row r="1050" spans="3:9" ht="30" customHeight="1" x14ac:dyDescent="0.25">
      <c r="C1050" s="4"/>
      <c r="D1050" s="4"/>
      <c r="E1050" s="4"/>
      <c r="I1050" s="4"/>
    </row>
    <row r="1051" spans="3:9" ht="30" customHeight="1" x14ac:dyDescent="0.25">
      <c r="C1051" s="4"/>
      <c r="D1051" s="4"/>
      <c r="E1051" s="4"/>
      <c r="I1051" s="4"/>
    </row>
    <row r="1052" spans="3:9" ht="30" customHeight="1" x14ac:dyDescent="0.25">
      <c r="C1052" s="4"/>
      <c r="D1052" s="4"/>
      <c r="E1052" s="4"/>
      <c r="I1052" s="4"/>
    </row>
    <row r="1053" spans="3:9" ht="30" customHeight="1" x14ac:dyDescent="0.25">
      <c r="C1053" s="4"/>
      <c r="D1053" s="4"/>
      <c r="E1053" s="4"/>
      <c r="I1053" s="4"/>
    </row>
    <row r="1054" spans="3:9" ht="30" customHeight="1" x14ac:dyDescent="0.25">
      <c r="C1054" s="4"/>
      <c r="D1054" s="4"/>
      <c r="E1054" s="4"/>
      <c r="I1054" s="4"/>
    </row>
    <row r="1055" spans="3:9" ht="30" customHeight="1" x14ac:dyDescent="0.25">
      <c r="C1055" s="4"/>
      <c r="D1055" s="4"/>
      <c r="E1055" s="4"/>
      <c r="I1055" s="4"/>
    </row>
    <row r="1056" spans="3:9" ht="30" customHeight="1" x14ac:dyDescent="0.25">
      <c r="C1056" s="4"/>
      <c r="D1056" s="4"/>
      <c r="E1056" s="4"/>
      <c r="I1056" s="4"/>
    </row>
    <row r="1057" spans="3:9" ht="30" customHeight="1" x14ac:dyDescent="0.25">
      <c r="C1057" s="4"/>
      <c r="D1057" s="4"/>
      <c r="E1057" s="4"/>
      <c r="I1057" s="4"/>
    </row>
    <row r="1058" spans="3:9" ht="30" customHeight="1" x14ac:dyDescent="0.25">
      <c r="C1058" s="4"/>
      <c r="D1058" s="4"/>
      <c r="E1058" s="4"/>
      <c r="I1058" s="4"/>
    </row>
    <row r="1059" spans="3:9" ht="30" customHeight="1" x14ac:dyDescent="0.25">
      <c r="C1059" s="4"/>
      <c r="D1059" s="4"/>
      <c r="E1059" s="4"/>
      <c r="I1059" s="4"/>
    </row>
    <row r="1060" spans="3:9" ht="30" customHeight="1" x14ac:dyDescent="0.25">
      <c r="C1060" s="4"/>
      <c r="D1060" s="4"/>
      <c r="E1060" s="4"/>
      <c r="I1060" s="4"/>
    </row>
    <row r="1061" spans="3:9" ht="30" customHeight="1" x14ac:dyDescent="0.25">
      <c r="C1061" s="4"/>
      <c r="D1061" s="4"/>
      <c r="E1061" s="4"/>
      <c r="I1061" s="4"/>
    </row>
    <row r="1062" spans="3:9" ht="30" customHeight="1" x14ac:dyDescent="0.25">
      <c r="C1062" s="4"/>
      <c r="D1062" s="4"/>
      <c r="E1062" s="4"/>
      <c r="I1062" s="4"/>
    </row>
    <row r="1063" spans="3:9" ht="30" customHeight="1" x14ac:dyDescent="0.25">
      <c r="C1063" s="4"/>
      <c r="D1063" s="4"/>
      <c r="E1063" s="4"/>
      <c r="I1063" s="4"/>
    </row>
    <row r="1064" spans="3:9" ht="30" customHeight="1" x14ac:dyDescent="0.25">
      <c r="C1064" s="4"/>
      <c r="D1064" s="4"/>
      <c r="E1064" s="4"/>
      <c r="I1064" s="4"/>
    </row>
    <row r="1065" spans="3:9" ht="30" customHeight="1" x14ac:dyDescent="0.25">
      <c r="C1065" s="4"/>
      <c r="D1065" s="4"/>
      <c r="E1065" s="4"/>
      <c r="I1065" s="4"/>
    </row>
    <row r="1066" spans="3:9" ht="30" customHeight="1" x14ac:dyDescent="0.25">
      <c r="C1066" s="4"/>
      <c r="D1066" s="4"/>
      <c r="E1066" s="4"/>
      <c r="I1066" s="4"/>
    </row>
    <row r="1067" spans="3:9" ht="30" customHeight="1" x14ac:dyDescent="0.25">
      <c r="C1067" s="4"/>
      <c r="D1067" s="4"/>
      <c r="E1067" s="4"/>
      <c r="I1067" s="4"/>
    </row>
    <row r="1068" spans="3:9" ht="30" customHeight="1" x14ac:dyDescent="0.25">
      <c r="C1068" s="4"/>
      <c r="D1068" s="4"/>
      <c r="E1068" s="4"/>
      <c r="I1068" s="4"/>
    </row>
    <row r="1069" spans="3:9" ht="30" customHeight="1" x14ac:dyDescent="0.25">
      <c r="C1069" s="4"/>
      <c r="D1069" s="4"/>
      <c r="E1069" s="4"/>
      <c r="I1069" s="4"/>
    </row>
    <row r="1070" spans="3:9" ht="30" customHeight="1" x14ac:dyDescent="0.25">
      <c r="C1070" s="4"/>
      <c r="D1070" s="4"/>
      <c r="E1070" s="4"/>
      <c r="I1070" s="4"/>
    </row>
    <row r="1071" spans="3:9" ht="30" customHeight="1" x14ac:dyDescent="0.25">
      <c r="C1071" s="4"/>
      <c r="D1071" s="4"/>
      <c r="E1071" s="4"/>
      <c r="I1071" s="4"/>
    </row>
    <row r="1072" spans="3:9" ht="30" customHeight="1" x14ac:dyDescent="0.25">
      <c r="C1072" s="4"/>
      <c r="D1072" s="4"/>
      <c r="E1072" s="4"/>
      <c r="I1072" s="4"/>
    </row>
    <row r="1073" spans="3:9" ht="30" customHeight="1" x14ac:dyDescent="0.25">
      <c r="C1073" s="4"/>
      <c r="D1073" s="4"/>
      <c r="E1073" s="4"/>
      <c r="I1073" s="4"/>
    </row>
    <row r="1074" spans="3:9" ht="30" customHeight="1" x14ac:dyDescent="0.25">
      <c r="C1074" s="4"/>
      <c r="D1074" s="4"/>
      <c r="E1074" s="4"/>
      <c r="I1074" s="4"/>
    </row>
    <row r="1075" spans="3:9" ht="30" customHeight="1" x14ac:dyDescent="0.25">
      <c r="C1075" s="4"/>
      <c r="D1075" s="4"/>
      <c r="E1075" s="4"/>
      <c r="I1075" s="4"/>
    </row>
    <row r="1076" spans="3:9" ht="30" customHeight="1" x14ac:dyDescent="0.25">
      <c r="C1076" s="4"/>
      <c r="D1076" s="4"/>
      <c r="E1076" s="4"/>
      <c r="I1076" s="4"/>
    </row>
    <row r="1077" spans="3:9" ht="30" customHeight="1" x14ac:dyDescent="0.25">
      <c r="C1077" s="4"/>
      <c r="D1077" s="4"/>
      <c r="E1077" s="4"/>
      <c r="I1077" s="4"/>
    </row>
    <row r="1078" spans="3:9" ht="30" customHeight="1" x14ac:dyDescent="0.25">
      <c r="C1078" s="4"/>
      <c r="D1078" s="4"/>
      <c r="E1078" s="4"/>
      <c r="I1078" s="4"/>
    </row>
    <row r="1079" spans="3:9" ht="30" customHeight="1" x14ac:dyDescent="0.25">
      <c r="C1079" s="4"/>
      <c r="D1079" s="4"/>
      <c r="E1079" s="4"/>
      <c r="I1079" s="4"/>
    </row>
    <row r="1080" spans="3:9" ht="30" customHeight="1" x14ac:dyDescent="0.25">
      <c r="C1080" s="4"/>
      <c r="D1080" s="4"/>
      <c r="E1080" s="4"/>
      <c r="I1080" s="4"/>
    </row>
    <row r="1081" spans="3:9" ht="30" customHeight="1" x14ac:dyDescent="0.25">
      <c r="C1081" s="4"/>
      <c r="D1081" s="4"/>
      <c r="E1081" s="4"/>
      <c r="I1081" s="4"/>
    </row>
    <row r="1082" spans="3:9" ht="30" customHeight="1" x14ac:dyDescent="0.25">
      <c r="C1082" s="4"/>
      <c r="D1082" s="4"/>
      <c r="E1082" s="4"/>
      <c r="I1082" s="4"/>
    </row>
    <row r="1083" spans="3:9" ht="30" customHeight="1" x14ac:dyDescent="0.25">
      <c r="C1083" s="4"/>
      <c r="D1083" s="4"/>
      <c r="E1083" s="4"/>
      <c r="I1083" s="4"/>
    </row>
    <row r="1084" spans="3:9" ht="30" customHeight="1" x14ac:dyDescent="0.25">
      <c r="C1084" s="4"/>
      <c r="D1084" s="4"/>
      <c r="E1084" s="4"/>
      <c r="I1084" s="4"/>
    </row>
    <row r="1085" spans="3:9" ht="30" customHeight="1" x14ac:dyDescent="0.25">
      <c r="C1085" s="4"/>
      <c r="D1085" s="4"/>
      <c r="E1085" s="4"/>
      <c r="I1085" s="4"/>
    </row>
    <row r="1086" spans="3:9" ht="30" customHeight="1" x14ac:dyDescent="0.25">
      <c r="C1086" s="4"/>
      <c r="D1086" s="4"/>
      <c r="E1086" s="4"/>
      <c r="I1086" s="4"/>
    </row>
    <row r="1087" spans="3:9" ht="30" customHeight="1" x14ac:dyDescent="0.25">
      <c r="C1087" s="4"/>
      <c r="D1087" s="4"/>
      <c r="E1087" s="4"/>
      <c r="I1087" s="4"/>
    </row>
    <row r="1088" spans="3:9" ht="30" customHeight="1" x14ac:dyDescent="0.25">
      <c r="C1088" s="4"/>
      <c r="D1088" s="4"/>
      <c r="E1088" s="4"/>
      <c r="I1088" s="4"/>
    </row>
    <row r="1089" spans="3:9" ht="30" customHeight="1" x14ac:dyDescent="0.25">
      <c r="C1089" s="4"/>
      <c r="D1089" s="4"/>
      <c r="E1089" s="4"/>
      <c r="I1089" s="4"/>
    </row>
    <row r="1090" spans="3:9" ht="30" customHeight="1" x14ac:dyDescent="0.25">
      <c r="C1090" s="4"/>
      <c r="D1090" s="4"/>
      <c r="E1090" s="4"/>
      <c r="I1090" s="4"/>
    </row>
    <row r="1091" spans="3:9" ht="30" customHeight="1" x14ac:dyDescent="0.25">
      <c r="C1091" s="4"/>
      <c r="D1091" s="4"/>
      <c r="E1091" s="4"/>
      <c r="I1091" s="4"/>
    </row>
    <row r="1092" spans="3:9" ht="30" customHeight="1" x14ac:dyDescent="0.25">
      <c r="C1092" s="4"/>
      <c r="D1092" s="4"/>
      <c r="E1092" s="4"/>
      <c r="I1092" s="4"/>
    </row>
    <row r="1093" spans="3:9" ht="30" customHeight="1" x14ac:dyDescent="0.25">
      <c r="C1093" s="4"/>
      <c r="D1093" s="4"/>
      <c r="E1093" s="4"/>
      <c r="I1093" s="4"/>
    </row>
    <row r="1094" spans="3:9" ht="30" customHeight="1" x14ac:dyDescent="0.25">
      <c r="C1094" s="4"/>
      <c r="D1094" s="4"/>
      <c r="E1094" s="4"/>
      <c r="I1094" s="4"/>
    </row>
    <row r="1095" spans="3:9" ht="30" customHeight="1" x14ac:dyDescent="0.25">
      <c r="C1095" s="4"/>
      <c r="D1095" s="4"/>
      <c r="E1095" s="4"/>
      <c r="I1095" s="4"/>
    </row>
    <row r="1096" spans="3:9" ht="30" customHeight="1" x14ac:dyDescent="0.25">
      <c r="C1096" s="4"/>
      <c r="D1096" s="4"/>
      <c r="E1096" s="4"/>
      <c r="I1096" s="4"/>
    </row>
    <row r="1097" spans="3:9" ht="30" customHeight="1" x14ac:dyDescent="0.25">
      <c r="C1097" s="4"/>
      <c r="D1097" s="4"/>
      <c r="E1097" s="4"/>
      <c r="I1097" s="4"/>
    </row>
    <row r="1098" spans="3:9" ht="30" customHeight="1" x14ac:dyDescent="0.25">
      <c r="C1098" s="4"/>
      <c r="D1098" s="4"/>
      <c r="E1098" s="4"/>
      <c r="I1098" s="4"/>
    </row>
    <row r="1099" spans="3:9" ht="30" customHeight="1" x14ac:dyDescent="0.25">
      <c r="C1099" s="4"/>
      <c r="D1099" s="4"/>
      <c r="E1099" s="4"/>
      <c r="I1099" s="4"/>
    </row>
    <row r="1100" spans="3:9" ht="30" customHeight="1" x14ac:dyDescent="0.25">
      <c r="C1100" s="4"/>
      <c r="D1100" s="4"/>
      <c r="E1100" s="4"/>
      <c r="I1100" s="4"/>
    </row>
    <row r="1101" spans="3:9" ht="30" customHeight="1" x14ac:dyDescent="0.25">
      <c r="C1101" s="4"/>
      <c r="D1101" s="4"/>
      <c r="E1101" s="4"/>
      <c r="I1101" s="4"/>
    </row>
    <row r="1102" spans="3:9" ht="30" customHeight="1" x14ac:dyDescent="0.25">
      <c r="C1102" s="4"/>
      <c r="D1102" s="4"/>
      <c r="E1102" s="4"/>
      <c r="I1102" s="4"/>
    </row>
    <row r="1103" spans="3:9" ht="30" customHeight="1" x14ac:dyDescent="0.25">
      <c r="C1103" s="4"/>
      <c r="D1103" s="4"/>
      <c r="E1103" s="4"/>
      <c r="I1103" s="4"/>
    </row>
    <row r="1104" spans="3:9" ht="30" customHeight="1" x14ac:dyDescent="0.25">
      <c r="C1104" s="4"/>
      <c r="D1104" s="4"/>
      <c r="E1104" s="4"/>
      <c r="I1104" s="4"/>
    </row>
    <row r="1105" spans="3:9" ht="30" customHeight="1" x14ac:dyDescent="0.25">
      <c r="C1105" s="4"/>
      <c r="D1105" s="4"/>
      <c r="E1105" s="4"/>
      <c r="I1105" s="4"/>
    </row>
    <row r="1106" spans="3:9" ht="30" customHeight="1" x14ac:dyDescent="0.25">
      <c r="C1106" s="4"/>
      <c r="D1106" s="4"/>
      <c r="E1106" s="4"/>
      <c r="I1106" s="4"/>
    </row>
    <row r="1107" spans="3:9" ht="30" customHeight="1" x14ac:dyDescent="0.25">
      <c r="C1107" s="4"/>
      <c r="D1107" s="4"/>
      <c r="E1107" s="4"/>
      <c r="I1107" s="4"/>
    </row>
    <row r="1108" spans="3:9" ht="30" customHeight="1" x14ac:dyDescent="0.25">
      <c r="C1108" s="4"/>
      <c r="D1108" s="4"/>
      <c r="E1108" s="4"/>
      <c r="I1108" s="4"/>
    </row>
    <row r="1109" spans="3:9" ht="30" customHeight="1" x14ac:dyDescent="0.25">
      <c r="C1109" s="4"/>
      <c r="D1109" s="4"/>
      <c r="E1109" s="4"/>
      <c r="I1109" s="4"/>
    </row>
    <row r="1110" spans="3:9" ht="30" customHeight="1" x14ac:dyDescent="0.25">
      <c r="C1110" s="4"/>
      <c r="D1110" s="4"/>
      <c r="E1110" s="4"/>
      <c r="I1110" s="4"/>
    </row>
    <row r="1111" spans="3:9" ht="30" customHeight="1" x14ac:dyDescent="0.25">
      <c r="C1111" s="4"/>
      <c r="D1111" s="4"/>
      <c r="E1111" s="4"/>
      <c r="I1111" s="4"/>
    </row>
    <row r="1112" spans="3:9" ht="30" customHeight="1" x14ac:dyDescent="0.25">
      <c r="C1112" s="4"/>
      <c r="D1112" s="4"/>
      <c r="E1112" s="4"/>
      <c r="I1112" s="4"/>
    </row>
    <row r="1113" spans="3:9" ht="30" customHeight="1" x14ac:dyDescent="0.25">
      <c r="C1113" s="4"/>
      <c r="D1113" s="4"/>
      <c r="E1113" s="4"/>
      <c r="I1113" s="4"/>
    </row>
    <row r="1114" spans="3:9" ht="30" customHeight="1" x14ac:dyDescent="0.25">
      <c r="C1114" s="4"/>
      <c r="D1114" s="4"/>
      <c r="E1114" s="4"/>
      <c r="I1114" s="4"/>
    </row>
    <row r="1115" spans="3:9" ht="30" customHeight="1" x14ac:dyDescent="0.25">
      <c r="C1115" s="4"/>
      <c r="D1115" s="4"/>
      <c r="E1115" s="4"/>
      <c r="I1115" s="4"/>
    </row>
    <row r="1116" spans="3:9" ht="30" customHeight="1" x14ac:dyDescent="0.25">
      <c r="C1116" s="4"/>
      <c r="D1116" s="4"/>
      <c r="E1116" s="4"/>
      <c r="I1116" s="4"/>
    </row>
    <row r="1117" spans="3:9" ht="30" customHeight="1" x14ac:dyDescent="0.25">
      <c r="C1117" s="4"/>
      <c r="D1117" s="4"/>
      <c r="E1117" s="4"/>
      <c r="I1117" s="4"/>
    </row>
    <row r="1118" spans="3:9" ht="30" customHeight="1" x14ac:dyDescent="0.25">
      <c r="C1118" s="4"/>
      <c r="D1118" s="4"/>
      <c r="E1118" s="4"/>
      <c r="I1118" s="4"/>
    </row>
    <row r="1119" spans="3:9" ht="30" customHeight="1" x14ac:dyDescent="0.25">
      <c r="C1119" s="4"/>
      <c r="D1119" s="4"/>
      <c r="E1119" s="4"/>
      <c r="I1119" s="4"/>
    </row>
    <row r="1120" spans="3:9" ht="30" customHeight="1" x14ac:dyDescent="0.25">
      <c r="C1120" s="4"/>
      <c r="D1120" s="4"/>
      <c r="E1120" s="4"/>
      <c r="I1120" s="4"/>
    </row>
    <row r="1121" spans="3:9" ht="30" customHeight="1" x14ac:dyDescent="0.25">
      <c r="C1121" s="4"/>
      <c r="D1121" s="4"/>
      <c r="E1121" s="4"/>
      <c r="I1121" s="4"/>
    </row>
    <row r="1122" spans="3:9" ht="30" customHeight="1" x14ac:dyDescent="0.25">
      <c r="C1122" s="4"/>
      <c r="D1122" s="4"/>
      <c r="E1122" s="4"/>
      <c r="I1122" s="4"/>
    </row>
    <row r="1123" spans="3:9" ht="30" customHeight="1" x14ac:dyDescent="0.25">
      <c r="C1123" s="4"/>
      <c r="D1123" s="4"/>
      <c r="E1123" s="4"/>
      <c r="I1123" s="4"/>
    </row>
    <row r="1124" spans="3:9" ht="30" customHeight="1" x14ac:dyDescent="0.25">
      <c r="C1124" s="4"/>
      <c r="D1124" s="4"/>
      <c r="E1124" s="4"/>
      <c r="I1124" s="4"/>
    </row>
    <row r="1125" spans="3:9" ht="30" customHeight="1" x14ac:dyDescent="0.25">
      <c r="C1125" s="4"/>
      <c r="D1125" s="4"/>
      <c r="E1125" s="4"/>
      <c r="I1125" s="4"/>
    </row>
    <row r="1126" spans="3:9" ht="30" customHeight="1" x14ac:dyDescent="0.25">
      <c r="C1126" s="4"/>
      <c r="D1126" s="4"/>
      <c r="E1126" s="4"/>
      <c r="I1126" s="4"/>
    </row>
    <row r="1127" spans="3:9" ht="30" customHeight="1" x14ac:dyDescent="0.25">
      <c r="C1127" s="4"/>
      <c r="D1127" s="4"/>
      <c r="E1127" s="4"/>
      <c r="I1127" s="4"/>
    </row>
    <row r="1128" spans="3:9" ht="30" customHeight="1" x14ac:dyDescent="0.25">
      <c r="C1128" s="4"/>
      <c r="D1128" s="4"/>
      <c r="E1128" s="4"/>
      <c r="I1128" s="4"/>
    </row>
    <row r="1129" spans="3:9" ht="30" customHeight="1" x14ac:dyDescent="0.25">
      <c r="C1129" s="4"/>
      <c r="D1129" s="4"/>
      <c r="E1129" s="4"/>
      <c r="I1129" s="4"/>
    </row>
    <row r="1130" spans="3:9" ht="30" customHeight="1" x14ac:dyDescent="0.25">
      <c r="C1130" s="4"/>
      <c r="D1130" s="4"/>
      <c r="E1130" s="4"/>
      <c r="I1130" s="4"/>
    </row>
    <row r="1131" spans="3:9" ht="30" customHeight="1" x14ac:dyDescent="0.25">
      <c r="C1131" s="4"/>
      <c r="D1131" s="4"/>
      <c r="E1131" s="4"/>
      <c r="I1131" s="4"/>
    </row>
    <row r="1132" spans="3:9" ht="30" customHeight="1" x14ac:dyDescent="0.25">
      <c r="C1132" s="4"/>
      <c r="D1132" s="4"/>
      <c r="E1132" s="4"/>
      <c r="I1132" s="4"/>
    </row>
    <row r="1133" spans="3:9" ht="30" customHeight="1" x14ac:dyDescent="0.25">
      <c r="C1133" s="4"/>
      <c r="D1133" s="4"/>
      <c r="E1133" s="4"/>
      <c r="I1133" s="4"/>
    </row>
    <row r="1134" spans="3:9" ht="30" customHeight="1" x14ac:dyDescent="0.25">
      <c r="C1134" s="4"/>
      <c r="D1134" s="4"/>
      <c r="E1134" s="4"/>
      <c r="I1134" s="4"/>
    </row>
    <row r="1135" spans="3:9" ht="30" customHeight="1" x14ac:dyDescent="0.25">
      <c r="C1135" s="4"/>
      <c r="D1135" s="4"/>
      <c r="E1135" s="4"/>
      <c r="I1135" s="4"/>
    </row>
    <row r="1136" spans="3:9" ht="30" customHeight="1" x14ac:dyDescent="0.25">
      <c r="C1136" s="4"/>
      <c r="D1136" s="4"/>
      <c r="E1136" s="4"/>
      <c r="I1136" s="4"/>
    </row>
    <row r="1137" spans="3:9" ht="30" customHeight="1" x14ac:dyDescent="0.25">
      <c r="C1137" s="4"/>
      <c r="D1137" s="4"/>
      <c r="E1137" s="4"/>
      <c r="I1137" s="4"/>
    </row>
    <row r="1138" spans="3:9" ht="30" customHeight="1" x14ac:dyDescent="0.25">
      <c r="C1138" s="4"/>
      <c r="D1138" s="4"/>
      <c r="E1138" s="4"/>
      <c r="I1138" s="4"/>
    </row>
    <row r="1139" spans="3:9" ht="30" customHeight="1" x14ac:dyDescent="0.25">
      <c r="C1139" s="4"/>
      <c r="D1139" s="4"/>
      <c r="E1139" s="4"/>
      <c r="I1139" s="4"/>
    </row>
    <row r="1140" spans="3:9" ht="30" customHeight="1" x14ac:dyDescent="0.25">
      <c r="C1140" s="4"/>
      <c r="D1140" s="4"/>
      <c r="E1140" s="4"/>
      <c r="I1140" s="4"/>
    </row>
    <row r="1141" spans="3:9" ht="30" customHeight="1" x14ac:dyDescent="0.25">
      <c r="C1141" s="4"/>
      <c r="D1141" s="4"/>
      <c r="E1141" s="4"/>
      <c r="I1141" s="4"/>
    </row>
    <row r="1142" spans="3:9" ht="30" customHeight="1" x14ac:dyDescent="0.25">
      <c r="C1142" s="4"/>
      <c r="D1142" s="4"/>
      <c r="E1142" s="4"/>
      <c r="I1142" s="4"/>
    </row>
    <row r="1143" spans="3:9" ht="30" customHeight="1" x14ac:dyDescent="0.25">
      <c r="C1143" s="4"/>
      <c r="D1143" s="4"/>
      <c r="E1143" s="4"/>
      <c r="I1143" s="4"/>
    </row>
    <row r="1144" spans="3:9" ht="30" customHeight="1" x14ac:dyDescent="0.25">
      <c r="C1144" s="4"/>
      <c r="D1144" s="4"/>
      <c r="E1144" s="4"/>
      <c r="I1144" s="4"/>
    </row>
    <row r="1145" spans="3:9" ht="30" customHeight="1" x14ac:dyDescent="0.25">
      <c r="C1145" s="4"/>
      <c r="D1145" s="4"/>
      <c r="E1145" s="4"/>
      <c r="I1145" s="4"/>
    </row>
    <row r="1146" spans="3:9" ht="30" customHeight="1" x14ac:dyDescent="0.25">
      <c r="C1146" s="4"/>
      <c r="D1146" s="4"/>
      <c r="E1146" s="4"/>
      <c r="I1146" s="4"/>
    </row>
    <row r="1147" spans="3:9" ht="30" customHeight="1" x14ac:dyDescent="0.25">
      <c r="C1147" s="4"/>
      <c r="D1147" s="4"/>
      <c r="E1147" s="4"/>
      <c r="I1147" s="4"/>
    </row>
    <row r="1148" spans="3:9" ht="30" customHeight="1" x14ac:dyDescent="0.25">
      <c r="C1148" s="4"/>
      <c r="D1148" s="4"/>
      <c r="E1148" s="4"/>
      <c r="I1148" s="4"/>
    </row>
    <row r="1149" spans="3:9" ht="30" customHeight="1" x14ac:dyDescent="0.25">
      <c r="C1149" s="4"/>
      <c r="D1149" s="4"/>
      <c r="E1149" s="4"/>
      <c r="I1149" s="4"/>
    </row>
    <row r="1150" spans="3:9" ht="30" customHeight="1" x14ac:dyDescent="0.25">
      <c r="C1150" s="4"/>
      <c r="D1150" s="4"/>
      <c r="E1150" s="4"/>
      <c r="I1150" s="4"/>
    </row>
    <row r="1151" spans="3:9" ht="30" customHeight="1" x14ac:dyDescent="0.25">
      <c r="C1151" s="4"/>
      <c r="D1151" s="4"/>
      <c r="E1151" s="4"/>
      <c r="I1151" s="4"/>
    </row>
    <row r="1152" spans="3:9" ht="30" customHeight="1" x14ac:dyDescent="0.25">
      <c r="C1152" s="4"/>
      <c r="D1152" s="4"/>
      <c r="E1152" s="4"/>
      <c r="I1152" s="4"/>
    </row>
    <row r="1153" spans="3:9" ht="30" customHeight="1" x14ac:dyDescent="0.25">
      <c r="C1153" s="4"/>
      <c r="D1153" s="4"/>
      <c r="E1153" s="4"/>
      <c r="I1153" s="4"/>
    </row>
    <row r="1154" spans="3:9" ht="30" customHeight="1" x14ac:dyDescent="0.25">
      <c r="C1154" s="4"/>
      <c r="D1154" s="4"/>
      <c r="E1154" s="4"/>
      <c r="I1154" s="4"/>
    </row>
    <row r="1155" spans="3:9" ht="30" customHeight="1" x14ac:dyDescent="0.25">
      <c r="C1155" s="4"/>
      <c r="D1155" s="4"/>
      <c r="E1155" s="4"/>
      <c r="I1155" s="4"/>
    </row>
    <row r="1156" spans="3:9" ht="30" customHeight="1" x14ac:dyDescent="0.25">
      <c r="C1156" s="4"/>
      <c r="D1156" s="4"/>
      <c r="E1156" s="4"/>
      <c r="I1156" s="4"/>
    </row>
    <row r="1157" spans="3:9" ht="30" customHeight="1" x14ac:dyDescent="0.25">
      <c r="C1157" s="4"/>
      <c r="D1157" s="4"/>
      <c r="E1157" s="4"/>
      <c r="I1157" s="4"/>
    </row>
    <row r="1158" spans="3:9" ht="30" customHeight="1" x14ac:dyDescent="0.25">
      <c r="C1158" s="4"/>
      <c r="D1158" s="4"/>
      <c r="E1158" s="4"/>
      <c r="I1158" s="4"/>
    </row>
    <row r="1159" spans="3:9" ht="30" customHeight="1" x14ac:dyDescent="0.25">
      <c r="C1159" s="4"/>
      <c r="D1159" s="4"/>
      <c r="E1159" s="4"/>
      <c r="I1159" s="4"/>
    </row>
    <row r="1160" spans="3:9" ht="30" customHeight="1" x14ac:dyDescent="0.25">
      <c r="C1160" s="4"/>
      <c r="D1160" s="4"/>
      <c r="E1160" s="4"/>
      <c r="I1160" s="4"/>
    </row>
    <row r="1161" spans="3:9" ht="30" customHeight="1" x14ac:dyDescent="0.25">
      <c r="C1161" s="4"/>
      <c r="D1161" s="4"/>
      <c r="E1161" s="4"/>
      <c r="I1161" s="4"/>
    </row>
    <row r="1162" spans="3:9" ht="30" customHeight="1" x14ac:dyDescent="0.25">
      <c r="C1162" s="4"/>
      <c r="D1162" s="4"/>
      <c r="E1162" s="4"/>
      <c r="I1162" s="4"/>
    </row>
    <row r="1163" spans="3:9" ht="30" customHeight="1" x14ac:dyDescent="0.25">
      <c r="C1163" s="4"/>
      <c r="D1163" s="4"/>
      <c r="E1163" s="4"/>
      <c r="I1163" s="4"/>
    </row>
    <row r="1164" spans="3:9" ht="30" customHeight="1" x14ac:dyDescent="0.25">
      <c r="C1164" s="4"/>
      <c r="D1164" s="4"/>
      <c r="E1164" s="4"/>
      <c r="I1164" s="4"/>
    </row>
    <row r="1165" spans="3:9" ht="30" customHeight="1" x14ac:dyDescent="0.25">
      <c r="C1165" s="4"/>
      <c r="D1165" s="4"/>
      <c r="E1165" s="4"/>
      <c r="I1165" s="4"/>
    </row>
    <row r="1166" spans="3:9" ht="30" customHeight="1" x14ac:dyDescent="0.25">
      <c r="C1166" s="4"/>
      <c r="D1166" s="4"/>
      <c r="E1166" s="4"/>
      <c r="I1166" s="4"/>
    </row>
    <row r="1167" spans="3:9" ht="30" customHeight="1" x14ac:dyDescent="0.25">
      <c r="C1167" s="4"/>
      <c r="D1167" s="4"/>
      <c r="E1167" s="4"/>
      <c r="I1167" s="4"/>
    </row>
    <row r="1168" spans="3:9" ht="30" customHeight="1" x14ac:dyDescent="0.25">
      <c r="C1168" s="4"/>
      <c r="D1168" s="4"/>
      <c r="E1168" s="4"/>
      <c r="I1168" s="4"/>
    </row>
    <row r="1169" spans="3:9" ht="30" customHeight="1" x14ac:dyDescent="0.25">
      <c r="C1169" s="4"/>
      <c r="D1169" s="4"/>
      <c r="E1169" s="4"/>
      <c r="I1169" s="4"/>
    </row>
    <row r="1170" spans="3:9" ht="30" customHeight="1" x14ac:dyDescent="0.25">
      <c r="C1170" s="4"/>
      <c r="D1170" s="4"/>
      <c r="E1170" s="4"/>
      <c r="I1170" s="4"/>
    </row>
    <row r="1171" spans="3:9" ht="30" customHeight="1" x14ac:dyDescent="0.25">
      <c r="C1171" s="4"/>
      <c r="D1171" s="4"/>
      <c r="E1171" s="4"/>
      <c r="I1171" s="4"/>
    </row>
    <row r="1172" spans="3:9" ht="30" customHeight="1" x14ac:dyDescent="0.25">
      <c r="C1172" s="4"/>
      <c r="D1172" s="4"/>
      <c r="E1172" s="4"/>
      <c r="I1172" s="4"/>
    </row>
    <row r="1173" spans="3:9" ht="30" customHeight="1" x14ac:dyDescent="0.25">
      <c r="C1173" s="4"/>
      <c r="D1173" s="4"/>
      <c r="E1173" s="4"/>
      <c r="I1173" s="4"/>
    </row>
    <row r="1174" spans="3:9" ht="30" customHeight="1" x14ac:dyDescent="0.25">
      <c r="C1174" s="4"/>
      <c r="D1174" s="4"/>
      <c r="E1174" s="4"/>
      <c r="I1174" s="4"/>
    </row>
    <row r="1175" spans="3:9" ht="30" customHeight="1" x14ac:dyDescent="0.25">
      <c r="C1175" s="4"/>
      <c r="D1175" s="4"/>
      <c r="E1175" s="4"/>
      <c r="I1175" s="4"/>
    </row>
    <row r="1176" spans="3:9" ht="30" customHeight="1" x14ac:dyDescent="0.25">
      <c r="C1176" s="4"/>
      <c r="D1176" s="4"/>
      <c r="E1176" s="4"/>
      <c r="I1176" s="4"/>
    </row>
    <row r="1177" spans="3:9" ht="30" customHeight="1" x14ac:dyDescent="0.25">
      <c r="C1177" s="4"/>
      <c r="D1177" s="4"/>
      <c r="E1177" s="4"/>
      <c r="I1177" s="4"/>
    </row>
    <row r="1178" spans="3:9" ht="30" customHeight="1" x14ac:dyDescent="0.25">
      <c r="C1178" s="4"/>
      <c r="D1178" s="4"/>
      <c r="E1178" s="4"/>
      <c r="I1178" s="4"/>
    </row>
    <row r="1179" spans="3:9" ht="30" customHeight="1" x14ac:dyDescent="0.25">
      <c r="C1179" s="4"/>
      <c r="D1179" s="4"/>
      <c r="E1179" s="4"/>
      <c r="I1179" s="4"/>
    </row>
    <row r="1180" spans="3:9" ht="30" customHeight="1" x14ac:dyDescent="0.25">
      <c r="C1180" s="4"/>
      <c r="D1180" s="4"/>
      <c r="E1180" s="4"/>
      <c r="I1180" s="4"/>
    </row>
    <row r="1181" spans="3:9" ht="30" customHeight="1" x14ac:dyDescent="0.25">
      <c r="C1181" s="4"/>
      <c r="D1181" s="4"/>
      <c r="E1181" s="4"/>
      <c r="I1181" s="4"/>
    </row>
    <row r="1182" spans="3:9" ht="30" customHeight="1" x14ac:dyDescent="0.25">
      <c r="C1182" s="4"/>
      <c r="D1182" s="4"/>
      <c r="E1182" s="4"/>
      <c r="I1182" s="4"/>
    </row>
    <row r="1183" spans="3:9" ht="30" customHeight="1" x14ac:dyDescent="0.25">
      <c r="C1183" s="4"/>
      <c r="D1183" s="4"/>
      <c r="E1183" s="4"/>
      <c r="I1183" s="4"/>
    </row>
    <row r="1184" spans="3:9" ht="30" customHeight="1" x14ac:dyDescent="0.25">
      <c r="C1184" s="4"/>
      <c r="D1184" s="4"/>
      <c r="E1184" s="4"/>
      <c r="I1184" s="4"/>
    </row>
    <row r="1185" spans="3:9" ht="30" customHeight="1" x14ac:dyDescent="0.25">
      <c r="C1185" s="4"/>
      <c r="D1185" s="4"/>
      <c r="E1185" s="4"/>
      <c r="I1185" s="4"/>
    </row>
    <row r="1186" spans="3:9" ht="30" customHeight="1" x14ac:dyDescent="0.25">
      <c r="C1186" s="4"/>
      <c r="D1186" s="4"/>
      <c r="E1186" s="4"/>
      <c r="I1186" s="4"/>
    </row>
    <row r="1187" spans="3:9" ht="30" customHeight="1" x14ac:dyDescent="0.25">
      <c r="C1187" s="4"/>
      <c r="D1187" s="4"/>
      <c r="E1187" s="4"/>
      <c r="I1187" s="4"/>
    </row>
    <row r="1188" spans="3:9" ht="30" customHeight="1" x14ac:dyDescent="0.25">
      <c r="C1188" s="4"/>
      <c r="D1188" s="4"/>
      <c r="E1188" s="4"/>
      <c r="I1188" s="4"/>
    </row>
    <row r="1189" spans="3:9" ht="30" customHeight="1" x14ac:dyDescent="0.25">
      <c r="C1189" s="4"/>
      <c r="D1189" s="4"/>
      <c r="E1189" s="4"/>
      <c r="I1189" s="4"/>
    </row>
    <row r="1190" spans="3:9" ht="30" customHeight="1" x14ac:dyDescent="0.25">
      <c r="C1190" s="4"/>
      <c r="D1190" s="4"/>
      <c r="E1190" s="4"/>
      <c r="I1190" s="4"/>
    </row>
    <row r="1191" spans="3:9" ht="30" customHeight="1" x14ac:dyDescent="0.25">
      <c r="C1191" s="4"/>
      <c r="D1191" s="4"/>
      <c r="E1191" s="4"/>
      <c r="I1191" s="4"/>
    </row>
    <row r="1192" spans="3:9" ht="30" customHeight="1" x14ac:dyDescent="0.25">
      <c r="C1192" s="4"/>
      <c r="D1192" s="4"/>
      <c r="E1192" s="4"/>
      <c r="I1192" s="4"/>
    </row>
    <row r="1193" spans="3:9" ht="30" customHeight="1" x14ac:dyDescent="0.25">
      <c r="C1193" s="4"/>
      <c r="D1193" s="4"/>
      <c r="E1193" s="4"/>
      <c r="I1193" s="4"/>
    </row>
    <row r="1194" spans="3:9" ht="30" customHeight="1" x14ac:dyDescent="0.25">
      <c r="C1194" s="4"/>
      <c r="D1194" s="4"/>
      <c r="E1194" s="4"/>
      <c r="I1194" s="4"/>
    </row>
    <row r="1195" spans="3:9" ht="30" customHeight="1" x14ac:dyDescent="0.25">
      <c r="C1195" s="4"/>
      <c r="D1195" s="4"/>
      <c r="E1195" s="4"/>
      <c r="I1195" s="4"/>
    </row>
    <row r="1196" spans="3:9" ht="30" customHeight="1" x14ac:dyDescent="0.25">
      <c r="C1196" s="4"/>
      <c r="D1196" s="4"/>
      <c r="E1196" s="4"/>
      <c r="I1196" s="4"/>
    </row>
    <row r="1197" spans="3:9" ht="30" customHeight="1" x14ac:dyDescent="0.25">
      <c r="C1197" s="4"/>
      <c r="D1197" s="4"/>
      <c r="E1197" s="4"/>
      <c r="I1197" s="4"/>
    </row>
    <row r="1198" spans="3:9" ht="30" customHeight="1" x14ac:dyDescent="0.25">
      <c r="C1198" s="4"/>
      <c r="D1198" s="4"/>
      <c r="E1198" s="4"/>
      <c r="I1198" s="4"/>
    </row>
    <row r="1199" spans="3:9" ht="30" customHeight="1" x14ac:dyDescent="0.25">
      <c r="C1199" s="4"/>
      <c r="D1199" s="4"/>
      <c r="E1199" s="4"/>
      <c r="I1199" s="4"/>
    </row>
    <row r="1200" spans="3:9" ht="30" customHeight="1" x14ac:dyDescent="0.25">
      <c r="C1200" s="4"/>
      <c r="D1200" s="4"/>
      <c r="E1200" s="4"/>
      <c r="I1200" s="4"/>
    </row>
    <row r="1201" spans="3:9" ht="30" customHeight="1" x14ac:dyDescent="0.25">
      <c r="C1201" s="4"/>
      <c r="D1201" s="4"/>
      <c r="E1201" s="4"/>
      <c r="I1201" s="4"/>
    </row>
    <row r="1202" spans="3:9" ht="30" customHeight="1" x14ac:dyDescent="0.25">
      <c r="C1202" s="4"/>
      <c r="D1202" s="4"/>
      <c r="E1202" s="4"/>
      <c r="I1202" s="4"/>
    </row>
    <row r="1203" spans="3:9" ht="30" customHeight="1" x14ac:dyDescent="0.25">
      <c r="C1203" s="4"/>
      <c r="D1203" s="4"/>
      <c r="E1203" s="4"/>
      <c r="I1203" s="4"/>
    </row>
    <row r="1204" spans="3:9" ht="30" customHeight="1" x14ac:dyDescent="0.25">
      <c r="C1204" s="4"/>
      <c r="D1204" s="4"/>
      <c r="E1204" s="4"/>
      <c r="I1204" s="4"/>
    </row>
    <row r="1205" spans="3:9" ht="30" customHeight="1" x14ac:dyDescent="0.25">
      <c r="C1205" s="4"/>
      <c r="D1205" s="4"/>
      <c r="E1205" s="4"/>
      <c r="I1205" s="4"/>
    </row>
    <row r="1206" spans="3:9" ht="30" customHeight="1" x14ac:dyDescent="0.25">
      <c r="C1206" s="4"/>
      <c r="D1206" s="4"/>
      <c r="E1206" s="4"/>
      <c r="I1206" s="4"/>
    </row>
    <row r="1207" spans="3:9" ht="30" customHeight="1" x14ac:dyDescent="0.25">
      <c r="C1207" s="4"/>
      <c r="D1207" s="4"/>
      <c r="E1207" s="4"/>
      <c r="I1207" s="4"/>
    </row>
    <row r="1208" spans="3:9" ht="30" customHeight="1" x14ac:dyDescent="0.25">
      <c r="C1208" s="4"/>
      <c r="D1208" s="4"/>
      <c r="E1208" s="4"/>
      <c r="I1208" s="4"/>
    </row>
    <row r="1209" spans="3:9" ht="30" customHeight="1" x14ac:dyDescent="0.25">
      <c r="C1209" s="4"/>
      <c r="D1209" s="4"/>
      <c r="E1209" s="4"/>
      <c r="I1209" s="4"/>
    </row>
    <row r="1210" spans="3:9" ht="30" customHeight="1" x14ac:dyDescent="0.25">
      <c r="C1210" s="4"/>
      <c r="D1210" s="4"/>
      <c r="E1210" s="4"/>
      <c r="I1210" s="4"/>
    </row>
    <row r="1211" spans="3:9" ht="30" customHeight="1" x14ac:dyDescent="0.25">
      <c r="C1211" s="4"/>
      <c r="D1211" s="4"/>
      <c r="E1211" s="4"/>
      <c r="I1211" s="4"/>
    </row>
    <row r="1212" spans="3:9" ht="30" customHeight="1" x14ac:dyDescent="0.25">
      <c r="C1212" s="4"/>
      <c r="D1212" s="4"/>
      <c r="E1212" s="4"/>
      <c r="I1212" s="4"/>
    </row>
    <row r="1213" spans="3:9" ht="30" customHeight="1" x14ac:dyDescent="0.25">
      <c r="C1213" s="4"/>
      <c r="D1213" s="4"/>
      <c r="E1213" s="4"/>
      <c r="I1213" s="4"/>
    </row>
    <row r="1214" spans="3:9" ht="30" customHeight="1" x14ac:dyDescent="0.25">
      <c r="C1214" s="4"/>
      <c r="D1214" s="4"/>
      <c r="E1214" s="4"/>
      <c r="I1214" s="4"/>
    </row>
    <row r="1215" spans="3:9" ht="30" customHeight="1" x14ac:dyDescent="0.25">
      <c r="C1215" s="4"/>
      <c r="D1215" s="4"/>
      <c r="E1215" s="4"/>
      <c r="I1215" s="4"/>
    </row>
    <row r="1216" spans="3:9" ht="30" customHeight="1" x14ac:dyDescent="0.25">
      <c r="C1216" s="4"/>
      <c r="D1216" s="4"/>
      <c r="E1216" s="4"/>
      <c r="I1216" s="4"/>
    </row>
    <row r="1217" spans="3:9" ht="30" customHeight="1" x14ac:dyDescent="0.25">
      <c r="C1217" s="4"/>
      <c r="D1217" s="4"/>
      <c r="E1217" s="4"/>
      <c r="I1217" s="4"/>
    </row>
    <row r="1218" spans="3:9" ht="30" customHeight="1" x14ac:dyDescent="0.25">
      <c r="C1218" s="4"/>
      <c r="D1218" s="4"/>
      <c r="E1218" s="4"/>
      <c r="I1218" s="4"/>
    </row>
    <row r="1219" spans="3:9" ht="30" customHeight="1" x14ac:dyDescent="0.25">
      <c r="C1219" s="4"/>
      <c r="D1219" s="4"/>
      <c r="E1219" s="4"/>
      <c r="I1219" s="4"/>
    </row>
    <row r="1220" spans="3:9" ht="30" customHeight="1" x14ac:dyDescent="0.25">
      <c r="C1220" s="4"/>
      <c r="D1220" s="4"/>
      <c r="E1220" s="4"/>
      <c r="I1220" s="4"/>
    </row>
    <row r="1221" spans="3:9" ht="30" customHeight="1" x14ac:dyDescent="0.25">
      <c r="C1221" s="4"/>
      <c r="D1221" s="4"/>
      <c r="E1221" s="4"/>
      <c r="I1221" s="4"/>
    </row>
    <row r="1222" spans="3:9" ht="30" customHeight="1" x14ac:dyDescent="0.25">
      <c r="C1222" s="4"/>
      <c r="D1222" s="4"/>
      <c r="E1222" s="4"/>
      <c r="I1222" s="4"/>
    </row>
    <row r="1223" spans="3:9" ht="30" customHeight="1" x14ac:dyDescent="0.25">
      <c r="C1223" s="4"/>
      <c r="D1223" s="4"/>
      <c r="E1223" s="4"/>
      <c r="I1223" s="4"/>
    </row>
    <row r="1224" spans="3:9" ht="30" customHeight="1" x14ac:dyDescent="0.25">
      <c r="C1224" s="4"/>
      <c r="D1224" s="4"/>
      <c r="E1224" s="4"/>
      <c r="I1224" s="4"/>
    </row>
    <row r="1225" spans="3:9" ht="30" customHeight="1" x14ac:dyDescent="0.25">
      <c r="C1225" s="4"/>
      <c r="D1225" s="4"/>
      <c r="E1225" s="4"/>
      <c r="I1225" s="4"/>
    </row>
    <row r="1226" spans="3:9" ht="30" customHeight="1" x14ac:dyDescent="0.25">
      <c r="C1226" s="4"/>
      <c r="D1226" s="4"/>
      <c r="E1226" s="4"/>
      <c r="I1226" s="4"/>
    </row>
    <row r="1227" spans="3:9" ht="30" customHeight="1" x14ac:dyDescent="0.25">
      <c r="C1227" s="4"/>
      <c r="D1227" s="4"/>
      <c r="E1227" s="4"/>
      <c r="I1227" s="4"/>
    </row>
    <row r="1228" spans="3:9" ht="30" customHeight="1" x14ac:dyDescent="0.25">
      <c r="C1228" s="4"/>
      <c r="D1228" s="4"/>
      <c r="E1228" s="4"/>
      <c r="I1228" s="4"/>
    </row>
    <row r="1229" spans="3:9" ht="30" customHeight="1" x14ac:dyDescent="0.25">
      <c r="C1229" s="4"/>
      <c r="D1229" s="4"/>
      <c r="E1229" s="4"/>
      <c r="I1229" s="4"/>
    </row>
    <row r="1230" spans="3:9" ht="30" customHeight="1" x14ac:dyDescent="0.25">
      <c r="C1230" s="4"/>
      <c r="D1230" s="4"/>
      <c r="E1230" s="4"/>
      <c r="I1230" s="4"/>
    </row>
    <row r="1231" spans="3:9" ht="30" customHeight="1" x14ac:dyDescent="0.25">
      <c r="C1231" s="4"/>
      <c r="D1231" s="4"/>
      <c r="E1231" s="4"/>
      <c r="I1231" s="4"/>
    </row>
    <row r="1232" spans="3:9" ht="30" customHeight="1" x14ac:dyDescent="0.25">
      <c r="C1232" s="4"/>
      <c r="D1232" s="4"/>
      <c r="E1232" s="4"/>
      <c r="I1232" s="4"/>
    </row>
    <row r="1233" spans="3:9" ht="30" customHeight="1" x14ac:dyDescent="0.25">
      <c r="C1233" s="4"/>
      <c r="D1233" s="4"/>
      <c r="E1233" s="4"/>
      <c r="I1233" s="4"/>
    </row>
    <row r="1234" spans="3:9" ht="30" customHeight="1" x14ac:dyDescent="0.25">
      <c r="C1234" s="4"/>
      <c r="D1234" s="4"/>
      <c r="E1234" s="4"/>
      <c r="I1234" s="4"/>
    </row>
    <row r="1235" spans="3:9" ht="30" customHeight="1" x14ac:dyDescent="0.25">
      <c r="C1235" s="4"/>
      <c r="D1235" s="4"/>
      <c r="E1235" s="4"/>
      <c r="I1235" s="4"/>
    </row>
    <row r="1236" spans="3:9" ht="30" customHeight="1" x14ac:dyDescent="0.25">
      <c r="C1236" s="4"/>
      <c r="D1236" s="4"/>
      <c r="E1236" s="4"/>
      <c r="I1236" s="4"/>
    </row>
    <row r="1237" spans="3:9" ht="30" customHeight="1" x14ac:dyDescent="0.25">
      <c r="C1237" s="4"/>
      <c r="D1237" s="4"/>
      <c r="E1237" s="4"/>
      <c r="I1237" s="4"/>
    </row>
    <row r="1238" spans="3:9" ht="30" customHeight="1" x14ac:dyDescent="0.25">
      <c r="C1238" s="4"/>
      <c r="D1238" s="4"/>
      <c r="E1238" s="4"/>
      <c r="I1238" s="4"/>
    </row>
    <row r="1239" spans="3:9" ht="30" customHeight="1" x14ac:dyDescent="0.25">
      <c r="C1239" s="4"/>
      <c r="D1239" s="4"/>
      <c r="E1239" s="4"/>
      <c r="I1239" s="4"/>
    </row>
    <row r="1240" spans="3:9" ht="30" customHeight="1" x14ac:dyDescent="0.25">
      <c r="C1240" s="4"/>
      <c r="D1240" s="4"/>
      <c r="E1240" s="4"/>
      <c r="I1240" s="4"/>
    </row>
    <row r="1241" spans="3:9" ht="30" customHeight="1" x14ac:dyDescent="0.25">
      <c r="C1241" s="4"/>
      <c r="D1241" s="4"/>
      <c r="E1241" s="4"/>
      <c r="I1241" s="4"/>
    </row>
    <row r="1242" spans="3:9" ht="30" customHeight="1" x14ac:dyDescent="0.25">
      <c r="C1242" s="4"/>
      <c r="D1242" s="4"/>
      <c r="E1242" s="4"/>
      <c r="I1242" s="4"/>
    </row>
    <row r="1243" spans="3:9" ht="30" customHeight="1" x14ac:dyDescent="0.25">
      <c r="C1243" s="4"/>
      <c r="D1243" s="4"/>
      <c r="E1243" s="4"/>
      <c r="I1243" s="4"/>
    </row>
    <row r="1244" spans="3:9" ht="30" customHeight="1" x14ac:dyDescent="0.25">
      <c r="C1244" s="4"/>
      <c r="D1244" s="4"/>
      <c r="E1244" s="4"/>
      <c r="I1244" s="4"/>
    </row>
    <row r="1245" spans="3:9" ht="30" customHeight="1" x14ac:dyDescent="0.25">
      <c r="C1245" s="4"/>
      <c r="D1245" s="4"/>
      <c r="E1245" s="4"/>
      <c r="I1245" s="4"/>
    </row>
    <row r="1246" spans="3:9" ht="30" customHeight="1" x14ac:dyDescent="0.25">
      <c r="C1246" s="4"/>
      <c r="D1246" s="4"/>
      <c r="E1246" s="4"/>
      <c r="I1246" s="4"/>
    </row>
    <row r="1247" spans="3:9" ht="30" customHeight="1" x14ac:dyDescent="0.25">
      <c r="C1247" s="4"/>
      <c r="D1247" s="4"/>
      <c r="E1247" s="4"/>
      <c r="I1247" s="4"/>
    </row>
    <row r="1248" spans="3:9" ht="30" customHeight="1" x14ac:dyDescent="0.25">
      <c r="C1248" s="4"/>
      <c r="D1248" s="4"/>
      <c r="E1248" s="4"/>
      <c r="I1248" s="4"/>
    </row>
    <row r="1249" spans="3:9" ht="30" customHeight="1" x14ac:dyDescent="0.25">
      <c r="C1249" s="4"/>
      <c r="D1249" s="4"/>
      <c r="E1249" s="4"/>
      <c r="I1249" s="4"/>
    </row>
    <row r="1250" spans="3:9" ht="30" customHeight="1" x14ac:dyDescent="0.25">
      <c r="C1250" s="4"/>
      <c r="D1250" s="4"/>
      <c r="E1250" s="4"/>
      <c r="I1250" s="4"/>
    </row>
    <row r="1251" spans="3:9" ht="30" customHeight="1" x14ac:dyDescent="0.25">
      <c r="C1251" s="4"/>
      <c r="D1251" s="4"/>
      <c r="E1251" s="4"/>
      <c r="I1251" s="4"/>
    </row>
    <row r="1252" spans="3:9" ht="30" customHeight="1" x14ac:dyDescent="0.25">
      <c r="C1252" s="4"/>
      <c r="D1252" s="4"/>
      <c r="E1252" s="4"/>
      <c r="I1252" s="4"/>
    </row>
    <row r="1253" spans="3:9" ht="30" customHeight="1" x14ac:dyDescent="0.25">
      <c r="C1253" s="4"/>
      <c r="D1253" s="4"/>
      <c r="E1253" s="4"/>
      <c r="I1253" s="4"/>
    </row>
    <row r="1254" spans="3:9" ht="30" customHeight="1" x14ac:dyDescent="0.25">
      <c r="C1254" s="4"/>
      <c r="D1254" s="4"/>
      <c r="E1254" s="4"/>
      <c r="I1254" s="4"/>
    </row>
    <row r="1255" spans="3:9" ht="30" customHeight="1" x14ac:dyDescent="0.25">
      <c r="C1255" s="4"/>
      <c r="D1255" s="4"/>
      <c r="E1255" s="4"/>
      <c r="I1255" s="4"/>
    </row>
    <row r="1256" spans="3:9" ht="30" customHeight="1" x14ac:dyDescent="0.25">
      <c r="C1256" s="4"/>
      <c r="D1256" s="4"/>
      <c r="E1256" s="4"/>
      <c r="I1256" s="4"/>
    </row>
    <row r="1257" spans="3:9" ht="30" customHeight="1" x14ac:dyDescent="0.25">
      <c r="C1257" s="4"/>
      <c r="D1257" s="4"/>
      <c r="E1257" s="4"/>
      <c r="I1257" s="4"/>
    </row>
    <row r="1258" spans="3:9" ht="30" customHeight="1" x14ac:dyDescent="0.25">
      <c r="C1258" s="4"/>
      <c r="D1258" s="4"/>
      <c r="E1258" s="4"/>
      <c r="I1258" s="4"/>
    </row>
    <row r="1259" spans="3:9" ht="30" customHeight="1" x14ac:dyDescent="0.25">
      <c r="C1259" s="4"/>
      <c r="D1259" s="4"/>
      <c r="E1259" s="4"/>
      <c r="I1259" s="4"/>
    </row>
    <row r="1260" spans="3:9" ht="30" customHeight="1" x14ac:dyDescent="0.25">
      <c r="C1260" s="4"/>
      <c r="D1260" s="4"/>
      <c r="E1260" s="4"/>
      <c r="I1260" s="4"/>
    </row>
    <row r="1261" spans="3:9" ht="30" customHeight="1" x14ac:dyDescent="0.25">
      <c r="C1261" s="4"/>
      <c r="D1261" s="4"/>
      <c r="E1261" s="4"/>
      <c r="I1261" s="4"/>
    </row>
    <row r="1262" spans="3:9" ht="30" customHeight="1" x14ac:dyDescent="0.25">
      <c r="C1262" s="4"/>
      <c r="D1262" s="4"/>
      <c r="E1262" s="4"/>
      <c r="I1262" s="4"/>
    </row>
    <row r="1263" spans="3:9" ht="30" customHeight="1" x14ac:dyDescent="0.25">
      <c r="C1263" s="4"/>
      <c r="D1263" s="4"/>
      <c r="E1263" s="4"/>
      <c r="I1263" s="4"/>
    </row>
    <row r="1264" spans="3:9" ht="30" customHeight="1" x14ac:dyDescent="0.25">
      <c r="C1264" s="4"/>
      <c r="D1264" s="4"/>
      <c r="E1264" s="4"/>
      <c r="I1264" s="4"/>
    </row>
    <row r="1265" spans="3:9" ht="30" customHeight="1" x14ac:dyDescent="0.25">
      <c r="C1265" s="4"/>
      <c r="D1265" s="4"/>
      <c r="E1265" s="4"/>
      <c r="I1265" s="4"/>
    </row>
    <row r="1266" spans="3:9" ht="30" customHeight="1" x14ac:dyDescent="0.25">
      <c r="C1266" s="4"/>
      <c r="D1266" s="4"/>
      <c r="E1266" s="4"/>
      <c r="I1266" s="4"/>
    </row>
    <row r="1267" spans="3:9" ht="30" customHeight="1" x14ac:dyDescent="0.25">
      <c r="C1267" s="4"/>
      <c r="D1267" s="4"/>
      <c r="E1267" s="4"/>
      <c r="I1267" s="4"/>
    </row>
    <row r="1268" spans="3:9" ht="30" customHeight="1" x14ac:dyDescent="0.25">
      <c r="C1268" s="4"/>
      <c r="D1268" s="4"/>
      <c r="E1268" s="4"/>
      <c r="I1268" s="4"/>
    </row>
    <row r="1269" spans="3:9" ht="30" customHeight="1" x14ac:dyDescent="0.25">
      <c r="C1269" s="4"/>
      <c r="D1269" s="4"/>
      <c r="E1269" s="4"/>
      <c r="I1269" s="4"/>
    </row>
    <row r="1270" spans="3:9" ht="30" customHeight="1" x14ac:dyDescent="0.25">
      <c r="C1270" s="4"/>
      <c r="D1270" s="4"/>
      <c r="E1270" s="4"/>
      <c r="I1270" s="4"/>
    </row>
    <row r="1271" spans="3:9" ht="30" customHeight="1" x14ac:dyDescent="0.25">
      <c r="C1271" s="4"/>
      <c r="D1271" s="4"/>
      <c r="E1271" s="4"/>
      <c r="I1271" s="4"/>
    </row>
    <row r="1272" spans="3:9" ht="30" customHeight="1" x14ac:dyDescent="0.25">
      <c r="C1272" s="4"/>
      <c r="D1272" s="4"/>
      <c r="E1272" s="4"/>
      <c r="I1272" s="4"/>
    </row>
    <row r="1273" spans="3:9" ht="30" customHeight="1" x14ac:dyDescent="0.25">
      <c r="C1273" s="4"/>
      <c r="D1273" s="4"/>
      <c r="E1273" s="4"/>
      <c r="I1273" s="4"/>
    </row>
    <row r="1274" spans="3:9" ht="30" customHeight="1" x14ac:dyDescent="0.25">
      <c r="C1274" s="4"/>
      <c r="D1274" s="4"/>
      <c r="E1274" s="4"/>
      <c r="I1274" s="4"/>
    </row>
    <row r="1275" spans="3:9" ht="30" customHeight="1" x14ac:dyDescent="0.25">
      <c r="C1275" s="4"/>
      <c r="D1275" s="4"/>
      <c r="E1275" s="4"/>
      <c r="I1275" s="4"/>
    </row>
    <row r="1276" spans="3:9" ht="30" customHeight="1" x14ac:dyDescent="0.25">
      <c r="C1276" s="4"/>
      <c r="D1276" s="4"/>
      <c r="E1276" s="4"/>
      <c r="I1276" s="4"/>
    </row>
    <row r="1277" spans="3:9" ht="30" customHeight="1" x14ac:dyDescent="0.25">
      <c r="C1277" s="4"/>
      <c r="D1277" s="4"/>
      <c r="E1277" s="4"/>
      <c r="I1277" s="4"/>
    </row>
    <row r="1278" spans="3:9" ht="30" customHeight="1" x14ac:dyDescent="0.25">
      <c r="C1278" s="4"/>
      <c r="D1278" s="4"/>
      <c r="E1278" s="4"/>
      <c r="I1278" s="4"/>
    </row>
    <row r="1279" spans="3:9" ht="30" customHeight="1" x14ac:dyDescent="0.25">
      <c r="C1279" s="4"/>
      <c r="D1279" s="4"/>
      <c r="E1279" s="4"/>
      <c r="I1279" s="4"/>
    </row>
    <row r="1280" spans="3:9" ht="30" customHeight="1" x14ac:dyDescent="0.25">
      <c r="C1280" s="4"/>
      <c r="D1280" s="4"/>
      <c r="E1280" s="4"/>
      <c r="I1280" s="4"/>
    </row>
    <row r="1281" spans="3:9" ht="30" customHeight="1" x14ac:dyDescent="0.25">
      <c r="C1281" s="4"/>
      <c r="D1281" s="4"/>
      <c r="E1281" s="4"/>
      <c r="I1281" s="4"/>
    </row>
    <row r="1282" spans="3:9" ht="30" customHeight="1" x14ac:dyDescent="0.25">
      <c r="C1282" s="4"/>
      <c r="D1282" s="4"/>
      <c r="E1282" s="4"/>
      <c r="I1282" s="4"/>
    </row>
    <row r="1283" spans="3:9" ht="30" customHeight="1" x14ac:dyDescent="0.25">
      <c r="C1283" s="4"/>
      <c r="D1283" s="4"/>
      <c r="E1283" s="4"/>
      <c r="I1283" s="4"/>
    </row>
    <row r="1284" spans="3:9" ht="30" customHeight="1" x14ac:dyDescent="0.25">
      <c r="C1284" s="4"/>
      <c r="D1284" s="4"/>
      <c r="E1284" s="4"/>
      <c r="I1284" s="4"/>
    </row>
    <row r="1285" spans="3:9" ht="30" customHeight="1" x14ac:dyDescent="0.25">
      <c r="C1285" s="4"/>
      <c r="D1285" s="4"/>
      <c r="E1285" s="4"/>
      <c r="I1285" s="4"/>
    </row>
    <row r="1286" spans="3:9" ht="30" customHeight="1" x14ac:dyDescent="0.25">
      <c r="C1286" s="4"/>
      <c r="D1286" s="4"/>
      <c r="E1286" s="4"/>
      <c r="I1286" s="4"/>
    </row>
    <row r="1287" spans="3:9" ht="30" customHeight="1" x14ac:dyDescent="0.25">
      <c r="C1287" s="4"/>
      <c r="D1287" s="4"/>
      <c r="E1287" s="4"/>
      <c r="I1287" s="4"/>
    </row>
    <row r="1288" spans="3:9" ht="30" customHeight="1" x14ac:dyDescent="0.25">
      <c r="C1288" s="4"/>
      <c r="D1288" s="4"/>
      <c r="E1288" s="4"/>
      <c r="I1288" s="4"/>
    </row>
    <row r="1289" spans="3:9" ht="30" customHeight="1" x14ac:dyDescent="0.25">
      <c r="C1289" s="4"/>
      <c r="D1289" s="4"/>
      <c r="E1289" s="4"/>
      <c r="I1289" s="4"/>
    </row>
    <row r="1290" spans="3:9" ht="30" customHeight="1" x14ac:dyDescent="0.25">
      <c r="C1290" s="4"/>
      <c r="D1290" s="4"/>
      <c r="E1290" s="4"/>
      <c r="I1290" s="4"/>
    </row>
    <row r="1291" spans="3:9" ht="30" customHeight="1" x14ac:dyDescent="0.25">
      <c r="C1291" s="4"/>
      <c r="D1291" s="4"/>
      <c r="E1291" s="4"/>
      <c r="I1291" s="4"/>
    </row>
    <row r="1292" spans="3:9" ht="30" customHeight="1" x14ac:dyDescent="0.25">
      <c r="C1292" s="4"/>
      <c r="D1292" s="4"/>
      <c r="E1292" s="4"/>
      <c r="I1292" s="4"/>
    </row>
    <row r="1293" spans="3:9" ht="30" customHeight="1" x14ac:dyDescent="0.25">
      <c r="C1293" s="4"/>
      <c r="D1293" s="4"/>
      <c r="E1293" s="4"/>
      <c r="I1293" s="4"/>
    </row>
    <row r="1294" spans="3:9" ht="30" customHeight="1" x14ac:dyDescent="0.25">
      <c r="C1294" s="4"/>
      <c r="D1294" s="4"/>
      <c r="E1294" s="4"/>
      <c r="I1294" s="4"/>
    </row>
    <row r="1295" spans="3:9" ht="30" customHeight="1" x14ac:dyDescent="0.25">
      <c r="C1295" s="4"/>
      <c r="D1295" s="4"/>
      <c r="E1295" s="4"/>
      <c r="I1295" s="4"/>
    </row>
    <row r="1296" spans="3:9" ht="30" customHeight="1" x14ac:dyDescent="0.25">
      <c r="C1296" s="4"/>
      <c r="D1296" s="4"/>
      <c r="E1296" s="4"/>
      <c r="I1296" s="4"/>
    </row>
    <row r="1297" spans="3:9" ht="30" customHeight="1" x14ac:dyDescent="0.25">
      <c r="C1297" s="4"/>
      <c r="D1297" s="4"/>
      <c r="E1297" s="4"/>
      <c r="I1297" s="4"/>
    </row>
    <row r="1298" spans="3:9" ht="30" customHeight="1" x14ac:dyDescent="0.25">
      <c r="C1298" s="4"/>
      <c r="D1298" s="4"/>
      <c r="E1298" s="4"/>
      <c r="I1298" s="4"/>
    </row>
    <row r="1299" spans="3:9" ht="30" customHeight="1" x14ac:dyDescent="0.25">
      <c r="C1299" s="4"/>
      <c r="D1299" s="4"/>
      <c r="E1299" s="4"/>
      <c r="I1299" s="4"/>
    </row>
    <row r="1300" spans="3:9" ht="30" customHeight="1" x14ac:dyDescent="0.25">
      <c r="C1300" s="4"/>
      <c r="D1300" s="4"/>
      <c r="E1300" s="4"/>
      <c r="I1300" s="4"/>
    </row>
    <row r="1301" spans="3:9" ht="30" customHeight="1" x14ac:dyDescent="0.25">
      <c r="C1301" s="4"/>
      <c r="D1301" s="4"/>
      <c r="E1301" s="4"/>
      <c r="I1301" s="4"/>
    </row>
    <row r="1302" spans="3:9" ht="30" customHeight="1" x14ac:dyDescent="0.25">
      <c r="C1302" s="4"/>
      <c r="D1302" s="4"/>
      <c r="E1302" s="4"/>
      <c r="I1302" s="4"/>
    </row>
    <row r="1303" spans="3:9" ht="30" customHeight="1" x14ac:dyDescent="0.25">
      <c r="C1303" s="4"/>
      <c r="D1303" s="4"/>
      <c r="E1303" s="4"/>
      <c r="I1303" s="4"/>
    </row>
    <row r="1304" spans="3:9" ht="30" customHeight="1" x14ac:dyDescent="0.25">
      <c r="C1304" s="4"/>
      <c r="D1304" s="4"/>
      <c r="E1304" s="4"/>
      <c r="I1304" s="4"/>
    </row>
    <row r="1305" spans="3:9" ht="30" customHeight="1" x14ac:dyDescent="0.25">
      <c r="C1305" s="4"/>
      <c r="D1305" s="4"/>
      <c r="E1305" s="4"/>
      <c r="I1305" s="4"/>
    </row>
    <row r="1306" spans="3:9" ht="30" customHeight="1" x14ac:dyDescent="0.25">
      <c r="C1306" s="4"/>
      <c r="D1306" s="4"/>
      <c r="E1306" s="4"/>
      <c r="I1306" s="4"/>
    </row>
    <row r="1307" spans="3:9" ht="30" customHeight="1" x14ac:dyDescent="0.25">
      <c r="C1307" s="4"/>
      <c r="D1307" s="4"/>
      <c r="E1307" s="4"/>
      <c r="I1307" s="4"/>
    </row>
    <row r="1308" spans="3:9" ht="30" customHeight="1" x14ac:dyDescent="0.25">
      <c r="C1308" s="4"/>
      <c r="D1308" s="4"/>
      <c r="E1308" s="4"/>
      <c r="I1308" s="4"/>
    </row>
    <row r="1309" spans="3:9" ht="30" customHeight="1" x14ac:dyDescent="0.25">
      <c r="C1309" s="4"/>
      <c r="D1309" s="4"/>
      <c r="E1309" s="4"/>
      <c r="I1309" s="4"/>
    </row>
    <row r="1310" spans="3:9" ht="30" customHeight="1" x14ac:dyDescent="0.25">
      <c r="C1310" s="4"/>
      <c r="D1310" s="4"/>
      <c r="E1310" s="4"/>
      <c r="I1310" s="4"/>
    </row>
    <row r="1311" spans="3:9" ht="30" customHeight="1" x14ac:dyDescent="0.25">
      <c r="C1311" s="4"/>
      <c r="D1311" s="4"/>
      <c r="E1311" s="4"/>
      <c r="I1311" s="4"/>
    </row>
    <row r="1312" spans="3:9" ht="30" customHeight="1" x14ac:dyDescent="0.25">
      <c r="C1312" s="4"/>
      <c r="D1312" s="4"/>
      <c r="E1312" s="4"/>
      <c r="I1312" s="4"/>
    </row>
    <row r="1313" spans="3:9" ht="30" customHeight="1" x14ac:dyDescent="0.25">
      <c r="C1313" s="4"/>
      <c r="D1313" s="4"/>
      <c r="E1313" s="4"/>
      <c r="I1313" s="4"/>
    </row>
    <row r="1314" spans="3:9" ht="30" customHeight="1" x14ac:dyDescent="0.25">
      <c r="C1314" s="4"/>
      <c r="D1314" s="4"/>
      <c r="E1314" s="4"/>
      <c r="I1314" s="4"/>
    </row>
    <row r="1315" spans="3:9" ht="30" customHeight="1" x14ac:dyDescent="0.25">
      <c r="C1315" s="4"/>
      <c r="D1315" s="4"/>
      <c r="E1315" s="4"/>
      <c r="I1315" s="4"/>
    </row>
    <row r="1316" spans="3:9" ht="30" customHeight="1" x14ac:dyDescent="0.25">
      <c r="C1316" s="4"/>
      <c r="D1316" s="4"/>
      <c r="E1316" s="4"/>
      <c r="I1316" s="4"/>
    </row>
    <row r="1317" spans="3:9" ht="30" customHeight="1" x14ac:dyDescent="0.25">
      <c r="C1317" s="4"/>
      <c r="D1317" s="4"/>
      <c r="E1317" s="4"/>
      <c r="I1317" s="4"/>
    </row>
    <row r="1318" spans="3:9" ht="30" customHeight="1" x14ac:dyDescent="0.25">
      <c r="C1318" s="4"/>
      <c r="D1318" s="4"/>
      <c r="E1318" s="4"/>
      <c r="I1318" s="4"/>
    </row>
    <row r="1319" spans="3:9" ht="30" customHeight="1" x14ac:dyDescent="0.25">
      <c r="C1319" s="4"/>
      <c r="D1319" s="4"/>
      <c r="E1319" s="4"/>
      <c r="I1319" s="4"/>
    </row>
    <row r="1320" spans="3:9" ht="30" customHeight="1" x14ac:dyDescent="0.25">
      <c r="C1320" s="4"/>
      <c r="D1320" s="4"/>
      <c r="E1320" s="4"/>
      <c r="I1320" s="4"/>
    </row>
    <row r="1321" spans="3:9" ht="30" customHeight="1" x14ac:dyDescent="0.25">
      <c r="C1321" s="4"/>
      <c r="D1321" s="4"/>
      <c r="E1321" s="4"/>
      <c r="I1321" s="4"/>
    </row>
    <row r="1322" spans="3:9" ht="30" customHeight="1" x14ac:dyDescent="0.25">
      <c r="C1322" s="4"/>
      <c r="D1322" s="4"/>
      <c r="E1322" s="4"/>
      <c r="I1322" s="4"/>
    </row>
    <row r="1323" spans="3:9" ht="30" customHeight="1" x14ac:dyDescent="0.25">
      <c r="C1323" s="4"/>
      <c r="D1323" s="4"/>
      <c r="E1323" s="4"/>
      <c r="I1323" s="4"/>
    </row>
    <row r="1324" spans="3:9" ht="30" customHeight="1" x14ac:dyDescent="0.25">
      <c r="C1324" s="4"/>
      <c r="D1324" s="4"/>
      <c r="E1324" s="4"/>
      <c r="I1324" s="4"/>
    </row>
    <row r="1325" spans="3:9" ht="30" customHeight="1" x14ac:dyDescent="0.25">
      <c r="C1325" s="4"/>
      <c r="D1325" s="4"/>
      <c r="E1325" s="4"/>
      <c r="I1325" s="4"/>
    </row>
    <row r="1326" spans="3:9" ht="30" customHeight="1" x14ac:dyDescent="0.25">
      <c r="C1326" s="4"/>
      <c r="D1326" s="4"/>
      <c r="E1326" s="4"/>
      <c r="I1326" s="4"/>
    </row>
    <row r="1327" spans="3:9" ht="30" customHeight="1" x14ac:dyDescent="0.25">
      <c r="C1327" s="4"/>
      <c r="D1327" s="4"/>
      <c r="E1327" s="4"/>
      <c r="I1327" s="4"/>
    </row>
    <row r="1328" spans="3:9" ht="30" customHeight="1" x14ac:dyDescent="0.25">
      <c r="C1328" s="4"/>
      <c r="D1328" s="4"/>
      <c r="E1328" s="4"/>
      <c r="I1328" s="4"/>
    </row>
    <row r="1329" spans="3:9" ht="30" customHeight="1" x14ac:dyDescent="0.25">
      <c r="C1329" s="4"/>
      <c r="D1329" s="4"/>
      <c r="E1329" s="4"/>
      <c r="I1329" s="4"/>
    </row>
    <row r="1330" spans="3:9" ht="30" customHeight="1" x14ac:dyDescent="0.25">
      <c r="C1330" s="4"/>
      <c r="D1330" s="4"/>
      <c r="E1330" s="4"/>
      <c r="I1330" s="4"/>
    </row>
    <row r="1331" spans="3:9" ht="30" customHeight="1" x14ac:dyDescent="0.25">
      <c r="C1331" s="4"/>
      <c r="D1331" s="4"/>
      <c r="E1331" s="4"/>
      <c r="I1331" s="4"/>
    </row>
    <row r="1332" spans="3:9" ht="30" customHeight="1" x14ac:dyDescent="0.25">
      <c r="C1332" s="4"/>
      <c r="D1332" s="4"/>
      <c r="E1332" s="4"/>
      <c r="I1332" s="4"/>
    </row>
    <row r="1333" spans="3:9" ht="30" customHeight="1" x14ac:dyDescent="0.25">
      <c r="C1333" s="4"/>
      <c r="D1333" s="4"/>
      <c r="E1333" s="4"/>
      <c r="I1333" s="4"/>
    </row>
    <row r="1334" spans="3:9" ht="30" customHeight="1" x14ac:dyDescent="0.25">
      <c r="C1334" s="4"/>
      <c r="D1334" s="4"/>
      <c r="E1334" s="4"/>
      <c r="I1334" s="4"/>
    </row>
    <row r="1335" spans="3:9" ht="30" customHeight="1" x14ac:dyDescent="0.25">
      <c r="C1335" s="4"/>
      <c r="D1335" s="4"/>
      <c r="E1335" s="4"/>
      <c r="I1335" s="4"/>
    </row>
    <row r="1336" spans="3:9" ht="30" customHeight="1" x14ac:dyDescent="0.25">
      <c r="C1336" s="4"/>
      <c r="D1336" s="4"/>
      <c r="E1336" s="4"/>
      <c r="I1336" s="4"/>
    </row>
    <row r="1337" spans="3:9" ht="30" customHeight="1" x14ac:dyDescent="0.25">
      <c r="C1337" s="4"/>
      <c r="D1337" s="4"/>
      <c r="E1337" s="4"/>
      <c r="I1337" s="4"/>
    </row>
    <row r="1338" spans="3:9" ht="30" customHeight="1" x14ac:dyDescent="0.25">
      <c r="C1338" s="4"/>
      <c r="D1338" s="4"/>
      <c r="E1338" s="4"/>
      <c r="I1338" s="4"/>
    </row>
    <row r="1339" spans="3:9" ht="30" customHeight="1" x14ac:dyDescent="0.25">
      <c r="C1339" s="4"/>
      <c r="D1339" s="4"/>
      <c r="E1339" s="4"/>
      <c r="I1339" s="4"/>
    </row>
    <row r="1340" spans="3:9" ht="30" customHeight="1" x14ac:dyDescent="0.25">
      <c r="C1340" s="4"/>
      <c r="D1340" s="4"/>
      <c r="E1340" s="4"/>
      <c r="I1340" s="4"/>
    </row>
    <row r="1341" spans="3:9" ht="30" customHeight="1" x14ac:dyDescent="0.25">
      <c r="C1341" s="4"/>
      <c r="D1341" s="4"/>
      <c r="E1341" s="4"/>
      <c r="I1341" s="4"/>
    </row>
    <row r="1342" spans="3:9" ht="30" customHeight="1" x14ac:dyDescent="0.25">
      <c r="C1342" s="4"/>
      <c r="D1342" s="4"/>
      <c r="E1342" s="4"/>
      <c r="I1342" s="4"/>
    </row>
    <row r="1343" spans="3:9" ht="30" customHeight="1" x14ac:dyDescent="0.25">
      <c r="C1343" s="4"/>
      <c r="D1343" s="4"/>
      <c r="E1343" s="4"/>
      <c r="I1343" s="4"/>
    </row>
    <row r="1344" spans="3:9" ht="30" customHeight="1" x14ac:dyDescent="0.25">
      <c r="C1344" s="4"/>
      <c r="D1344" s="4"/>
      <c r="E1344" s="4"/>
      <c r="I1344" s="4"/>
    </row>
    <row r="1345" spans="3:9" ht="30" customHeight="1" x14ac:dyDescent="0.25">
      <c r="C1345" s="4"/>
      <c r="D1345" s="4"/>
      <c r="E1345" s="4"/>
      <c r="I1345" s="4"/>
    </row>
    <row r="1346" spans="3:9" ht="30" customHeight="1" x14ac:dyDescent="0.25">
      <c r="C1346" s="4"/>
      <c r="D1346" s="4"/>
      <c r="E1346" s="4"/>
      <c r="I1346" s="4"/>
    </row>
    <row r="1347" spans="3:9" ht="30" customHeight="1" x14ac:dyDescent="0.25">
      <c r="C1347" s="4"/>
      <c r="D1347" s="4"/>
      <c r="E1347" s="4"/>
      <c r="I1347" s="4"/>
    </row>
    <row r="1348" spans="3:9" ht="30" customHeight="1" x14ac:dyDescent="0.25">
      <c r="C1348" s="4"/>
      <c r="D1348" s="4"/>
      <c r="E1348" s="4"/>
      <c r="I1348" s="4"/>
    </row>
    <row r="1349" spans="3:9" ht="30" customHeight="1" x14ac:dyDescent="0.25">
      <c r="C1349" s="4"/>
      <c r="D1349" s="4"/>
      <c r="E1349" s="4"/>
      <c r="I1349" s="4"/>
    </row>
    <row r="1350" spans="3:9" ht="30" customHeight="1" x14ac:dyDescent="0.25">
      <c r="C1350" s="4"/>
      <c r="D1350" s="4"/>
      <c r="E1350" s="4"/>
      <c r="I1350" s="4"/>
    </row>
    <row r="1351" spans="3:9" ht="30" customHeight="1" x14ac:dyDescent="0.25">
      <c r="C1351" s="4"/>
      <c r="D1351" s="4"/>
      <c r="E1351" s="4"/>
      <c r="I1351" s="4"/>
    </row>
    <row r="1352" spans="3:9" ht="30" customHeight="1" x14ac:dyDescent="0.25">
      <c r="C1352" s="4"/>
      <c r="D1352" s="4"/>
      <c r="E1352" s="4"/>
      <c r="I1352" s="4"/>
    </row>
    <row r="1353" spans="3:9" ht="30" customHeight="1" x14ac:dyDescent="0.25">
      <c r="C1353" s="4"/>
      <c r="D1353" s="4"/>
      <c r="E1353" s="4"/>
      <c r="I1353" s="4"/>
    </row>
    <row r="1354" spans="3:9" ht="30" customHeight="1" x14ac:dyDescent="0.25">
      <c r="C1354" s="4"/>
      <c r="D1354" s="4"/>
      <c r="E1354" s="4"/>
      <c r="I1354" s="4"/>
    </row>
    <row r="1355" spans="3:9" ht="30" customHeight="1" x14ac:dyDescent="0.25">
      <c r="C1355" s="4"/>
      <c r="D1355" s="4"/>
      <c r="E1355" s="4"/>
      <c r="I1355" s="4"/>
    </row>
    <row r="1356" spans="3:9" ht="30" customHeight="1" x14ac:dyDescent="0.25">
      <c r="C1356" s="4"/>
      <c r="D1356" s="4"/>
      <c r="E1356" s="4"/>
      <c r="I1356" s="4"/>
    </row>
    <row r="1357" spans="3:9" ht="30" customHeight="1" x14ac:dyDescent="0.25">
      <c r="C1357" s="4"/>
      <c r="D1357" s="4"/>
      <c r="E1357" s="4"/>
      <c r="I1357" s="4"/>
    </row>
    <row r="1358" spans="3:9" ht="30" customHeight="1" x14ac:dyDescent="0.25">
      <c r="C1358" s="4"/>
      <c r="D1358" s="4"/>
      <c r="E1358" s="4"/>
      <c r="I1358" s="4"/>
    </row>
    <row r="1359" spans="3:9" ht="30" customHeight="1" x14ac:dyDescent="0.25">
      <c r="C1359" s="4"/>
      <c r="D1359" s="4"/>
      <c r="E1359" s="4"/>
      <c r="I1359" s="4"/>
    </row>
    <row r="1360" spans="3:9" ht="30" customHeight="1" x14ac:dyDescent="0.25">
      <c r="C1360" s="4"/>
      <c r="D1360" s="4"/>
      <c r="E1360" s="4"/>
      <c r="I1360" s="4"/>
    </row>
    <row r="1361" spans="3:9" ht="30" customHeight="1" x14ac:dyDescent="0.25">
      <c r="C1361" s="4"/>
      <c r="D1361" s="4"/>
      <c r="E1361" s="4"/>
      <c r="I1361" s="4"/>
    </row>
    <row r="1362" spans="3:9" ht="30" customHeight="1" x14ac:dyDescent="0.25">
      <c r="C1362" s="4"/>
      <c r="D1362" s="4"/>
      <c r="E1362" s="4"/>
      <c r="I1362" s="4"/>
    </row>
    <row r="1363" spans="3:9" ht="30" customHeight="1" x14ac:dyDescent="0.25">
      <c r="C1363" s="4"/>
      <c r="D1363" s="4"/>
      <c r="E1363" s="4"/>
      <c r="I1363" s="4"/>
    </row>
    <row r="1364" spans="3:9" ht="30" customHeight="1" x14ac:dyDescent="0.25">
      <c r="C1364" s="4"/>
      <c r="D1364" s="4"/>
      <c r="E1364" s="4"/>
      <c r="I1364" s="4"/>
    </row>
    <row r="1365" spans="3:9" ht="30" customHeight="1" x14ac:dyDescent="0.25">
      <c r="C1365" s="4"/>
      <c r="D1365" s="4"/>
      <c r="E1365" s="4"/>
      <c r="I1365" s="4"/>
    </row>
    <row r="1366" spans="3:9" ht="30" customHeight="1" x14ac:dyDescent="0.25">
      <c r="C1366" s="4"/>
      <c r="D1366" s="4"/>
      <c r="E1366" s="4"/>
      <c r="I1366" s="4"/>
    </row>
    <row r="1367" spans="3:9" ht="30" customHeight="1" x14ac:dyDescent="0.25">
      <c r="C1367" s="4"/>
      <c r="D1367" s="4"/>
      <c r="E1367" s="4"/>
      <c r="I1367" s="4"/>
    </row>
    <row r="1368" spans="3:9" ht="30" customHeight="1" x14ac:dyDescent="0.25">
      <c r="C1368" s="4"/>
      <c r="D1368" s="4"/>
      <c r="E1368" s="4"/>
      <c r="I1368" s="4"/>
    </row>
    <row r="1369" spans="3:9" ht="30" customHeight="1" x14ac:dyDescent="0.25">
      <c r="C1369" s="4"/>
      <c r="D1369" s="4"/>
      <c r="E1369" s="4"/>
      <c r="I1369" s="4"/>
    </row>
    <row r="1370" spans="3:9" ht="30" customHeight="1" x14ac:dyDescent="0.25">
      <c r="C1370" s="4"/>
      <c r="D1370" s="4"/>
      <c r="E1370" s="4"/>
      <c r="I1370" s="4"/>
    </row>
    <row r="1371" spans="3:9" ht="30" customHeight="1" x14ac:dyDescent="0.25">
      <c r="C1371" s="4"/>
      <c r="D1371" s="4"/>
      <c r="E1371" s="4"/>
      <c r="I1371" s="4"/>
    </row>
    <row r="1372" spans="3:9" ht="30" customHeight="1" x14ac:dyDescent="0.25">
      <c r="C1372" s="4"/>
      <c r="D1372" s="4"/>
      <c r="E1372" s="4"/>
      <c r="I1372" s="4"/>
    </row>
    <row r="1373" spans="3:9" ht="30" customHeight="1" x14ac:dyDescent="0.25">
      <c r="C1373" s="4"/>
      <c r="D1373" s="4"/>
      <c r="E1373" s="4"/>
      <c r="I1373" s="4"/>
    </row>
    <row r="1374" spans="3:9" ht="30" customHeight="1" x14ac:dyDescent="0.25">
      <c r="C1374" s="4"/>
      <c r="D1374" s="4"/>
      <c r="E1374" s="4"/>
      <c r="I1374" s="4"/>
    </row>
    <row r="1375" spans="3:9" ht="30" customHeight="1" x14ac:dyDescent="0.25">
      <c r="C1375" s="4"/>
      <c r="D1375" s="4"/>
      <c r="E1375" s="4"/>
      <c r="I1375" s="4"/>
    </row>
    <row r="1376" spans="3:9" ht="30" customHeight="1" x14ac:dyDescent="0.25">
      <c r="C1376" s="4"/>
      <c r="D1376" s="4"/>
      <c r="E1376" s="4"/>
      <c r="I1376" s="4"/>
    </row>
    <row r="1377" spans="3:9" ht="30" customHeight="1" x14ac:dyDescent="0.25">
      <c r="C1377" s="4"/>
      <c r="D1377" s="4"/>
      <c r="E1377" s="4"/>
      <c r="I1377" s="4"/>
    </row>
    <row r="1378" spans="3:9" ht="30" customHeight="1" x14ac:dyDescent="0.25">
      <c r="C1378" s="4"/>
      <c r="D1378" s="4"/>
      <c r="E1378" s="4"/>
      <c r="I1378" s="4"/>
    </row>
    <row r="1379" spans="3:9" ht="30" customHeight="1" x14ac:dyDescent="0.25">
      <c r="C1379" s="4"/>
      <c r="D1379" s="4"/>
      <c r="E1379" s="4"/>
      <c r="I1379" s="4"/>
    </row>
    <row r="1380" spans="3:9" ht="30" customHeight="1" x14ac:dyDescent="0.25">
      <c r="C1380" s="4"/>
      <c r="D1380" s="4"/>
      <c r="E1380" s="4"/>
      <c r="I1380" s="4"/>
    </row>
    <row r="1381" spans="3:9" ht="30" customHeight="1" x14ac:dyDescent="0.25">
      <c r="C1381" s="4"/>
      <c r="D1381" s="4"/>
      <c r="E1381" s="4"/>
      <c r="I1381" s="4"/>
    </row>
    <row r="1382" spans="3:9" ht="30" customHeight="1" x14ac:dyDescent="0.25">
      <c r="C1382" s="4"/>
      <c r="D1382" s="4"/>
      <c r="E1382" s="4"/>
      <c r="I1382" s="4"/>
    </row>
    <row r="1383" spans="3:9" ht="30" customHeight="1" x14ac:dyDescent="0.25">
      <c r="C1383" s="4"/>
      <c r="D1383" s="4"/>
      <c r="E1383" s="4"/>
      <c r="I1383" s="4"/>
    </row>
    <row r="1384" spans="3:9" ht="30" customHeight="1" x14ac:dyDescent="0.25">
      <c r="C1384" s="4"/>
      <c r="D1384" s="4"/>
      <c r="E1384" s="4"/>
      <c r="I1384" s="4"/>
    </row>
    <row r="1385" spans="3:9" ht="30" customHeight="1" x14ac:dyDescent="0.25">
      <c r="C1385" s="4"/>
      <c r="D1385" s="4"/>
      <c r="E1385" s="4"/>
      <c r="I1385" s="4"/>
    </row>
    <row r="1386" spans="3:9" ht="30" customHeight="1" x14ac:dyDescent="0.25">
      <c r="C1386" s="4"/>
      <c r="D1386" s="4"/>
      <c r="E1386" s="4"/>
      <c r="I1386" s="4"/>
    </row>
    <row r="1387" spans="3:9" ht="30" customHeight="1" x14ac:dyDescent="0.25">
      <c r="C1387" s="4"/>
      <c r="D1387" s="4"/>
      <c r="E1387" s="4"/>
      <c r="I1387" s="4"/>
    </row>
    <row r="1388" spans="3:9" ht="30" customHeight="1" x14ac:dyDescent="0.25">
      <c r="C1388" s="4"/>
      <c r="D1388" s="4"/>
      <c r="E1388" s="4"/>
      <c r="I1388" s="4"/>
    </row>
    <row r="1389" spans="3:9" ht="30" customHeight="1" x14ac:dyDescent="0.25">
      <c r="C1389" s="4"/>
      <c r="D1389" s="4"/>
      <c r="E1389" s="4"/>
      <c r="I1389" s="4"/>
    </row>
    <row r="1390" spans="3:9" ht="30" customHeight="1" x14ac:dyDescent="0.25">
      <c r="C1390" s="4"/>
      <c r="D1390" s="4"/>
      <c r="E1390" s="4"/>
      <c r="I1390" s="4"/>
    </row>
    <row r="1391" spans="3:9" ht="30" customHeight="1" x14ac:dyDescent="0.25">
      <c r="C1391" s="4"/>
      <c r="D1391" s="4"/>
      <c r="E1391" s="4"/>
      <c r="I1391" s="4"/>
    </row>
    <row r="1392" spans="3:9" ht="30" customHeight="1" x14ac:dyDescent="0.25">
      <c r="C1392" s="4"/>
      <c r="D1392" s="4"/>
      <c r="E1392" s="4"/>
      <c r="I1392" s="4"/>
    </row>
    <row r="1393" spans="3:9" ht="30" customHeight="1" x14ac:dyDescent="0.25">
      <c r="C1393" s="4"/>
      <c r="D1393" s="4"/>
      <c r="E1393" s="4"/>
      <c r="I1393" s="4"/>
    </row>
    <row r="1394" spans="3:9" ht="30" customHeight="1" x14ac:dyDescent="0.25">
      <c r="C1394" s="4"/>
      <c r="D1394" s="4"/>
      <c r="E1394" s="4"/>
      <c r="I1394" s="4"/>
    </row>
    <row r="1395" spans="3:9" ht="30" customHeight="1" x14ac:dyDescent="0.25">
      <c r="C1395" s="4"/>
      <c r="D1395" s="4"/>
      <c r="E1395" s="4"/>
      <c r="I1395" s="4"/>
    </row>
    <row r="1396" spans="3:9" ht="30" customHeight="1" x14ac:dyDescent="0.25">
      <c r="C1396" s="4"/>
      <c r="D1396" s="4"/>
      <c r="E1396" s="4"/>
      <c r="I1396" s="4"/>
    </row>
    <row r="1397" spans="3:9" ht="30" customHeight="1" x14ac:dyDescent="0.25">
      <c r="C1397" s="4"/>
      <c r="D1397" s="4"/>
      <c r="E1397" s="4"/>
      <c r="I1397" s="4"/>
    </row>
    <row r="1398" spans="3:9" ht="30" customHeight="1" x14ac:dyDescent="0.25">
      <c r="C1398" s="4"/>
      <c r="D1398" s="4"/>
      <c r="E1398" s="4"/>
      <c r="I1398" s="4"/>
    </row>
    <row r="1399" spans="3:9" ht="30" customHeight="1" x14ac:dyDescent="0.25">
      <c r="C1399" s="4"/>
      <c r="D1399" s="4"/>
      <c r="E1399" s="4"/>
      <c r="I1399" s="4"/>
    </row>
    <row r="1400" spans="3:9" ht="30" customHeight="1" x14ac:dyDescent="0.25">
      <c r="C1400" s="4"/>
      <c r="D1400" s="4"/>
      <c r="E1400" s="4"/>
      <c r="I1400" s="4"/>
    </row>
    <row r="1401" spans="3:9" ht="30" customHeight="1" x14ac:dyDescent="0.25">
      <c r="C1401" s="4"/>
      <c r="D1401" s="4"/>
      <c r="E1401" s="4"/>
      <c r="I1401" s="4"/>
    </row>
    <row r="1402" spans="3:9" ht="30" customHeight="1" x14ac:dyDescent="0.25">
      <c r="C1402" s="4"/>
      <c r="D1402" s="4"/>
      <c r="E1402" s="4"/>
      <c r="I1402" s="4"/>
    </row>
    <row r="1403" spans="3:9" ht="30" customHeight="1" x14ac:dyDescent="0.25">
      <c r="C1403" s="4"/>
      <c r="D1403" s="4"/>
      <c r="E1403" s="4"/>
      <c r="I1403" s="4"/>
    </row>
    <row r="1404" spans="3:9" ht="30" customHeight="1" x14ac:dyDescent="0.25">
      <c r="C1404" s="4"/>
      <c r="D1404" s="4"/>
      <c r="E1404" s="4"/>
      <c r="I1404" s="4"/>
    </row>
    <row r="1405" spans="3:9" ht="30" customHeight="1" x14ac:dyDescent="0.25">
      <c r="C1405" s="4"/>
      <c r="D1405" s="4"/>
      <c r="E1405" s="4"/>
      <c r="I1405" s="4"/>
    </row>
    <row r="1406" spans="3:9" ht="30" customHeight="1" x14ac:dyDescent="0.25">
      <c r="C1406" s="4"/>
      <c r="D1406" s="4"/>
      <c r="E1406" s="4"/>
      <c r="I1406" s="4"/>
    </row>
    <row r="1407" spans="3:9" ht="30" customHeight="1" x14ac:dyDescent="0.25">
      <c r="C1407" s="4"/>
      <c r="D1407" s="4"/>
      <c r="E1407" s="4"/>
      <c r="I1407" s="4"/>
    </row>
    <row r="1408" spans="3:9" ht="30" customHeight="1" x14ac:dyDescent="0.25">
      <c r="C1408" s="4"/>
      <c r="D1408" s="4"/>
      <c r="E1408" s="4"/>
      <c r="I1408" s="4"/>
    </row>
    <row r="1409" spans="3:9" ht="30" customHeight="1" x14ac:dyDescent="0.25">
      <c r="C1409" s="4"/>
      <c r="D1409" s="4"/>
      <c r="E1409" s="4"/>
      <c r="I1409" s="4"/>
    </row>
    <row r="1410" spans="3:9" ht="30" customHeight="1" x14ac:dyDescent="0.25">
      <c r="C1410" s="4"/>
      <c r="D1410" s="4"/>
      <c r="E1410" s="4"/>
      <c r="I1410" s="4"/>
    </row>
    <row r="1411" spans="3:9" ht="30" customHeight="1" x14ac:dyDescent="0.25">
      <c r="C1411" s="4"/>
      <c r="D1411" s="4"/>
      <c r="E1411" s="4"/>
      <c r="I1411" s="4"/>
    </row>
    <row r="1412" spans="3:9" ht="30" customHeight="1" x14ac:dyDescent="0.25">
      <c r="C1412" s="4"/>
      <c r="D1412" s="4"/>
      <c r="E1412" s="4"/>
      <c r="I1412" s="4"/>
    </row>
    <row r="1413" spans="3:9" ht="30" customHeight="1" x14ac:dyDescent="0.25">
      <c r="C1413" s="4"/>
      <c r="D1413" s="4"/>
      <c r="E1413" s="4"/>
      <c r="I1413" s="4"/>
    </row>
    <row r="1414" spans="3:9" ht="30" customHeight="1" x14ac:dyDescent="0.25">
      <c r="C1414" s="4"/>
      <c r="D1414" s="4"/>
      <c r="E1414" s="4"/>
      <c r="I1414" s="4"/>
    </row>
    <row r="1415" spans="3:9" ht="30" customHeight="1" x14ac:dyDescent="0.25">
      <c r="C1415" s="4"/>
      <c r="D1415" s="4"/>
      <c r="E1415" s="4"/>
      <c r="I1415" s="4"/>
    </row>
    <row r="1416" spans="3:9" ht="30" customHeight="1" x14ac:dyDescent="0.25">
      <c r="C1416" s="4"/>
      <c r="D1416" s="4"/>
      <c r="E1416" s="4"/>
      <c r="I1416" s="4"/>
    </row>
    <row r="1417" spans="3:9" ht="30" customHeight="1" x14ac:dyDescent="0.25">
      <c r="C1417" s="4"/>
      <c r="D1417" s="4"/>
      <c r="E1417" s="4"/>
      <c r="I1417" s="4"/>
    </row>
    <row r="1418" spans="3:9" ht="30" customHeight="1" x14ac:dyDescent="0.25">
      <c r="C1418" s="4"/>
      <c r="D1418" s="4"/>
      <c r="E1418" s="4"/>
      <c r="I1418" s="4"/>
    </row>
    <row r="1419" spans="3:9" ht="30" customHeight="1" x14ac:dyDescent="0.25">
      <c r="C1419" s="4"/>
      <c r="D1419" s="4"/>
      <c r="E1419" s="4"/>
      <c r="I1419" s="4"/>
    </row>
    <row r="1420" spans="3:9" ht="30" customHeight="1" x14ac:dyDescent="0.25">
      <c r="C1420" s="4"/>
      <c r="D1420" s="4"/>
      <c r="E1420" s="4"/>
      <c r="I1420" s="4"/>
    </row>
    <row r="1421" spans="3:9" ht="30" customHeight="1" x14ac:dyDescent="0.25">
      <c r="C1421" s="4"/>
      <c r="D1421" s="4"/>
      <c r="E1421" s="4"/>
      <c r="I1421" s="4"/>
    </row>
    <row r="1422" spans="3:9" ht="30" customHeight="1" x14ac:dyDescent="0.25">
      <c r="C1422" s="4"/>
      <c r="D1422" s="4"/>
      <c r="E1422" s="4"/>
      <c r="I1422" s="4"/>
    </row>
    <row r="1423" spans="3:9" ht="30" customHeight="1" x14ac:dyDescent="0.25">
      <c r="C1423" s="4"/>
      <c r="D1423" s="4"/>
      <c r="E1423" s="4"/>
      <c r="I1423" s="4"/>
    </row>
    <row r="1424" spans="3:9" ht="30" customHeight="1" x14ac:dyDescent="0.25">
      <c r="C1424" s="4"/>
      <c r="D1424" s="4"/>
      <c r="E1424" s="4"/>
      <c r="I1424" s="4"/>
    </row>
    <row r="1425" spans="3:9" ht="30" customHeight="1" x14ac:dyDescent="0.25">
      <c r="C1425" s="4"/>
      <c r="D1425" s="4"/>
      <c r="E1425" s="4"/>
      <c r="I1425" s="4"/>
    </row>
    <row r="1426" spans="3:9" ht="30" customHeight="1" x14ac:dyDescent="0.25">
      <c r="C1426" s="4"/>
      <c r="D1426" s="4"/>
      <c r="E1426" s="4"/>
      <c r="I1426" s="4"/>
    </row>
    <row r="1427" spans="3:9" ht="30" customHeight="1" x14ac:dyDescent="0.25">
      <c r="C1427" s="4"/>
      <c r="D1427" s="4"/>
      <c r="E1427" s="4"/>
      <c r="I1427" s="4"/>
    </row>
    <row r="1428" spans="3:9" ht="30" customHeight="1" x14ac:dyDescent="0.25">
      <c r="C1428" s="4"/>
      <c r="D1428" s="4"/>
      <c r="E1428" s="4"/>
      <c r="I1428" s="4"/>
    </row>
    <row r="1429" spans="3:9" ht="30" customHeight="1" x14ac:dyDescent="0.25">
      <c r="C1429" s="4"/>
      <c r="D1429" s="4"/>
      <c r="E1429" s="4"/>
      <c r="I1429" s="4"/>
    </row>
    <row r="1430" spans="3:9" ht="30" customHeight="1" x14ac:dyDescent="0.25">
      <c r="C1430" s="4"/>
      <c r="D1430" s="4"/>
      <c r="E1430" s="4"/>
      <c r="I1430" s="4"/>
    </row>
    <row r="1431" spans="3:9" ht="30" customHeight="1" x14ac:dyDescent="0.25">
      <c r="C1431" s="4"/>
      <c r="D1431" s="4"/>
      <c r="E1431" s="4"/>
      <c r="I1431" s="4"/>
    </row>
    <row r="1432" spans="3:9" ht="30" customHeight="1" x14ac:dyDescent="0.25">
      <c r="C1432" s="4"/>
      <c r="D1432" s="4"/>
      <c r="E1432" s="4"/>
      <c r="I1432" s="4"/>
    </row>
    <row r="1433" spans="3:9" ht="30" customHeight="1" x14ac:dyDescent="0.25">
      <c r="C1433" s="4"/>
      <c r="D1433" s="4"/>
      <c r="E1433" s="4"/>
      <c r="I1433" s="4"/>
    </row>
    <row r="1434" spans="3:9" ht="30" customHeight="1" x14ac:dyDescent="0.25">
      <c r="C1434" s="4"/>
      <c r="D1434" s="4"/>
      <c r="E1434" s="4"/>
      <c r="I1434" s="4"/>
    </row>
    <row r="1435" spans="3:9" ht="30" customHeight="1" x14ac:dyDescent="0.25">
      <c r="C1435" s="4"/>
      <c r="D1435" s="4"/>
      <c r="E1435" s="4"/>
      <c r="I1435" s="4"/>
    </row>
    <row r="1436" spans="3:9" ht="30" customHeight="1" x14ac:dyDescent="0.25">
      <c r="C1436" s="4"/>
      <c r="D1436" s="4"/>
      <c r="E1436" s="4"/>
      <c r="I1436" s="4"/>
    </row>
    <row r="1437" spans="3:9" ht="30" customHeight="1" x14ac:dyDescent="0.25">
      <c r="C1437" s="4"/>
      <c r="D1437" s="4"/>
      <c r="E1437" s="4"/>
      <c r="I1437" s="4"/>
    </row>
    <row r="1438" spans="3:9" ht="30" customHeight="1" x14ac:dyDescent="0.25">
      <c r="C1438" s="4"/>
      <c r="D1438" s="4"/>
      <c r="E1438" s="4"/>
      <c r="I1438" s="4"/>
    </row>
    <row r="1439" spans="3:9" ht="30" customHeight="1" x14ac:dyDescent="0.25">
      <c r="C1439" s="4"/>
      <c r="D1439" s="4"/>
      <c r="E1439" s="4"/>
      <c r="I1439" s="4"/>
    </row>
    <row r="1440" spans="3:9" ht="30" customHeight="1" x14ac:dyDescent="0.25">
      <c r="C1440" s="4"/>
      <c r="D1440" s="4"/>
      <c r="E1440" s="4"/>
      <c r="I1440" s="4"/>
    </row>
    <row r="1441" spans="3:9" ht="30" customHeight="1" x14ac:dyDescent="0.25">
      <c r="C1441" s="4"/>
      <c r="D1441" s="4"/>
      <c r="E1441" s="4"/>
      <c r="I1441" s="4"/>
    </row>
    <row r="1442" spans="3:9" ht="30" customHeight="1" x14ac:dyDescent="0.25">
      <c r="C1442" s="4"/>
      <c r="D1442" s="4"/>
      <c r="E1442" s="4"/>
      <c r="I1442" s="4"/>
    </row>
    <row r="1443" spans="3:9" ht="30" customHeight="1" x14ac:dyDescent="0.25">
      <c r="C1443" s="4"/>
      <c r="D1443" s="4"/>
      <c r="E1443" s="4"/>
      <c r="I1443" s="4"/>
    </row>
    <row r="1444" spans="3:9" ht="30" customHeight="1" x14ac:dyDescent="0.25">
      <c r="C1444" s="4"/>
      <c r="D1444" s="4"/>
      <c r="E1444" s="4"/>
      <c r="I1444" s="4"/>
    </row>
    <row r="1445" spans="3:9" ht="30" customHeight="1" x14ac:dyDescent="0.25">
      <c r="C1445" s="4"/>
      <c r="D1445" s="4"/>
      <c r="E1445" s="4"/>
      <c r="I1445" s="4"/>
    </row>
    <row r="1446" spans="3:9" ht="30" customHeight="1" x14ac:dyDescent="0.25">
      <c r="C1446" s="4"/>
      <c r="D1446" s="4"/>
      <c r="E1446" s="4"/>
      <c r="I1446" s="4"/>
    </row>
    <row r="1447" spans="3:9" ht="30" customHeight="1" x14ac:dyDescent="0.25">
      <c r="C1447" s="4"/>
      <c r="D1447" s="4"/>
      <c r="E1447" s="4"/>
      <c r="I1447" s="4"/>
    </row>
    <row r="1448" spans="3:9" ht="30" customHeight="1" x14ac:dyDescent="0.25">
      <c r="C1448" s="4"/>
      <c r="D1448" s="4"/>
      <c r="E1448" s="4"/>
      <c r="I1448" s="4"/>
    </row>
    <row r="1449" spans="3:9" ht="30" customHeight="1" x14ac:dyDescent="0.25">
      <c r="C1449" s="4"/>
      <c r="D1449" s="4"/>
      <c r="E1449" s="4"/>
      <c r="I1449" s="4"/>
    </row>
    <row r="1450" spans="3:9" ht="30" customHeight="1" x14ac:dyDescent="0.25">
      <c r="C1450" s="4"/>
      <c r="D1450" s="4"/>
      <c r="E1450" s="4"/>
      <c r="I1450" s="4"/>
    </row>
    <row r="1451" spans="3:9" ht="30" customHeight="1" x14ac:dyDescent="0.25">
      <c r="C1451" s="4"/>
      <c r="D1451" s="4"/>
      <c r="E1451" s="4"/>
      <c r="I1451" s="4"/>
    </row>
    <row r="1452" spans="3:9" ht="30" customHeight="1" x14ac:dyDescent="0.25">
      <c r="C1452" s="4"/>
      <c r="D1452" s="4"/>
      <c r="E1452" s="4"/>
      <c r="I1452" s="4"/>
    </row>
    <row r="1453" spans="3:9" ht="30" customHeight="1" x14ac:dyDescent="0.25">
      <c r="C1453" s="4"/>
      <c r="D1453" s="4"/>
      <c r="E1453" s="4"/>
      <c r="I1453" s="4"/>
    </row>
    <row r="1454" spans="3:9" ht="30" customHeight="1" x14ac:dyDescent="0.25">
      <c r="C1454" s="4"/>
      <c r="D1454" s="4"/>
      <c r="E1454" s="4"/>
      <c r="I1454" s="4"/>
    </row>
    <row r="1455" spans="3:9" ht="30" customHeight="1" x14ac:dyDescent="0.25">
      <c r="C1455" s="4"/>
      <c r="D1455" s="4"/>
      <c r="E1455" s="4"/>
      <c r="I1455" s="4"/>
    </row>
    <row r="1456" spans="3:9" ht="30" customHeight="1" x14ac:dyDescent="0.25">
      <c r="C1456" s="4"/>
      <c r="D1456" s="4"/>
      <c r="E1456" s="4"/>
      <c r="I1456" s="4"/>
    </row>
    <row r="1457" spans="3:9" ht="30" customHeight="1" x14ac:dyDescent="0.25">
      <c r="C1457" s="4"/>
      <c r="D1457" s="4"/>
      <c r="E1457" s="4"/>
      <c r="I1457" s="4"/>
    </row>
    <row r="1458" spans="3:9" ht="30" customHeight="1" x14ac:dyDescent="0.25">
      <c r="C1458" s="4"/>
      <c r="D1458" s="4"/>
      <c r="E1458" s="4"/>
      <c r="I1458" s="4"/>
    </row>
    <row r="1459" spans="3:9" ht="30" customHeight="1" x14ac:dyDescent="0.25">
      <c r="C1459" s="4"/>
      <c r="D1459" s="4"/>
      <c r="E1459" s="4"/>
      <c r="I1459" s="4"/>
    </row>
    <row r="1460" spans="3:9" ht="30" customHeight="1" x14ac:dyDescent="0.25">
      <c r="C1460" s="4"/>
      <c r="D1460" s="4"/>
      <c r="E1460" s="4"/>
      <c r="I1460" s="4"/>
    </row>
    <row r="1461" spans="3:9" ht="30" customHeight="1" x14ac:dyDescent="0.25">
      <c r="C1461" s="4"/>
      <c r="D1461" s="4"/>
      <c r="E1461" s="4"/>
      <c r="I1461" s="4"/>
    </row>
    <row r="1462" spans="3:9" ht="30" customHeight="1" x14ac:dyDescent="0.25">
      <c r="C1462" s="4"/>
      <c r="D1462" s="4"/>
      <c r="E1462" s="4"/>
      <c r="I1462" s="4"/>
    </row>
    <row r="1463" spans="3:9" ht="30" customHeight="1" x14ac:dyDescent="0.25">
      <c r="C1463" s="4"/>
      <c r="D1463" s="4"/>
      <c r="E1463" s="4"/>
      <c r="I1463" s="4"/>
    </row>
    <row r="1464" spans="3:9" ht="30" customHeight="1" x14ac:dyDescent="0.25">
      <c r="C1464" s="4"/>
      <c r="D1464" s="4"/>
      <c r="E1464" s="4"/>
      <c r="I1464" s="4"/>
    </row>
    <row r="1465" spans="3:9" ht="30" customHeight="1" x14ac:dyDescent="0.25">
      <c r="C1465" s="4"/>
      <c r="D1465" s="4"/>
      <c r="E1465" s="4"/>
      <c r="I1465" s="4"/>
    </row>
    <row r="1466" spans="3:9" ht="30" customHeight="1" x14ac:dyDescent="0.25">
      <c r="C1466" s="4"/>
      <c r="D1466" s="4"/>
      <c r="E1466" s="4"/>
      <c r="I1466" s="4"/>
    </row>
    <row r="1467" spans="3:9" ht="30" customHeight="1" x14ac:dyDescent="0.25">
      <c r="C1467" s="4"/>
      <c r="D1467" s="4"/>
      <c r="E1467" s="4"/>
      <c r="I1467" s="4"/>
    </row>
    <row r="1468" spans="3:9" ht="30" customHeight="1" x14ac:dyDescent="0.25">
      <c r="C1468" s="4"/>
      <c r="D1468" s="4"/>
      <c r="E1468" s="4"/>
      <c r="I1468" s="4"/>
    </row>
    <row r="1469" spans="3:9" ht="30" customHeight="1" x14ac:dyDescent="0.25">
      <c r="C1469" s="4"/>
      <c r="D1469" s="4"/>
      <c r="E1469" s="4"/>
      <c r="I1469" s="4"/>
    </row>
    <row r="1470" spans="3:9" ht="30" customHeight="1" x14ac:dyDescent="0.25">
      <c r="C1470" s="4"/>
      <c r="D1470" s="4"/>
      <c r="E1470" s="4"/>
      <c r="I1470" s="4"/>
    </row>
    <row r="1471" spans="3:9" ht="30" customHeight="1" x14ac:dyDescent="0.25">
      <c r="C1471" s="4"/>
      <c r="D1471" s="4"/>
      <c r="E1471" s="4"/>
      <c r="I1471" s="4"/>
    </row>
    <row r="1472" spans="3:9" ht="30" customHeight="1" x14ac:dyDescent="0.25">
      <c r="C1472" s="4"/>
      <c r="D1472" s="4"/>
      <c r="E1472" s="4"/>
      <c r="I1472" s="4"/>
    </row>
    <row r="1473" spans="3:9" ht="30" customHeight="1" x14ac:dyDescent="0.25">
      <c r="C1473" s="4"/>
      <c r="D1473" s="4"/>
      <c r="E1473" s="4"/>
      <c r="I1473" s="4"/>
    </row>
    <row r="1474" spans="3:9" ht="30" customHeight="1" x14ac:dyDescent="0.25">
      <c r="C1474" s="4"/>
      <c r="D1474" s="4"/>
      <c r="E1474" s="4"/>
      <c r="I1474" s="4"/>
    </row>
    <row r="1475" spans="3:9" ht="30" customHeight="1" x14ac:dyDescent="0.25">
      <c r="C1475" s="4"/>
      <c r="D1475" s="4"/>
      <c r="E1475" s="4"/>
      <c r="I1475" s="4"/>
    </row>
    <row r="1476" spans="3:9" ht="30" customHeight="1" x14ac:dyDescent="0.25">
      <c r="C1476" s="4"/>
      <c r="D1476" s="4"/>
      <c r="E1476" s="4"/>
      <c r="I1476" s="4"/>
    </row>
    <row r="1477" spans="3:9" ht="30" customHeight="1" x14ac:dyDescent="0.25">
      <c r="C1477" s="4"/>
      <c r="D1477" s="4"/>
      <c r="E1477" s="4"/>
      <c r="I1477" s="4"/>
    </row>
    <row r="1478" spans="3:9" ht="30" customHeight="1" x14ac:dyDescent="0.25">
      <c r="C1478" s="4"/>
      <c r="D1478" s="4"/>
      <c r="E1478" s="4"/>
      <c r="I1478" s="4"/>
    </row>
    <row r="1479" spans="3:9" ht="30" customHeight="1" x14ac:dyDescent="0.25">
      <c r="C1479" s="4"/>
      <c r="D1479" s="4"/>
      <c r="E1479" s="4"/>
      <c r="I1479" s="4"/>
    </row>
    <row r="1480" spans="3:9" ht="30" customHeight="1" x14ac:dyDescent="0.25">
      <c r="C1480" s="4"/>
      <c r="D1480" s="4"/>
      <c r="E1480" s="4"/>
      <c r="I1480" s="4"/>
    </row>
    <row r="1481" spans="3:9" ht="30" customHeight="1" x14ac:dyDescent="0.25">
      <c r="C1481" s="4"/>
      <c r="D1481" s="4"/>
      <c r="E1481" s="4"/>
      <c r="I1481" s="4"/>
    </row>
    <row r="1482" spans="3:9" ht="30" customHeight="1" x14ac:dyDescent="0.25">
      <c r="C1482" s="4"/>
      <c r="D1482" s="4"/>
      <c r="E1482" s="4"/>
      <c r="I1482" s="4"/>
    </row>
    <row r="1483" spans="3:9" ht="30" customHeight="1" x14ac:dyDescent="0.25">
      <c r="C1483" s="4"/>
      <c r="D1483" s="4"/>
      <c r="E1483" s="4"/>
      <c r="I1483" s="4"/>
    </row>
    <row r="1484" spans="3:9" ht="30" customHeight="1" x14ac:dyDescent="0.25">
      <c r="C1484" s="4"/>
      <c r="D1484" s="4"/>
      <c r="E1484" s="4"/>
      <c r="I1484" s="4"/>
    </row>
    <row r="1485" spans="3:9" ht="30" customHeight="1" x14ac:dyDescent="0.25">
      <c r="C1485" s="4"/>
      <c r="D1485" s="4"/>
      <c r="E1485" s="4"/>
      <c r="I1485" s="4"/>
    </row>
    <row r="1486" spans="3:9" ht="30" customHeight="1" x14ac:dyDescent="0.25">
      <c r="C1486" s="4"/>
      <c r="D1486" s="4"/>
      <c r="E1486" s="4"/>
      <c r="I1486" s="4"/>
    </row>
    <row r="1487" spans="3:9" ht="30" customHeight="1" x14ac:dyDescent="0.25">
      <c r="C1487" s="4"/>
      <c r="D1487" s="4"/>
      <c r="E1487" s="4"/>
      <c r="I1487" s="4"/>
    </row>
    <row r="1488" spans="3:9" ht="30" customHeight="1" x14ac:dyDescent="0.25">
      <c r="C1488" s="4"/>
      <c r="D1488" s="4"/>
      <c r="E1488" s="4"/>
      <c r="I1488" s="4"/>
    </row>
    <row r="1489" spans="3:9" ht="30" customHeight="1" x14ac:dyDescent="0.25">
      <c r="C1489" s="4"/>
      <c r="D1489" s="4"/>
      <c r="E1489" s="4"/>
      <c r="I1489" s="4"/>
    </row>
    <row r="1490" spans="3:9" ht="30" customHeight="1" x14ac:dyDescent="0.25">
      <c r="C1490" s="4"/>
      <c r="D1490" s="4"/>
      <c r="E1490" s="4"/>
      <c r="I1490" s="4"/>
    </row>
    <row r="1491" spans="3:9" ht="30" customHeight="1" x14ac:dyDescent="0.25">
      <c r="C1491" s="4"/>
      <c r="D1491" s="4"/>
      <c r="E1491" s="4"/>
      <c r="I1491" s="4"/>
    </row>
    <row r="1492" spans="3:9" ht="30" customHeight="1" x14ac:dyDescent="0.25">
      <c r="C1492" s="4"/>
      <c r="D1492" s="4"/>
      <c r="E1492" s="4"/>
      <c r="I1492" s="4"/>
    </row>
    <row r="1493" spans="3:9" ht="30" customHeight="1" x14ac:dyDescent="0.25">
      <c r="C1493" s="4"/>
      <c r="D1493" s="4"/>
      <c r="E1493" s="4"/>
      <c r="I1493" s="4"/>
    </row>
    <row r="1494" spans="3:9" ht="30" customHeight="1" x14ac:dyDescent="0.25">
      <c r="C1494" s="4"/>
      <c r="D1494" s="4"/>
      <c r="E1494" s="4"/>
      <c r="I1494" s="4"/>
    </row>
    <row r="1495" spans="3:9" ht="30" customHeight="1" x14ac:dyDescent="0.25">
      <c r="C1495" s="4"/>
      <c r="D1495" s="4"/>
      <c r="E1495" s="4"/>
      <c r="I1495" s="4"/>
    </row>
    <row r="1496" spans="3:9" ht="30" customHeight="1" x14ac:dyDescent="0.25">
      <c r="C1496" s="4"/>
      <c r="D1496" s="4"/>
      <c r="E1496" s="4"/>
      <c r="I1496" s="4"/>
    </row>
    <row r="1497" spans="3:9" ht="30" customHeight="1" x14ac:dyDescent="0.25">
      <c r="C1497" s="4"/>
      <c r="D1497" s="4"/>
      <c r="E1497" s="4"/>
      <c r="I1497" s="4"/>
    </row>
    <row r="1498" spans="3:9" ht="30" customHeight="1" x14ac:dyDescent="0.25">
      <c r="C1498" s="4"/>
      <c r="D1498" s="4"/>
      <c r="E1498" s="4"/>
      <c r="I1498" s="4"/>
    </row>
    <row r="1499" spans="3:9" ht="30" customHeight="1" x14ac:dyDescent="0.25">
      <c r="C1499" s="4"/>
      <c r="D1499" s="4"/>
      <c r="E1499" s="4"/>
      <c r="I1499" s="4"/>
    </row>
    <row r="1500" spans="3:9" ht="30" customHeight="1" x14ac:dyDescent="0.25">
      <c r="C1500" s="4"/>
      <c r="D1500" s="4"/>
      <c r="E1500" s="4"/>
      <c r="I1500" s="4"/>
    </row>
    <row r="1501" spans="3:9" ht="30" customHeight="1" x14ac:dyDescent="0.25">
      <c r="C1501" s="4"/>
      <c r="D1501" s="4"/>
      <c r="E1501" s="4"/>
      <c r="I1501" s="4"/>
    </row>
    <row r="1502" spans="3:9" ht="30" customHeight="1" x14ac:dyDescent="0.25">
      <c r="C1502" s="4"/>
      <c r="D1502" s="4"/>
      <c r="E1502" s="4"/>
      <c r="I1502" s="4"/>
    </row>
    <row r="1503" spans="3:9" ht="30" customHeight="1" x14ac:dyDescent="0.25">
      <c r="C1503" s="4"/>
      <c r="D1503" s="4"/>
      <c r="E1503" s="4"/>
      <c r="I1503" s="4"/>
    </row>
    <row r="1504" spans="3:9" ht="30" customHeight="1" x14ac:dyDescent="0.25">
      <c r="C1504" s="4"/>
      <c r="D1504" s="4"/>
      <c r="E1504" s="4"/>
      <c r="I1504" s="4"/>
    </row>
    <row r="1505" spans="3:9" ht="30" customHeight="1" x14ac:dyDescent="0.25">
      <c r="C1505" s="4"/>
      <c r="D1505" s="4"/>
      <c r="E1505" s="4"/>
      <c r="I1505" s="4"/>
    </row>
    <row r="1506" spans="3:9" ht="30" customHeight="1" x14ac:dyDescent="0.25">
      <c r="C1506" s="4"/>
      <c r="D1506" s="4"/>
      <c r="E1506" s="4"/>
      <c r="I1506" s="4"/>
    </row>
  </sheetData>
  <sheetProtection password="9004" sheet="1" objects="1" scenarios="1"/>
  <conditionalFormatting sqref="H7:I506">
    <cfRule type="expression" dxfId="11" priority="2">
      <formula>G7="Troca de Pneus"</formula>
    </cfRule>
  </conditionalFormatting>
  <conditionalFormatting sqref="H7:H506">
    <cfRule type="expression" dxfId="10" priority="1">
      <formula>F7="Troca de Pneus"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AC1506"/>
  <sheetViews>
    <sheetView showGridLines="0" zoomScale="90" zoomScaleNormal="90" workbookViewId="0">
      <selection activeCell="C7" sqref="C7:I9"/>
    </sheetView>
  </sheetViews>
  <sheetFormatPr defaultRowHeight="15" x14ac:dyDescent="0.25"/>
  <cols>
    <col min="1" max="1" width="1.7109375" style="25" customWidth="1"/>
    <col min="2" max="2" width="1.7109375" style="4" customWidth="1"/>
    <col min="3" max="3" width="7.140625" style="43" customWidth="1"/>
    <col min="4" max="4" width="13.28515625" style="43" customWidth="1"/>
    <col min="5" max="5" width="35.140625" style="43" customWidth="1"/>
    <col min="6" max="6" width="16.42578125" style="4" customWidth="1"/>
    <col min="7" max="7" width="47.85546875" style="4" customWidth="1"/>
    <col min="8" max="8" width="30.5703125" style="4" customWidth="1"/>
    <col min="9" max="9" width="18.42578125" style="36" customWidth="1"/>
    <col min="10" max="16384" width="9.140625" style="4"/>
  </cols>
  <sheetData>
    <row r="1" spans="1:29" s="76" customFormat="1" ht="30" customHeight="1" x14ac:dyDescent="0.35">
      <c r="C1" s="88"/>
      <c r="D1" s="88"/>
      <c r="E1" s="88"/>
      <c r="I1" s="89"/>
      <c r="J1" s="77"/>
    </row>
    <row r="2" spans="1:29" s="78" customFormat="1" ht="24.95" customHeight="1" x14ac:dyDescent="0.25">
      <c r="C2" s="90"/>
      <c r="D2" s="90"/>
      <c r="E2" s="90"/>
      <c r="I2" s="87"/>
      <c r="J2" s="79"/>
    </row>
    <row r="3" spans="1:29" s="25" customFormat="1" ht="20.100000000000001" customHeight="1" x14ac:dyDescent="0.25">
      <c r="C3" s="86"/>
      <c r="D3" s="86"/>
      <c r="E3" s="86"/>
      <c r="I3" s="85"/>
      <c r="J3" s="65"/>
    </row>
    <row r="4" spans="1:29" s="3" customFormat="1" ht="20.100000000000001" customHeight="1" x14ac:dyDescent="0.35">
      <c r="A4" s="25"/>
      <c r="B4" s="25"/>
      <c r="C4" s="81" t="s">
        <v>19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ht="15" customHeight="1" thickBot="1" x14ac:dyDescent="0.3">
      <c r="D5" s="35"/>
      <c r="E5" s="35" t="s">
        <v>98</v>
      </c>
      <c r="F5" s="3"/>
      <c r="G5" s="3" t="s">
        <v>39</v>
      </c>
      <c r="H5" s="3" t="s">
        <v>103</v>
      </c>
      <c r="I5" s="12"/>
      <c r="J5" s="3"/>
      <c r="K5" s="3"/>
    </row>
    <row r="6" spans="1:29" ht="39.75" customHeight="1" thickTop="1" thickBot="1" x14ac:dyDescent="0.3">
      <c r="C6" s="44" t="s">
        <v>77</v>
      </c>
      <c r="D6" s="44" t="s">
        <v>79</v>
      </c>
      <c r="E6" s="44" t="s">
        <v>26</v>
      </c>
      <c r="F6" s="7" t="s">
        <v>100</v>
      </c>
      <c r="G6" s="7" t="s">
        <v>61</v>
      </c>
      <c r="H6" s="7" t="s">
        <v>41</v>
      </c>
      <c r="I6" s="113" t="s">
        <v>62</v>
      </c>
      <c r="J6" s="3"/>
    </row>
    <row r="7" spans="1:29" ht="36" customHeight="1" thickTop="1" x14ac:dyDescent="0.25">
      <c r="B7" s="3">
        <v>1</v>
      </c>
      <c r="C7" s="70">
        <v>4</v>
      </c>
      <c r="D7" s="70" t="s">
        <v>80</v>
      </c>
      <c r="E7" s="70" t="s">
        <v>190</v>
      </c>
      <c r="F7" s="66" t="s">
        <v>101</v>
      </c>
      <c r="G7" s="66" t="s">
        <v>48</v>
      </c>
      <c r="H7" s="66" t="s">
        <v>108</v>
      </c>
      <c r="I7" s="71">
        <v>200</v>
      </c>
      <c r="J7" s="3" t="s">
        <v>80</v>
      </c>
    </row>
    <row r="8" spans="1:29" ht="36" customHeight="1" x14ac:dyDescent="0.25">
      <c r="B8" s="3">
        <v>2</v>
      </c>
      <c r="C8" s="70"/>
      <c r="D8" s="70"/>
      <c r="E8" s="70"/>
      <c r="F8" s="66"/>
      <c r="G8" s="66"/>
      <c r="H8" s="66"/>
      <c r="I8" s="71"/>
      <c r="J8" s="3" t="s">
        <v>81</v>
      </c>
    </row>
    <row r="9" spans="1:29" ht="36" customHeight="1" x14ac:dyDescent="0.25">
      <c r="B9" s="3">
        <v>3</v>
      </c>
      <c r="C9" s="70"/>
      <c r="D9" s="70"/>
      <c r="E9" s="70"/>
      <c r="F9" s="66"/>
      <c r="G9" s="66"/>
      <c r="H9" s="66"/>
      <c r="I9" s="71"/>
      <c r="J9" s="3" t="s">
        <v>82</v>
      </c>
    </row>
    <row r="10" spans="1:29" ht="36" customHeight="1" x14ac:dyDescent="0.25">
      <c r="B10" s="3">
        <v>4</v>
      </c>
      <c r="C10" s="137"/>
      <c r="D10" s="137"/>
      <c r="E10" s="137"/>
      <c r="F10" s="106"/>
      <c r="G10" s="106"/>
      <c r="H10" s="106"/>
      <c r="I10" s="138"/>
      <c r="J10" s="3" t="s">
        <v>83</v>
      </c>
    </row>
    <row r="11" spans="1:29" ht="36" customHeight="1" x14ac:dyDescent="0.25">
      <c r="B11" s="3">
        <v>5</v>
      </c>
      <c r="C11" s="137"/>
      <c r="D11" s="137"/>
      <c r="E11" s="137"/>
      <c r="F11" s="106"/>
      <c r="G11" s="106"/>
      <c r="H11" s="106"/>
      <c r="I11" s="138"/>
      <c r="J11" s="3" t="s">
        <v>84</v>
      </c>
    </row>
    <row r="12" spans="1:29" ht="36" customHeight="1" x14ac:dyDescent="0.25">
      <c r="B12" s="3">
        <v>6</v>
      </c>
      <c r="C12" s="137"/>
      <c r="D12" s="137"/>
      <c r="E12" s="137"/>
      <c r="F12" s="106"/>
      <c r="G12" s="106"/>
      <c r="H12" s="106"/>
      <c r="I12" s="138"/>
      <c r="J12" s="3" t="s">
        <v>85</v>
      </c>
    </row>
    <row r="13" spans="1:29" ht="36" customHeight="1" x14ac:dyDescent="0.25">
      <c r="B13" s="3">
        <v>7</v>
      </c>
      <c r="C13" s="137"/>
      <c r="D13" s="137"/>
      <c r="E13" s="137"/>
      <c r="F13" s="106"/>
      <c r="G13" s="106"/>
      <c r="H13" s="106"/>
      <c r="I13" s="138"/>
      <c r="J13" s="3" t="s">
        <v>86</v>
      </c>
    </row>
    <row r="14" spans="1:29" ht="36" customHeight="1" x14ac:dyDescent="0.25">
      <c r="B14" s="3">
        <v>8</v>
      </c>
      <c r="C14" s="137"/>
      <c r="D14" s="137"/>
      <c r="E14" s="137"/>
      <c r="F14" s="106"/>
      <c r="G14" s="106"/>
      <c r="H14" s="106"/>
      <c r="I14" s="138"/>
      <c r="J14" s="3" t="s">
        <v>87</v>
      </c>
    </row>
    <row r="15" spans="1:29" ht="36" customHeight="1" x14ac:dyDescent="0.25">
      <c r="B15" s="3">
        <v>9</v>
      </c>
      <c r="C15" s="137"/>
      <c r="D15" s="137"/>
      <c r="E15" s="137"/>
      <c r="F15" s="106"/>
      <c r="G15" s="106"/>
      <c r="H15" s="106"/>
      <c r="I15" s="138"/>
      <c r="J15" s="3" t="s">
        <v>88</v>
      </c>
    </row>
    <row r="16" spans="1:29" ht="36" customHeight="1" x14ac:dyDescent="0.25">
      <c r="B16" s="3">
        <v>10</v>
      </c>
      <c r="C16" s="137"/>
      <c r="D16" s="137"/>
      <c r="E16" s="137"/>
      <c r="F16" s="106"/>
      <c r="G16" s="106"/>
      <c r="H16" s="106"/>
      <c r="I16" s="138"/>
      <c r="J16" s="3" t="s">
        <v>89</v>
      </c>
    </row>
    <row r="17" spans="2:10" ht="36" customHeight="1" x14ac:dyDescent="0.25">
      <c r="B17" s="3">
        <v>11</v>
      </c>
      <c r="C17" s="137"/>
      <c r="D17" s="137"/>
      <c r="E17" s="137"/>
      <c r="F17" s="106"/>
      <c r="G17" s="106"/>
      <c r="H17" s="106"/>
      <c r="I17" s="138"/>
      <c r="J17" s="3" t="s">
        <v>90</v>
      </c>
    </row>
    <row r="18" spans="2:10" ht="36" customHeight="1" x14ac:dyDescent="0.25">
      <c r="B18" s="3">
        <v>12</v>
      </c>
      <c r="C18" s="137"/>
      <c r="D18" s="137"/>
      <c r="E18" s="137"/>
      <c r="F18" s="106"/>
      <c r="G18" s="106"/>
      <c r="H18" s="106"/>
      <c r="I18" s="138"/>
      <c r="J18" s="3" t="s">
        <v>91</v>
      </c>
    </row>
    <row r="19" spans="2:10" ht="36" customHeight="1" x14ac:dyDescent="0.25">
      <c r="B19" s="3">
        <v>13</v>
      </c>
      <c r="C19" s="137"/>
      <c r="D19" s="137"/>
      <c r="E19" s="137"/>
      <c r="F19" s="106"/>
      <c r="G19" s="106"/>
      <c r="H19" s="106"/>
      <c r="I19" s="138"/>
    </row>
    <row r="20" spans="2:10" ht="36" customHeight="1" x14ac:dyDescent="0.25">
      <c r="B20" s="3">
        <v>14</v>
      </c>
      <c r="C20" s="137"/>
      <c r="D20" s="137"/>
      <c r="E20" s="137"/>
      <c r="F20" s="106"/>
      <c r="G20" s="106"/>
      <c r="H20" s="106"/>
      <c r="I20" s="138"/>
    </row>
    <row r="21" spans="2:10" ht="36" customHeight="1" x14ac:dyDescent="0.25">
      <c r="B21" s="3">
        <v>15</v>
      </c>
      <c r="C21" s="137"/>
      <c r="D21" s="137"/>
      <c r="E21" s="137"/>
      <c r="F21" s="106"/>
      <c r="G21" s="106"/>
      <c r="H21" s="106"/>
      <c r="I21" s="138"/>
    </row>
    <row r="22" spans="2:10" ht="36" customHeight="1" x14ac:dyDescent="0.25">
      <c r="B22" s="3">
        <v>16</v>
      </c>
      <c r="C22" s="137"/>
      <c r="D22" s="137"/>
      <c r="E22" s="137"/>
      <c r="F22" s="106"/>
      <c r="G22" s="106"/>
      <c r="H22" s="106"/>
      <c r="I22" s="138"/>
    </row>
    <row r="23" spans="2:10" ht="36" customHeight="1" x14ac:dyDescent="0.25">
      <c r="B23" s="3">
        <v>17</v>
      </c>
      <c r="C23" s="137"/>
      <c r="D23" s="137"/>
      <c r="E23" s="137"/>
      <c r="F23" s="106"/>
      <c r="G23" s="106"/>
      <c r="H23" s="106"/>
      <c r="I23" s="138"/>
    </row>
    <row r="24" spans="2:10" ht="36" customHeight="1" x14ac:dyDescent="0.25">
      <c r="B24" s="3">
        <v>18</v>
      </c>
      <c r="C24" s="137"/>
      <c r="D24" s="137"/>
      <c r="E24" s="137"/>
      <c r="F24" s="106"/>
      <c r="G24" s="106"/>
      <c r="H24" s="106"/>
      <c r="I24" s="138"/>
    </row>
    <row r="25" spans="2:10" ht="36" customHeight="1" x14ac:dyDescent="0.25">
      <c r="B25" s="3">
        <v>19</v>
      </c>
      <c r="C25" s="137"/>
      <c r="D25" s="137"/>
      <c r="E25" s="137"/>
      <c r="F25" s="106"/>
      <c r="G25" s="106"/>
      <c r="H25" s="106"/>
      <c r="I25" s="138"/>
    </row>
    <row r="26" spans="2:10" ht="36" customHeight="1" x14ac:dyDescent="0.25">
      <c r="B26" s="3">
        <v>20</v>
      </c>
      <c r="C26" s="137"/>
      <c r="D26" s="137"/>
      <c r="E26" s="137"/>
      <c r="F26" s="106"/>
      <c r="G26" s="106"/>
      <c r="H26" s="106"/>
      <c r="I26" s="138"/>
    </row>
    <row r="27" spans="2:10" ht="36" customHeight="1" x14ac:dyDescent="0.25">
      <c r="B27" s="3">
        <v>21</v>
      </c>
      <c r="C27" s="137"/>
      <c r="D27" s="137"/>
      <c r="E27" s="137"/>
      <c r="F27" s="106"/>
      <c r="G27" s="106"/>
      <c r="H27" s="106"/>
      <c r="I27" s="138"/>
    </row>
    <row r="28" spans="2:10" ht="36" customHeight="1" x14ac:dyDescent="0.25">
      <c r="B28" s="3">
        <v>22</v>
      </c>
      <c r="C28" s="137"/>
      <c r="D28" s="137"/>
      <c r="E28" s="137"/>
      <c r="F28" s="106"/>
      <c r="G28" s="106"/>
      <c r="H28" s="106"/>
      <c r="I28" s="138"/>
    </row>
    <row r="29" spans="2:10" ht="36" customHeight="1" x14ac:dyDescent="0.25">
      <c r="B29" s="3">
        <v>23</v>
      </c>
      <c r="C29" s="137"/>
      <c r="D29" s="137"/>
      <c r="E29" s="137"/>
      <c r="F29" s="106"/>
      <c r="G29" s="106"/>
      <c r="H29" s="106"/>
      <c r="I29" s="138"/>
    </row>
    <row r="30" spans="2:10" ht="36" customHeight="1" x14ac:dyDescent="0.25">
      <c r="B30" s="3">
        <v>24</v>
      </c>
      <c r="C30" s="137"/>
      <c r="D30" s="137"/>
      <c r="E30" s="137"/>
      <c r="F30" s="106"/>
      <c r="G30" s="106"/>
      <c r="H30" s="106"/>
      <c r="I30" s="138"/>
    </row>
    <row r="31" spans="2:10" ht="36" customHeight="1" x14ac:dyDescent="0.25">
      <c r="B31" s="3">
        <v>25</v>
      </c>
      <c r="C31" s="137"/>
      <c r="D31" s="137"/>
      <c r="E31" s="137"/>
      <c r="F31" s="106"/>
      <c r="G31" s="106"/>
      <c r="H31" s="106"/>
      <c r="I31" s="138"/>
    </row>
    <row r="32" spans="2:10" ht="36" customHeight="1" x14ac:dyDescent="0.25">
      <c r="B32" s="3">
        <v>26</v>
      </c>
      <c r="C32" s="137"/>
      <c r="D32" s="137"/>
      <c r="E32" s="137"/>
      <c r="F32" s="106"/>
      <c r="G32" s="106"/>
      <c r="H32" s="106"/>
      <c r="I32" s="138"/>
    </row>
    <row r="33" spans="2:9" ht="36" customHeight="1" x14ac:dyDescent="0.25">
      <c r="B33" s="3">
        <v>27</v>
      </c>
      <c r="C33" s="137"/>
      <c r="D33" s="137"/>
      <c r="E33" s="137"/>
      <c r="F33" s="106"/>
      <c r="G33" s="106"/>
      <c r="H33" s="106"/>
      <c r="I33" s="138"/>
    </row>
    <row r="34" spans="2:9" ht="36" customHeight="1" x14ac:dyDescent="0.25">
      <c r="B34" s="3">
        <v>28</v>
      </c>
      <c r="C34" s="137"/>
      <c r="D34" s="137"/>
      <c r="E34" s="137"/>
      <c r="F34" s="106"/>
      <c r="G34" s="106"/>
      <c r="H34" s="106"/>
      <c r="I34" s="138"/>
    </row>
    <row r="35" spans="2:9" ht="36" customHeight="1" x14ac:dyDescent="0.25">
      <c r="B35" s="3">
        <v>29</v>
      </c>
      <c r="C35" s="137"/>
      <c r="D35" s="137"/>
      <c r="E35" s="137"/>
      <c r="F35" s="106"/>
      <c r="G35" s="106"/>
      <c r="H35" s="106"/>
      <c r="I35" s="138"/>
    </row>
    <row r="36" spans="2:9" ht="36" customHeight="1" x14ac:dyDescent="0.25">
      <c r="B36" s="3">
        <v>30</v>
      </c>
      <c r="C36" s="137"/>
      <c r="D36" s="137"/>
      <c r="E36" s="137"/>
      <c r="F36" s="106"/>
      <c r="G36" s="106"/>
      <c r="H36" s="106"/>
      <c r="I36" s="138"/>
    </row>
    <row r="37" spans="2:9" ht="36" customHeight="1" x14ac:dyDescent="0.25">
      <c r="B37" s="3">
        <v>31</v>
      </c>
      <c r="C37" s="137"/>
      <c r="D37" s="137"/>
      <c r="E37" s="137"/>
      <c r="F37" s="106"/>
      <c r="G37" s="106"/>
      <c r="H37" s="106"/>
      <c r="I37" s="138"/>
    </row>
    <row r="38" spans="2:9" ht="36" customHeight="1" x14ac:dyDescent="0.25">
      <c r="B38" s="3">
        <v>32</v>
      </c>
      <c r="C38" s="137"/>
      <c r="D38" s="137"/>
      <c r="E38" s="137"/>
      <c r="F38" s="106"/>
      <c r="G38" s="106"/>
      <c r="H38" s="106"/>
      <c r="I38" s="138"/>
    </row>
    <row r="39" spans="2:9" ht="36" customHeight="1" x14ac:dyDescent="0.25">
      <c r="B39" s="3">
        <v>33</v>
      </c>
      <c r="C39" s="137"/>
      <c r="D39" s="137"/>
      <c r="E39" s="137"/>
      <c r="F39" s="106"/>
      <c r="G39" s="106"/>
      <c r="H39" s="106"/>
      <c r="I39" s="138"/>
    </row>
    <row r="40" spans="2:9" ht="36" customHeight="1" x14ac:dyDescent="0.25">
      <c r="B40" s="3">
        <v>34</v>
      </c>
      <c r="C40" s="137"/>
      <c r="D40" s="137"/>
      <c r="E40" s="137"/>
      <c r="F40" s="106"/>
      <c r="G40" s="106"/>
      <c r="H40" s="106"/>
      <c r="I40" s="138"/>
    </row>
    <row r="41" spans="2:9" ht="36" customHeight="1" x14ac:dyDescent="0.25">
      <c r="B41" s="3">
        <v>35</v>
      </c>
      <c r="C41" s="137"/>
      <c r="D41" s="137"/>
      <c r="E41" s="137"/>
      <c r="F41" s="106"/>
      <c r="G41" s="106"/>
      <c r="H41" s="106"/>
      <c r="I41" s="138"/>
    </row>
    <row r="42" spans="2:9" ht="36" customHeight="1" x14ac:dyDescent="0.25">
      <c r="B42" s="3">
        <v>36</v>
      </c>
      <c r="C42" s="137"/>
      <c r="D42" s="137"/>
      <c r="E42" s="137"/>
      <c r="F42" s="106"/>
      <c r="G42" s="106"/>
      <c r="H42" s="106"/>
      <c r="I42" s="138"/>
    </row>
    <row r="43" spans="2:9" ht="36" customHeight="1" x14ac:dyDescent="0.25">
      <c r="B43" s="3">
        <v>37</v>
      </c>
      <c r="C43" s="137"/>
      <c r="D43" s="137"/>
      <c r="E43" s="137"/>
      <c r="F43" s="106"/>
      <c r="G43" s="106"/>
      <c r="H43" s="106"/>
      <c r="I43" s="138"/>
    </row>
    <row r="44" spans="2:9" ht="36" customHeight="1" x14ac:dyDescent="0.25">
      <c r="B44" s="3">
        <v>38</v>
      </c>
      <c r="C44" s="137"/>
      <c r="D44" s="137"/>
      <c r="E44" s="137"/>
      <c r="F44" s="106"/>
      <c r="G44" s="106"/>
      <c r="H44" s="106"/>
      <c r="I44" s="138"/>
    </row>
    <row r="45" spans="2:9" ht="36" customHeight="1" x14ac:dyDescent="0.25">
      <c r="B45" s="3">
        <v>39</v>
      </c>
      <c r="C45" s="137"/>
      <c r="D45" s="137"/>
      <c r="E45" s="137"/>
      <c r="F45" s="106"/>
      <c r="G45" s="106"/>
      <c r="H45" s="106"/>
      <c r="I45" s="138"/>
    </row>
    <row r="46" spans="2:9" ht="36" customHeight="1" x14ac:dyDescent="0.25">
      <c r="B46" s="3">
        <v>40</v>
      </c>
      <c r="C46" s="137"/>
      <c r="D46" s="137"/>
      <c r="E46" s="137"/>
      <c r="F46" s="106"/>
      <c r="G46" s="106"/>
      <c r="H46" s="106"/>
      <c r="I46" s="138"/>
    </row>
    <row r="47" spans="2:9" ht="36" customHeight="1" x14ac:dyDescent="0.25">
      <c r="B47" s="3">
        <v>41</v>
      </c>
      <c r="C47" s="137"/>
      <c r="D47" s="137"/>
      <c r="E47" s="137"/>
      <c r="F47" s="106"/>
      <c r="G47" s="106"/>
      <c r="H47" s="106"/>
      <c r="I47" s="138"/>
    </row>
    <row r="48" spans="2:9" ht="36" customHeight="1" x14ac:dyDescent="0.25">
      <c r="B48" s="3">
        <v>42</v>
      </c>
      <c r="C48" s="137"/>
      <c r="D48" s="137"/>
      <c r="E48" s="137"/>
      <c r="F48" s="106"/>
      <c r="G48" s="106"/>
      <c r="H48" s="106"/>
      <c r="I48" s="138"/>
    </row>
    <row r="49" spans="2:9" ht="36" customHeight="1" x14ac:dyDescent="0.25">
      <c r="B49" s="3">
        <v>43</v>
      </c>
      <c r="C49" s="137"/>
      <c r="D49" s="137"/>
      <c r="E49" s="137"/>
      <c r="F49" s="106"/>
      <c r="G49" s="106"/>
      <c r="H49" s="106"/>
      <c r="I49" s="138"/>
    </row>
    <row r="50" spans="2:9" ht="36" customHeight="1" x14ac:dyDescent="0.25">
      <c r="B50" s="3">
        <v>44</v>
      </c>
      <c r="C50" s="137"/>
      <c r="D50" s="137"/>
      <c r="E50" s="137"/>
      <c r="F50" s="106"/>
      <c r="G50" s="106"/>
      <c r="H50" s="106"/>
      <c r="I50" s="138"/>
    </row>
    <row r="51" spans="2:9" ht="36" customHeight="1" x14ac:dyDescent="0.25">
      <c r="B51" s="3">
        <v>45</v>
      </c>
      <c r="C51" s="137"/>
      <c r="D51" s="137"/>
      <c r="E51" s="137"/>
      <c r="F51" s="106"/>
      <c r="G51" s="106"/>
      <c r="H51" s="106"/>
      <c r="I51" s="138"/>
    </row>
    <row r="52" spans="2:9" ht="36" customHeight="1" x14ac:dyDescent="0.25">
      <c r="B52" s="3">
        <v>46</v>
      </c>
      <c r="C52" s="137"/>
      <c r="D52" s="137"/>
      <c r="E52" s="137"/>
      <c r="F52" s="106"/>
      <c r="G52" s="106"/>
      <c r="H52" s="106"/>
      <c r="I52" s="138"/>
    </row>
    <row r="53" spans="2:9" ht="36" customHeight="1" x14ac:dyDescent="0.25">
      <c r="B53" s="3">
        <v>47</v>
      </c>
      <c r="C53" s="137"/>
      <c r="D53" s="137"/>
      <c r="E53" s="137"/>
      <c r="F53" s="106"/>
      <c r="G53" s="106"/>
      <c r="H53" s="106"/>
      <c r="I53" s="138"/>
    </row>
    <row r="54" spans="2:9" ht="36" customHeight="1" x14ac:dyDescent="0.25">
      <c r="B54" s="3">
        <v>48</v>
      </c>
      <c r="C54" s="137"/>
      <c r="D54" s="137"/>
      <c r="E54" s="137"/>
      <c r="F54" s="106"/>
      <c r="G54" s="106"/>
      <c r="H54" s="106"/>
      <c r="I54" s="138"/>
    </row>
    <row r="55" spans="2:9" ht="36" customHeight="1" x14ac:dyDescent="0.25">
      <c r="B55" s="3">
        <v>49</v>
      </c>
      <c r="C55" s="137"/>
      <c r="D55" s="137"/>
      <c r="E55" s="137"/>
      <c r="F55" s="106"/>
      <c r="G55" s="106"/>
      <c r="H55" s="106"/>
      <c r="I55" s="138"/>
    </row>
    <row r="56" spans="2:9" ht="36" customHeight="1" x14ac:dyDescent="0.25">
      <c r="B56" s="3">
        <v>50</v>
      </c>
      <c r="C56" s="137"/>
      <c r="D56" s="137"/>
      <c r="E56" s="137"/>
      <c r="F56" s="106"/>
      <c r="G56" s="106"/>
      <c r="H56" s="106"/>
      <c r="I56" s="138"/>
    </row>
    <row r="57" spans="2:9" ht="36" customHeight="1" x14ac:dyDescent="0.25">
      <c r="B57" s="3">
        <v>51</v>
      </c>
      <c r="C57" s="137"/>
      <c r="D57" s="137"/>
      <c r="E57" s="137"/>
      <c r="F57" s="106"/>
      <c r="G57" s="106"/>
      <c r="H57" s="106"/>
      <c r="I57" s="138"/>
    </row>
    <row r="58" spans="2:9" ht="36" customHeight="1" x14ac:dyDescent="0.25">
      <c r="B58" s="3">
        <v>52</v>
      </c>
      <c r="C58" s="137"/>
      <c r="D58" s="137"/>
      <c r="E58" s="137"/>
      <c r="F58" s="106"/>
      <c r="G58" s="106"/>
      <c r="H58" s="106"/>
      <c r="I58" s="138"/>
    </row>
    <row r="59" spans="2:9" ht="36" customHeight="1" x14ac:dyDescent="0.25">
      <c r="B59" s="3">
        <v>53</v>
      </c>
      <c r="C59" s="137"/>
      <c r="D59" s="137"/>
      <c r="E59" s="137"/>
      <c r="F59" s="106"/>
      <c r="G59" s="106"/>
      <c r="H59" s="106"/>
      <c r="I59" s="138"/>
    </row>
    <row r="60" spans="2:9" ht="36" customHeight="1" x14ac:dyDescent="0.25">
      <c r="B60" s="3">
        <v>54</v>
      </c>
      <c r="C60" s="137"/>
      <c r="D60" s="137"/>
      <c r="E60" s="137"/>
      <c r="F60" s="106"/>
      <c r="G60" s="106"/>
      <c r="H60" s="106"/>
      <c r="I60" s="138"/>
    </row>
    <row r="61" spans="2:9" ht="36" customHeight="1" x14ac:dyDescent="0.25">
      <c r="B61" s="3">
        <v>55</v>
      </c>
      <c r="C61" s="137"/>
      <c r="D61" s="137"/>
      <c r="E61" s="137"/>
      <c r="F61" s="106"/>
      <c r="G61" s="106"/>
      <c r="H61" s="106"/>
      <c r="I61" s="138"/>
    </row>
    <row r="62" spans="2:9" ht="36" customHeight="1" x14ac:dyDescent="0.25">
      <c r="B62" s="3">
        <v>56</v>
      </c>
      <c r="C62" s="137"/>
      <c r="D62" s="137"/>
      <c r="E62" s="137"/>
      <c r="F62" s="106"/>
      <c r="G62" s="106"/>
      <c r="H62" s="106"/>
      <c r="I62" s="138"/>
    </row>
    <row r="63" spans="2:9" ht="36" customHeight="1" x14ac:dyDescent="0.25">
      <c r="B63" s="3">
        <v>57</v>
      </c>
      <c r="C63" s="137"/>
      <c r="D63" s="137"/>
      <c r="E63" s="137"/>
      <c r="F63" s="106"/>
      <c r="G63" s="106"/>
      <c r="H63" s="106"/>
      <c r="I63" s="138"/>
    </row>
    <row r="64" spans="2:9" ht="36" customHeight="1" x14ac:dyDescent="0.25">
      <c r="B64" s="3">
        <v>58</v>
      </c>
      <c r="C64" s="137"/>
      <c r="D64" s="137"/>
      <c r="E64" s="137"/>
      <c r="F64" s="106"/>
      <c r="G64" s="106"/>
      <c r="H64" s="106"/>
      <c r="I64" s="138"/>
    </row>
    <row r="65" spans="2:9" ht="36" customHeight="1" x14ac:dyDescent="0.25">
      <c r="B65" s="3">
        <v>59</v>
      </c>
      <c r="C65" s="137"/>
      <c r="D65" s="137"/>
      <c r="E65" s="137"/>
      <c r="F65" s="106"/>
      <c r="G65" s="106"/>
      <c r="H65" s="106"/>
      <c r="I65" s="138"/>
    </row>
    <row r="66" spans="2:9" ht="36" customHeight="1" x14ac:dyDescent="0.25">
      <c r="B66" s="3">
        <v>60</v>
      </c>
      <c r="C66" s="137"/>
      <c r="D66" s="137"/>
      <c r="E66" s="137"/>
      <c r="F66" s="106"/>
      <c r="G66" s="106"/>
      <c r="H66" s="106"/>
      <c r="I66" s="138"/>
    </row>
    <row r="67" spans="2:9" ht="36" customHeight="1" x14ac:dyDescent="0.25">
      <c r="B67" s="3">
        <v>61</v>
      </c>
      <c r="C67" s="137"/>
      <c r="D67" s="137"/>
      <c r="E67" s="137"/>
      <c r="F67" s="106"/>
      <c r="G67" s="106"/>
      <c r="H67" s="106"/>
      <c r="I67" s="138"/>
    </row>
    <row r="68" spans="2:9" ht="36" customHeight="1" x14ac:dyDescent="0.25">
      <c r="B68" s="3">
        <v>62</v>
      </c>
      <c r="C68" s="137"/>
      <c r="D68" s="137"/>
      <c r="E68" s="137"/>
      <c r="F68" s="106"/>
      <c r="G68" s="106"/>
      <c r="H68" s="106"/>
      <c r="I68" s="138"/>
    </row>
    <row r="69" spans="2:9" ht="36" customHeight="1" x14ac:dyDescent="0.25">
      <c r="B69" s="3">
        <v>63</v>
      </c>
      <c r="C69" s="137"/>
      <c r="D69" s="137"/>
      <c r="E69" s="137"/>
      <c r="F69" s="106"/>
      <c r="G69" s="106"/>
      <c r="H69" s="106"/>
      <c r="I69" s="138"/>
    </row>
    <row r="70" spans="2:9" ht="36" customHeight="1" x14ac:dyDescent="0.25">
      <c r="B70" s="3">
        <v>64</v>
      </c>
      <c r="C70" s="137"/>
      <c r="D70" s="137"/>
      <c r="E70" s="137"/>
      <c r="F70" s="106"/>
      <c r="G70" s="106"/>
      <c r="H70" s="106"/>
      <c r="I70" s="138"/>
    </row>
    <row r="71" spans="2:9" ht="36" customHeight="1" x14ac:dyDescent="0.25">
      <c r="B71" s="3">
        <v>65</v>
      </c>
      <c r="C71" s="137"/>
      <c r="D71" s="137"/>
      <c r="E71" s="137"/>
      <c r="F71" s="106"/>
      <c r="G71" s="106"/>
      <c r="H71" s="106"/>
      <c r="I71" s="138"/>
    </row>
    <row r="72" spans="2:9" ht="36" customHeight="1" x14ac:dyDescent="0.25">
      <c r="B72" s="3">
        <v>66</v>
      </c>
      <c r="C72" s="137"/>
      <c r="D72" s="137"/>
      <c r="E72" s="137"/>
      <c r="F72" s="106"/>
      <c r="G72" s="106"/>
      <c r="H72" s="106"/>
      <c r="I72" s="138"/>
    </row>
    <row r="73" spans="2:9" ht="36" customHeight="1" x14ac:dyDescent="0.25">
      <c r="B73" s="3">
        <v>67</v>
      </c>
      <c r="C73" s="137"/>
      <c r="D73" s="137"/>
      <c r="E73" s="137"/>
      <c r="F73" s="106"/>
      <c r="G73" s="106"/>
      <c r="H73" s="106"/>
      <c r="I73" s="138"/>
    </row>
    <row r="74" spans="2:9" ht="36" customHeight="1" x14ac:dyDescent="0.25">
      <c r="B74" s="3">
        <v>68</v>
      </c>
      <c r="C74" s="137"/>
      <c r="D74" s="137"/>
      <c r="E74" s="137"/>
      <c r="F74" s="106"/>
      <c r="G74" s="106"/>
      <c r="H74" s="106"/>
      <c r="I74" s="138"/>
    </row>
    <row r="75" spans="2:9" ht="36" customHeight="1" x14ac:dyDescent="0.25">
      <c r="B75" s="3">
        <v>69</v>
      </c>
      <c r="C75" s="137"/>
      <c r="D75" s="137"/>
      <c r="E75" s="137"/>
      <c r="F75" s="106"/>
      <c r="G75" s="106"/>
      <c r="H75" s="106"/>
      <c r="I75" s="138"/>
    </row>
    <row r="76" spans="2:9" ht="36" customHeight="1" x14ac:dyDescent="0.25">
      <c r="B76" s="3">
        <v>70</v>
      </c>
      <c r="C76" s="137"/>
      <c r="D76" s="137"/>
      <c r="E76" s="137"/>
      <c r="F76" s="106"/>
      <c r="G76" s="106"/>
      <c r="H76" s="106"/>
      <c r="I76" s="138"/>
    </row>
    <row r="77" spans="2:9" ht="36" customHeight="1" x14ac:dyDescent="0.25">
      <c r="B77" s="3">
        <v>71</v>
      </c>
      <c r="C77" s="137"/>
      <c r="D77" s="137"/>
      <c r="E77" s="137"/>
      <c r="F77" s="106"/>
      <c r="G77" s="106"/>
      <c r="H77" s="106"/>
      <c r="I77" s="138"/>
    </row>
    <row r="78" spans="2:9" ht="36" customHeight="1" x14ac:dyDescent="0.25">
      <c r="B78" s="3">
        <v>72</v>
      </c>
      <c r="C78" s="137"/>
      <c r="D78" s="137"/>
      <c r="E78" s="137"/>
      <c r="F78" s="106"/>
      <c r="G78" s="106"/>
      <c r="H78" s="106"/>
      <c r="I78" s="138"/>
    </row>
    <row r="79" spans="2:9" ht="36" customHeight="1" x14ac:dyDescent="0.25">
      <c r="B79" s="3">
        <v>73</v>
      </c>
      <c r="C79" s="137"/>
      <c r="D79" s="137"/>
      <c r="E79" s="137"/>
      <c r="F79" s="106"/>
      <c r="G79" s="106"/>
      <c r="H79" s="106"/>
      <c r="I79" s="138"/>
    </row>
    <row r="80" spans="2:9" ht="36" customHeight="1" x14ac:dyDescent="0.25">
      <c r="B80" s="3">
        <v>74</v>
      </c>
      <c r="C80" s="137"/>
      <c r="D80" s="137"/>
      <c r="E80" s="137"/>
      <c r="F80" s="106"/>
      <c r="G80" s="106"/>
      <c r="H80" s="106"/>
      <c r="I80" s="138"/>
    </row>
    <row r="81" spans="2:9" ht="36" customHeight="1" x14ac:dyDescent="0.25">
      <c r="B81" s="3">
        <v>75</v>
      </c>
      <c r="C81" s="137"/>
      <c r="D81" s="137"/>
      <c r="E81" s="137"/>
      <c r="F81" s="106"/>
      <c r="G81" s="106"/>
      <c r="H81" s="106"/>
      <c r="I81" s="138"/>
    </row>
    <row r="82" spans="2:9" ht="36" customHeight="1" x14ac:dyDescent="0.25">
      <c r="B82" s="3">
        <v>76</v>
      </c>
      <c r="C82" s="137"/>
      <c r="D82" s="137"/>
      <c r="E82" s="137"/>
      <c r="F82" s="106"/>
      <c r="G82" s="106"/>
      <c r="H82" s="106"/>
      <c r="I82" s="138"/>
    </row>
    <row r="83" spans="2:9" ht="36" customHeight="1" x14ac:dyDescent="0.25">
      <c r="B83" s="3">
        <v>77</v>
      </c>
      <c r="C83" s="137"/>
      <c r="D83" s="137"/>
      <c r="E83" s="137"/>
      <c r="F83" s="106"/>
      <c r="G83" s="106"/>
      <c r="H83" s="106"/>
      <c r="I83" s="138"/>
    </row>
    <row r="84" spans="2:9" ht="36" customHeight="1" x14ac:dyDescent="0.25">
      <c r="B84" s="3">
        <v>78</v>
      </c>
      <c r="C84" s="137"/>
      <c r="D84" s="137"/>
      <c r="E84" s="137"/>
      <c r="F84" s="106"/>
      <c r="G84" s="106"/>
      <c r="H84" s="106"/>
      <c r="I84" s="138"/>
    </row>
    <row r="85" spans="2:9" ht="36" customHeight="1" x14ac:dyDescent="0.25">
      <c r="B85" s="3">
        <v>79</v>
      </c>
      <c r="C85" s="137"/>
      <c r="D85" s="137"/>
      <c r="E85" s="137"/>
      <c r="F85" s="106"/>
      <c r="G85" s="106"/>
      <c r="H85" s="106"/>
      <c r="I85" s="138"/>
    </row>
    <row r="86" spans="2:9" ht="36" customHeight="1" x14ac:dyDescent="0.25">
      <c r="B86" s="3">
        <v>80</v>
      </c>
      <c r="C86" s="137"/>
      <c r="D86" s="137"/>
      <c r="E86" s="137"/>
      <c r="F86" s="106"/>
      <c r="G86" s="106"/>
      <c r="H86" s="106"/>
      <c r="I86" s="138"/>
    </row>
    <row r="87" spans="2:9" ht="36" customHeight="1" x14ac:dyDescent="0.25">
      <c r="B87" s="3">
        <v>81</v>
      </c>
      <c r="C87" s="137"/>
      <c r="D87" s="137"/>
      <c r="E87" s="137"/>
      <c r="F87" s="106"/>
      <c r="G87" s="106"/>
      <c r="H87" s="106"/>
      <c r="I87" s="138"/>
    </row>
    <row r="88" spans="2:9" ht="36" customHeight="1" x14ac:dyDescent="0.25">
      <c r="B88" s="3">
        <v>82</v>
      </c>
      <c r="C88" s="137"/>
      <c r="D88" s="137"/>
      <c r="E88" s="137"/>
      <c r="F88" s="106"/>
      <c r="G88" s="106"/>
      <c r="H88" s="106"/>
      <c r="I88" s="138"/>
    </row>
    <row r="89" spans="2:9" ht="36" customHeight="1" x14ac:dyDescent="0.25">
      <c r="B89" s="3">
        <v>83</v>
      </c>
      <c r="C89" s="137"/>
      <c r="D89" s="137"/>
      <c r="E89" s="137"/>
      <c r="F89" s="106"/>
      <c r="G89" s="106"/>
      <c r="H89" s="106"/>
      <c r="I89" s="138"/>
    </row>
    <row r="90" spans="2:9" ht="36" customHeight="1" x14ac:dyDescent="0.25">
      <c r="B90" s="3">
        <v>84</v>
      </c>
      <c r="C90" s="137"/>
      <c r="D90" s="137"/>
      <c r="E90" s="137"/>
      <c r="F90" s="106"/>
      <c r="G90" s="106"/>
      <c r="H90" s="106"/>
      <c r="I90" s="138"/>
    </row>
    <row r="91" spans="2:9" ht="36" customHeight="1" x14ac:dyDescent="0.25">
      <c r="B91" s="3">
        <v>85</v>
      </c>
      <c r="C91" s="137"/>
      <c r="D91" s="137"/>
      <c r="E91" s="137"/>
      <c r="F91" s="106"/>
      <c r="G91" s="106"/>
      <c r="H91" s="106"/>
      <c r="I91" s="138"/>
    </row>
    <row r="92" spans="2:9" ht="36" customHeight="1" x14ac:dyDescent="0.25">
      <c r="B92" s="3">
        <v>86</v>
      </c>
      <c r="C92" s="137"/>
      <c r="D92" s="137"/>
      <c r="E92" s="137"/>
      <c r="F92" s="106"/>
      <c r="G92" s="106"/>
      <c r="H92" s="106"/>
      <c r="I92" s="138"/>
    </row>
    <row r="93" spans="2:9" ht="36" customHeight="1" x14ac:dyDescent="0.25">
      <c r="B93" s="3">
        <v>87</v>
      </c>
      <c r="C93" s="137"/>
      <c r="D93" s="137"/>
      <c r="E93" s="137"/>
      <c r="F93" s="106"/>
      <c r="G93" s="106"/>
      <c r="H93" s="106"/>
      <c r="I93" s="138"/>
    </row>
    <row r="94" spans="2:9" ht="36" customHeight="1" x14ac:dyDescent="0.25">
      <c r="B94" s="3">
        <v>88</v>
      </c>
      <c r="C94" s="137"/>
      <c r="D94" s="137"/>
      <c r="E94" s="137"/>
      <c r="F94" s="106"/>
      <c r="G94" s="106"/>
      <c r="H94" s="106"/>
      <c r="I94" s="138"/>
    </row>
    <row r="95" spans="2:9" ht="36" customHeight="1" x14ac:dyDescent="0.25">
      <c r="B95" s="3">
        <v>89</v>
      </c>
      <c r="C95" s="137"/>
      <c r="D95" s="137"/>
      <c r="E95" s="137"/>
      <c r="F95" s="106"/>
      <c r="G95" s="106"/>
      <c r="H95" s="106"/>
      <c r="I95" s="138"/>
    </row>
    <row r="96" spans="2:9" ht="36" customHeight="1" x14ac:dyDescent="0.25">
      <c r="B96" s="3">
        <v>90</v>
      </c>
      <c r="C96" s="137"/>
      <c r="D96" s="137"/>
      <c r="E96" s="137"/>
      <c r="F96" s="106"/>
      <c r="G96" s="106"/>
      <c r="H96" s="106"/>
      <c r="I96" s="138"/>
    </row>
    <row r="97" spans="2:9" ht="36" customHeight="1" x14ac:dyDescent="0.25">
      <c r="B97" s="3">
        <v>91</v>
      </c>
      <c r="C97" s="137"/>
      <c r="D97" s="137"/>
      <c r="E97" s="137"/>
      <c r="F97" s="106"/>
      <c r="G97" s="106"/>
      <c r="H97" s="106"/>
      <c r="I97" s="138"/>
    </row>
    <row r="98" spans="2:9" ht="36" customHeight="1" x14ac:dyDescent="0.25">
      <c r="B98" s="3">
        <v>92</v>
      </c>
      <c r="C98" s="137"/>
      <c r="D98" s="137"/>
      <c r="E98" s="137"/>
      <c r="F98" s="106"/>
      <c r="G98" s="106"/>
      <c r="H98" s="106"/>
      <c r="I98" s="138"/>
    </row>
    <row r="99" spans="2:9" ht="36" customHeight="1" x14ac:dyDescent="0.25">
      <c r="B99" s="3">
        <v>93</v>
      </c>
      <c r="C99" s="137"/>
      <c r="D99" s="137"/>
      <c r="E99" s="137"/>
      <c r="F99" s="106"/>
      <c r="G99" s="106"/>
      <c r="H99" s="106"/>
      <c r="I99" s="138"/>
    </row>
    <row r="100" spans="2:9" ht="36" customHeight="1" x14ac:dyDescent="0.25">
      <c r="B100" s="3">
        <v>94</v>
      </c>
      <c r="C100" s="137"/>
      <c r="D100" s="137"/>
      <c r="E100" s="137"/>
      <c r="F100" s="106"/>
      <c r="G100" s="106"/>
      <c r="H100" s="106"/>
      <c r="I100" s="138"/>
    </row>
    <row r="101" spans="2:9" ht="36" customHeight="1" x14ac:dyDescent="0.25">
      <c r="B101" s="3">
        <v>95</v>
      </c>
      <c r="C101" s="137"/>
      <c r="D101" s="137"/>
      <c r="E101" s="137"/>
      <c r="F101" s="106"/>
      <c r="G101" s="106"/>
      <c r="H101" s="106"/>
      <c r="I101" s="138"/>
    </row>
    <row r="102" spans="2:9" ht="36" customHeight="1" x14ac:dyDescent="0.25">
      <c r="B102" s="3">
        <v>96</v>
      </c>
      <c r="C102" s="137"/>
      <c r="D102" s="137"/>
      <c r="E102" s="137"/>
      <c r="F102" s="106"/>
      <c r="G102" s="106"/>
      <c r="H102" s="106"/>
      <c r="I102" s="138"/>
    </row>
    <row r="103" spans="2:9" ht="36" customHeight="1" x14ac:dyDescent="0.25">
      <c r="B103" s="3">
        <v>97</v>
      </c>
      <c r="C103" s="137"/>
      <c r="D103" s="137"/>
      <c r="E103" s="137"/>
      <c r="F103" s="106"/>
      <c r="G103" s="106"/>
      <c r="H103" s="106"/>
      <c r="I103" s="138"/>
    </row>
    <row r="104" spans="2:9" ht="36" customHeight="1" x14ac:dyDescent="0.25">
      <c r="B104" s="3">
        <v>98</v>
      </c>
      <c r="C104" s="137"/>
      <c r="D104" s="137"/>
      <c r="E104" s="137"/>
      <c r="F104" s="106"/>
      <c r="G104" s="106"/>
      <c r="H104" s="106"/>
      <c r="I104" s="138"/>
    </row>
    <row r="105" spans="2:9" ht="36" customHeight="1" x14ac:dyDescent="0.25">
      <c r="B105" s="3">
        <v>99</v>
      </c>
      <c r="C105" s="137"/>
      <c r="D105" s="137"/>
      <c r="E105" s="137"/>
      <c r="F105" s="106"/>
      <c r="G105" s="106"/>
      <c r="H105" s="106"/>
      <c r="I105" s="138"/>
    </row>
    <row r="106" spans="2:9" ht="36" customHeight="1" x14ac:dyDescent="0.25">
      <c r="B106" s="3">
        <v>100</v>
      </c>
      <c r="C106" s="137"/>
      <c r="D106" s="137"/>
      <c r="E106" s="137"/>
      <c r="F106" s="106"/>
      <c r="G106" s="106"/>
      <c r="H106" s="106"/>
      <c r="I106" s="138"/>
    </row>
    <row r="107" spans="2:9" ht="36" customHeight="1" x14ac:dyDescent="0.25">
      <c r="B107" s="3">
        <v>101</v>
      </c>
      <c r="C107" s="137"/>
      <c r="D107" s="137"/>
      <c r="E107" s="137"/>
      <c r="F107" s="106"/>
      <c r="G107" s="106"/>
      <c r="H107" s="106"/>
      <c r="I107" s="138"/>
    </row>
    <row r="108" spans="2:9" ht="36" customHeight="1" x14ac:dyDescent="0.25">
      <c r="B108" s="3">
        <v>102</v>
      </c>
      <c r="C108" s="137"/>
      <c r="D108" s="137"/>
      <c r="E108" s="137"/>
      <c r="F108" s="106"/>
      <c r="G108" s="106"/>
      <c r="H108" s="106"/>
      <c r="I108" s="138"/>
    </row>
    <row r="109" spans="2:9" ht="36" customHeight="1" x14ac:dyDescent="0.25">
      <c r="B109" s="3">
        <v>103</v>
      </c>
      <c r="C109" s="137"/>
      <c r="D109" s="137"/>
      <c r="E109" s="137"/>
      <c r="F109" s="106"/>
      <c r="G109" s="106"/>
      <c r="H109" s="106"/>
      <c r="I109" s="138"/>
    </row>
    <row r="110" spans="2:9" ht="36" customHeight="1" x14ac:dyDescent="0.25">
      <c r="B110" s="3">
        <v>104</v>
      </c>
      <c r="C110" s="137"/>
      <c r="D110" s="137"/>
      <c r="E110" s="137"/>
      <c r="F110" s="106"/>
      <c r="G110" s="106"/>
      <c r="H110" s="106"/>
      <c r="I110" s="138"/>
    </row>
    <row r="111" spans="2:9" ht="36" customHeight="1" x14ac:dyDescent="0.25">
      <c r="B111" s="3">
        <v>105</v>
      </c>
      <c r="C111" s="137"/>
      <c r="D111" s="137"/>
      <c r="E111" s="137"/>
      <c r="F111" s="106"/>
      <c r="G111" s="106"/>
      <c r="H111" s="106"/>
      <c r="I111" s="138"/>
    </row>
    <row r="112" spans="2:9" ht="36" customHeight="1" x14ac:dyDescent="0.25">
      <c r="B112" s="3">
        <v>106</v>
      </c>
      <c r="C112" s="137"/>
      <c r="D112" s="137"/>
      <c r="E112" s="137"/>
      <c r="F112" s="106"/>
      <c r="G112" s="106"/>
      <c r="H112" s="106"/>
      <c r="I112" s="138"/>
    </row>
    <row r="113" spans="2:9" ht="36" customHeight="1" x14ac:dyDescent="0.25">
      <c r="B113" s="3">
        <v>107</v>
      </c>
      <c r="C113" s="137"/>
      <c r="D113" s="137"/>
      <c r="E113" s="137"/>
      <c r="F113" s="106"/>
      <c r="G113" s="106"/>
      <c r="H113" s="106"/>
      <c r="I113" s="138"/>
    </row>
    <row r="114" spans="2:9" ht="36" customHeight="1" x14ac:dyDescent="0.25">
      <c r="B114" s="3">
        <v>108</v>
      </c>
      <c r="C114" s="137"/>
      <c r="D114" s="137"/>
      <c r="E114" s="137"/>
      <c r="F114" s="106"/>
      <c r="G114" s="106"/>
      <c r="H114" s="106"/>
      <c r="I114" s="138"/>
    </row>
    <row r="115" spans="2:9" ht="36" customHeight="1" x14ac:dyDescent="0.25">
      <c r="B115" s="3">
        <v>109</v>
      </c>
      <c r="C115" s="137"/>
      <c r="D115" s="137"/>
      <c r="E115" s="137"/>
      <c r="F115" s="106"/>
      <c r="G115" s="106"/>
      <c r="H115" s="106"/>
      <c r="I115" s="138"/>
    </row>
    <row r="116" spans="2:9" ht="36" customHeight="1" x14ac:dyDescent="0.25">
      <c r="B116" s="3">
        <v>110</v>
      </c>
      <c r="C116" s="137"/>
      <c r="D116" s="137"/>
      <c r="E116" s="137"/>
      <c r="F116" s="106"/>
      <c r="G116" s="106"/>
      <c r="H116" s="106"/>
      <c r="I116" s="138"/>
    </row>
    <row r="117" spans="2:9" ht="36" customHeight="1" x14ac:dyDescent="0.25">
      <c r="B117" s="3">
        <v>111</v>
      </c>
      <c r="C117" s="137"/>
      <c r="D117" s="137"/>
      <c r="E117" s="137"/>
      <c r="F117" s="106"/>
      <c r="G117" s="106"/>
      <c r="H117" s="106"/>
      <c r="I117" s="138"/>
    </row>
    <row r="118" spans="2:9" ht="36" customHeight="1" x14ac:dyDescent="0.25">
      <c r="B118" s="3">
        <v>112</v>
      </c>
      <c r="C118" s="137"/>
      <c r="D118" s="137"/>
      <c r="E118" s="137"/>
      <c r="F118" s="106"/>
      <c r="G118" s="106"/>
      <c r="H118" s="106"/>
      <c r="I118" s="138"/>
    </row>
    <row r="119" spans="2:9" ht="36" customHeight="1" x14ac:dyDescent="0.25">
      <c r="B119" s="3">
        <v>113</v>
      </c>
      <c r="C119" s="137"/>
      <c r="D119" s="137"/>
      <c r="E119" s="137"/>
      <c r="F119" s="106"/>
      <c r="G119" s="106"/>
      <c r="H119" s="106"/>
      <c r="I119" s="138"/>
    </row>
    <row r="120" spans="2:9" ht="36" customHeight="1" x14ac:dyDescent="0.25">
      <c r="B120" s="3">
        <v>114</v>
      </c>
      <c r="C120" s="137"/>
      <c r="D120" s="137"/>
      <c r="E120" s="137"/>
      <c r="F120" s="106"/>
      <c r="G120" s="106"/>
      <c r="H120" s="106"/>
      <c r="I120" s="138"/>
    </row>
    <row r="121" spans="2:9" ht="36" customHeight="1" x14ac:dyDescent="0.25">
      <c r="B121" s="3">
        <v>115</v>
      </c>
      <c r="C121" s="137"/>
      <c r="D121" s="137"/>
      <c r="E121" s="137"/>
      <c r="F121" s="106"/>
      <c r="G121" s="106"/>
      <c r="H121" s="106"/>
      <c r="I121" s="138"/>
    </row>
    <row r="122" spans="2:9" ht="36" customHeight="1" x14ac:dyDescent="0.25">
      <c r="B122" s="3">
        <v>116</v>
      </c>
      <c r="C122" s="137"/>
      <c r="D122" s="137"/>
      <c r="E122" s="137"/>
      <c r="F122" s="106"/>
      <c r="G122" s="106"/>
      <c r="H122" s="106"/>
      <c r="I122" s="138"/>
    </row>
    <row r="123" spans="2:9" ht="36" customHeight="1" x14ac:dyDescent="0.25">
      <c r="B123" s="3">
        <v>117</v>
      </c>
      <c r="C123" s="137"/>
      <c r="D123" s="137"/>
      <c r="E123" s="137"/>
      <c r="F123" s="106"/>
      <c r="G123" s="106"/>
      <c r="H123" s="106"/>
      <c r="I123" s="138"/>
    </row>
    <row r="124" spans="2:9" ht="36" customHeight="1" x14ac:dyDescent="0.25">
      <c r="B124" s="3">
        <v>118</v>
      </c>
      <c r="C124" s="137"/>
      <c r="D124" s="137"/>
      <c r="E124" s="137"/>
      <c r="F124" s="106"/>
      <c r="G124" s="106"/>
      <c r="H124" s="106"/>
      <c r="I124" s="138"/>
    </row>
    <row r="125" spans="2:9" ht="36" customHeight="1" x14ac:dyDescent="0.25">
      <c r="B125" s="3">
        <v>119</v>
      </c>
      <c r="C125" s="137"/>
      <c r="D125" s="137"/>
      <c r="E125" s="137"/>
      <c r="F125" s="106"/>
      <c r="G125" s="106"/>
      <c r="H125" s="106"/>
      <c r="I125" s="138"/>
    </row>
    <row r="126" spans="2:9" ht="36" customHeight="1" x14ac:dyDescent="0.25">
      <c r="B126" s="3">
        <v>120</v>
      </c>
      <c r="C126" s="137"/>
      <c r="D126" s="137"/>
      <c r="E126" s="137"/>
      <c r="F126" s="106"/>
      <c r="G126" s="106"/>
      <c r="H126" s="106"/>
      <c r="I126" s="138"/>
    </row>
    <row r="127" spans="2:9" ht="36" customHeight="1" x14ac:dyDescent="0.25">
      <c r="B127" s="3">
        <v>121</v>
      </c>
      <c r="C127" s="137"/>
      <c r="D127" s="137"/>
      <c r="E127" s="137"/>
      <c r="F127" s="106"/>
      <c r="G127" s="106"/>
      <c r="H127" s="106"/>
      <c r="I127" s="138"/>
    </row>
    <row r="128" spans="2:9" ht="36" customHeight="1" x14ac:dyDescent="0.25">
      <c r="B128" s="3">
        <v>122</v>
      </c>
      <c r="C128" s="137"/>
      <c r="D128" s="137"/>
      <c r="E128" s="137"/>
      <c r="F128" s="106"/>
      <c r="G128" s="106"/>
      <c r="H128" s="106"/>
      <c r="I128" s="138"/>
    </row>
    <row r="129" spans="2:9" ht="36" customHeight="1" x14ac:dyDescent="0.25">
      <c r="B129" s="3">
        <v>123</v>
      </c>
      <c r="C129" s="137"/>
      <c r="D129" s="137"/>
      <c r="E129" s="137"/>
      <c r="F129" s="106"/>
      <c r="G129" s="106"/>
      <c r="H129" s="106"/>
      <c r="I129" s="138"/>
    </row>
    <row r="130" spans="2:9" ht="36" customHeight="1" x14ac:dyDescent="0.25">
      <c r="B130" s="3">
        <v>124</v>
      </c>
      <c r="C130" s="137"/>
      <c r="D130" s="137"/>
      <c r="E130" s="137"/>
      <c r="F130" s="106"/>
      <c r="G130" s="106"/>
      <c r="H130" s="106"/>
      <c r="I130" s="138"/>
    </row>
    <row r="131" spans="2:9" ht="36" customHeight="1" x14ac:dyDescent="0.25">
      <c r="B131" s="3">
        <v>125</v>
      </c>
      <c r="C131" s="137"/>
      <c r="D131" s="137"/>
      <c r="E131" s="137"/>
      <c r="F131" s="106"/>
      <c r="G131" s="106"/>
      <c r="H131" s="106"/>
      <c r="I131" s="138"/>
    </row>
    <row r="132" spans="2:9" ht="36" customHeight="1" x14ac:dyDescent="0.25">
      <c r="B132" s="3">
        <v>126</v>
      </c>
      <c r="C132" s="137"/>
      <c r="D132" s="137"/>
      <c r="E132" s="137"/>
      <c r="F132" s="106"/>
      <c r="G132" s="106"/>
      <c r="H132" s="106"/>
      <c r="I132" s="138"/>
    </row>
    <row r="133" spans="2:9" ht="36" customHeight="1" x14ac:dyDescent="0.25">
      <c r="B133" s="3">
        <v>127</v>
      </c>
      <c r="C133" s="137"/>
      <c r="D133" s="137"/>
      <c r="E133" s="137"/>
      <c r="F133" s="106"/>
      <c r="G133" s="106"/>
      <c r="H133" s="106"/>
      <c r="I133" s="138"/>
    </row>
    <row r="134" spans="2:9" ht="36" customHeight="1" x14ac:dyDescent="0.25">
      <c r="B134" s="3">
        <v>128</v>
      </c>
      <c r="C134" s="137"/>
      <c r="D134" s="137"/>
      <c r="E134" s="137"/>
      <c r="F134" s="106"/>
      <c r="G134" s="106"/>
      <c r="H134" s="106"/>
      <c r="I134" s="138"/>
    </row>
    <row r="135" spans="2:9" ht="36" customHeight="1" x14ac:dyDescent="0.25">
      <c r="B135" s="3">
        <v>129</v>
      </c>
      <c r="C135" s="137"/>
      <c r="D135" s="137"/>
      <c r="E135" s="137"/>
      <c r="F135" s="106"/>
      <c r="G135" s="106"/>
      <c r="H135" s="106"/>
      <c r="I135" s="138"/>
    </row>
    <row r="136" spans="2:9" ht="36" customHeight="1" x14ac:dyDescent="0.25">
      <c r="B136" s="3">
        <v>130</v>
      </c>
      <c r="C136" s="137"/>
      <c r="D136" s="137"/>
      <c r="E136" s="137"/>
      <c r="F136" s="106"/>
      <c r="G136" s="106"/>
      <c r="H136" s="106"/>
      <c r="I136" s="138"/>
    </row>
    <row r="137" spans="2:9" ht="36" customHeight="1" x14ac:dyDescent="0.25">
      <c r="B137" s="3">
        <v>131</v>
      </c>
      <c r="C137" s="137"/>
      <c r="D137" s="137"/>
      <c r="E137" s="137"/>
      <c r="F137" s="106"/>
      <c r="G137" s="106"/>
      <c r="H137" s="106"/>
      <c r="I137" s="138"/>
    </row>
    <row r="138" spans="2:9" ht="36" customHeight="1" x14ac:dyDescent="0.25">
      <c r="B138" s="3">
        <v>132</v>
      </c>
      <c r="C138" s="137"/>
      <c r="D138" s="137"/>
      <c r="E138" s="137"/>
      <c r="F138" s="106"/>
      <c r="G138" s="106"/>
      <c r="H138" s="106"/>
      <c r="I138" s="138"/>
    </row>
    <row r="139" spans="2:9" ht="36" customHeight="1" x14ac:dyDescent="0.25">
      <c r="B139" s="3">
        <v>133</v>
      </c>
      <c r="C139" s="137"/>
      <c r="D139" s="137"/>
      <c r="E139" s="137"/>
      <c r="F139" s="106"/>
      <c r="G139" s="106"/>
      <c r="H139" s="106"/>
      <c r="I139" s="138"/>
    </row>
    <row r="140" spans="2:9" ht="36" customHeight="1" x14ac:dyDescent="0.25">
      <c r="B140" s="3">
        <v>134</v>
      </c>
      <c r="C140" s="137"/>
      <c r="D140" s="137"/>
      <c r="E140" s="137"/>
      <c r="F140" s="106"/>
      <c r="G140" s="106"/>
      <c r="H140" s="106"/>
      <c r="I140" s="138"/>
    </row>
    <row r="141" spans="2:9" ht="36" customHeight="1" x14ac:dyDescent="0.25">
      <c r="B141" s="3">
        <v>135</v>
      </c>
      <c r="C141" s="137"/>
      <c r="D141" s="137"/>
      <c r="E141" s="137"/>
      <c r="F141" s="106"/>
      <c r="G141" s="106"/>
      <c r="H141" s="106"/>
      <c r="I141" s="138"/>
    </row>
    <row r="142" spans="2:9" ht="36" customHeight="1" x14ac:dyDescent="0.25">
      <c r="B142" s="3">
        <v>136</v>
      </c>
      <c r="C142" s="137"/>
      <c r="D142" s="137"/>
      <c r="E142" s="137"/>
      <c r="F142" s="106"/>
      <c r="G142" s="106"/>
      <c r="H142" s="106"/>
      <c r="I142" s="138"/>
    </row>
    <row r="143" spans="2:9" ht="36" customHeight="1" x14ac:dyDescent="0.25">
      <c r="B143" s="3">
        <v>137</v>
      </c>
      <c r="C143" s="137"/>
      <c r="D143" s="137"/>
      <c r="E143" s="137"/>
      <c r="F143" s="106"/>
      <c r="G143" s="106"/>
      <c r="H143" s="106"/>
      <c r="I143" s="138"/>
    </row>
    <row r="144" spans="2:9" ht="36" customHeight="1" x14ac:dyDescent="0.25">
      <c r="B144" s="3">
        <v>138</v>
      </c>
      <c r="C144" s="137"/>
      <c r="D144" s="137"/>
      <c r="E144" s="137"/>
      <c r="F144" s="106"/>
      <c r="G144" s="106"/>
      <c r="H144" s="106"/>
      <c r="I144" s="138"/>
    </row>
    <row r="145" spans="2:9" ht="36" customHeight="1" x14ac:dyDescent="0.25">
      <c r="B145" s="3">
        <v>139</v>
      </c>
      <c r="C145" s="137"/>
      <c r="D145" s="137"/>
      <c r="E145" s="137"/>
      <c r="F145" s="106"/>
      <c r="G145" s="106"/>
      <c r="H145" s="106"/>
      <c r="I145" s="138"/>
    </row>
    <row r="146" spans="2:9" ht="36" customHeight="1" x14ac:dyDescent="0.25">
      <c r="B146" s="3">
        <v>140</v>
      </c>
      <c r="C146" s="137"/>
      <c r="D146" s="137"/>
      <c r="E146" s="137"/>
      <c r="F146" s="106"/>
      <c r="G146" s="106"/>
      <c r="H146" s="106"/>
      <c r="I146" s="138"/>
    </row>
    <row r="147" spans="2:9" ht="36" customHeight="1" x14ac:dyDescent="0.25">
      <c r="B147" s="3">
        <v>141</v>
      </c>
      <c r="C147" s="137"/>
      <c r="D147" s="137"/>
      <c r="E147" s="137"/>
      <c r="F147" s="106"/>
      <c r="G147" s="106"/>
      <c r="H147" s="106"/>
      <c r="I147" s="138"/>
    </row>
    <row r="148" spans="2:9" ht="36" customHeight="1" x14ac:dyDescent="0.25">
      <c r="B148" s="3">
        <v>142</v>
      </c>
      <c r="C148" s="137"/>
      <c r="D148" s="137"/>
      <c r="E148" s="137"/>
      <c r="F148" s="106"/>
      <c r="G148" s="106"/>
      <c r="H148" s="106"/>
      <c r="I148" s="138"/>
    </row>
    <row r="149" spans="2:9" ht="36" customHeight="1" x14ac:dyDescent="0.25">
      <c r="B149" s="3">
        <v>143</v>
      </c>
      <c r="C149" s="137"/>
      <c r="D149" s="137"/>
      <c r="E149" s="137"/>
      <c r="F149" s="106"/>
      <c r="G149" s="106"/>
      <c r="H149" s="106"/>
      <c r="I149" s="138"/>
    </row>
    <row r="150" spans="2:9" ht="36" customHeight="1" x14ac:dyDescent="0.25">
      <c r="B150" s="3">
        <v>144</v>
      </c>
      <c r="C150" s="137"/>
      <c r="D150" s="137"/>
      <c r="E150" s="137"/>
      <c r="F150" s="106"/>
      <c r="G150" s="106"/>
      <c r="H150" s="106"/>
      <c r="I150" s="138"/>
    </row>
    <row r="151" spans="2:9" ht="36" customHeight="1" x14ac:dyDescent="0.25">
      <c r="B151" s="3">
        <v>145</v>
      </c>
      <c r="C151" s="137"/>
      <c r="D151" s="137"/>
      <c r="E151" s="137"/>
      <c r="F151" s="106"/>
      <c r="G151" s="106"/>
      <c r="H151" s="106"/>
      <c r="I151" s="138"/>
    </row>
    <row r="152" spans="2:9" ht="36" customHeight="1" x14ac:dyDescent="0.25">
      <c r="B152" s="3">
        <v>146</v>
      </c>
      <c r="C152" s="137"/>
      <c r="D152" s="137"/>
      <c r="E152" s="137"/>
      <c r="F152" s="106"/>
      <c r="G152" s="106"/>
      <c r="H152" s="106"/>
      <c r="I152" s="138"/>
    </row>
    <row r="153" spans="2:9" ht="36" customHeight="1" x14ac:dyDescent="0.25">
      <c r="B153" s="3">
        <v>147</v>
      </c>
      <c r="C153" s="137"/>
      <c r="D153" s="137"/>
      <c r="E153" s="137"/>
      <c r="F153" s="106"/>
      <c r="G153" s="106"/>
      <c r="H153" s="106"/>
      <c r="I153" s="138"/>
    </row>
    <row r="154" spans="2:9" ht="36" customHeight="1" x14ac:dyDescent="0.25">
      <c r="B154" s="3">
        <v>148</v>
      </c>
      <c r="C154" s="137"/>
      <c r="D154" s="137"/>
      <c r="E154" s="137"/>
      <c r="F154" s="106"/>
      <c r="G154" s="106"/>
      <c r="H154" s="106"/>
      <c r="I154" s="138"/>
    </row>
    <row r="155" spans="2:9" ht="36" customHeight="1" x14ac:dyDescent="0.25">
      <c r="B155" s="3">
        <v>149</v>
      </c>
      <c r="C155" s="137"/>
      <c r="D155" s="137"/>
      <c r="E155" s="137"/>
      <c r="F155" s="106"/>
      <c r="G155" s="106"/>
      <c r="H155" s="106"/>
      <c r="I155" s="138"/>
    </row>
    <row r="156" spans="2:9" ht="36" customHeight="1" x14ac:dyDescent="0.25">
      <c r="B156" s="3">
        <v>150</v>
      </c>
      <c r="C156" s="137"/>
      <c r="D156" s="137"/>
      <c r="E156" s="137"/>
      <c r="F156" s="106"/>
      <c r="G156" s="106"/>
      <c r="H156" s="106"/>
      <c r="I156" s="138"/>
    </row>
    <row r="157" spans="2:9" ht="36" customHeight="1" x14ac:dyDescent="0.25">
      <c r="B157" s="3">
        <v>151</v>
      </c>
      <c r="C157" s="137"/>
      <c r="D157" s="137"/>
      <c r="E157" s="137"/>
      <c r="F157" s="106"/>
      <c r="G157" s="106"/>
      <c r="H157" s="106"/>
      <c r="I157" s="138"/>
    </row>
    <row r="158" spans="2:9" ht="36" customHeight="1" x14ac:dyDescent="0.25">
      <c r="B158" s="3">
        <v>152</v>
      </c>
      <c r="C158" s="137"/>
      <c r="D158" s="137"/>
      <c r="E158" s="137"/>
      <c r="F158" s="106"/>
      <c r="G158" s="106"/>
      <c r="H158" s="106"/>
      <c r="I158" s="138"/>
    </row>
    <row r="159" spans="2:9" ht="36" customHeight="1" x14ac:dyDescent="0.25">
      <c r="B159" s="3">
        <v>153</v>
      </c>
      <c r="C159" s="137"/>
      <c r="D159" s="137"/>
      <c r="E159" s="137"/>
      <c r="F159" s="106"/>
      <c r="G159" s="106"/>
      <c r="H159" s="106"/>
      <c r="I159" s="138"/>
    </row>
    <row r="160" spans="2:9" ht="36" customHeight="1" x14ac:dyDescent="0.25">
      <c r="B160" s="3">
        <v>154</v>
      </c>
      <c r="C160" s="137"/>
      <c r="D160" s="137"/>
      <c r="E160" s="137"/>
      <c r="F160" s="106"/>
      <c r="G160" s="106"/>
      <c r="H160" s="106"/>
      <c r="I160" s="138"/>
    </row>
    <row r="161" spans="2:9" ht="36" customHeight="1" x14ac:dyDescent="0.25">
      <c r="B161" s="3">
        <v>155</v>
      </c>
      <c r="C161" s="137"/>
      <c r="D161" s="137"/>
      <c r="E161" s="137"/>
      <c r="F161" s="106"/>
      <c r="G161" s="106"/>
      <c r="H161" s="106"/>
      <c r="I161" s="138"/>
    </row>
    <row r="162" spans="2:9" ht="36" customHeight="1" x14ac:dyDescent="0.25">
      <c r="B162" s="3">
        <v>156</v>
      </c>
      <c r="C162" s="137"/>
      <c r="D162" s="137"/>
      <c r="E162" s="137"/>
      <c r="F162" s="106"/>
      <c r="G162" s="106"/>
      <c r="H162" s="106"/>
      <c r="I162" s="138"/>
    </row>
    <row r="163" spans="2:9" ht="36" customHeight="1" x14ac:dyDescent="0.25">
      <c r="B163" s="3">
        <v>157</v>
      </c>
      <c r="C163" s="137"/>
      <c r="D163" s="137"/>
      <c r="E163" s="137"/>
      <c r="F163" s="106"/>
      <c r="G163" s="106"/>
      <c r="H163" s="106"/>
      <c r="I163" s="138"/>
    </row>
    <row r="164" spans="2:9" ht="36" customHeight="1" x14ac:dyDescent="0.25">
      <c r="B164" s="3">
        <v>158</v>
      </c>
      <c r="C164" s="137"/>
      <c r="D164" s="137"/>
      <c r="E164" s="137"/>
      <c r="F164" s="106"/>
      <c r="G164" s="106"/>
      <c r="H164" s="106"/>
      <c r="I164" s="138"/>
    </row>
    <row r="165" spans="2:9" ht="36" customHeight="1" x14ac:dyDescent="0.25">
      <c r="B165" s="3">
        <v>159</v>
      </c>
      <c r="C165" s="137"/>
      <c r="D165" s="137"/>
      <c r="E165" s="137"/>
      <c r="F165" s="106"/>
      <c r="G165" s="106"/>
      <c r="H165" s="106"/>
      <c r="I165" s="138"/>
    </row>
    <row r="166" spans="2:9" ht="36" customHeight="1" x14ac:dyDescent="0.25">
      <c r="B166" s="3">
        <v>160</v>
      </c>
      <c r="C166" s="137"/>
      <c r="D166" s="137"/>
      <c r="E166" s="137"/>
      <c r="F166" s="106"/>
      <c r="G166" s="106"/>
      <c r="H166" s="106"/>
      <c r="I166" s="138"/>
    </row>
    <row r="167" spans="2:9" ht="36" customHeight="1" x14ac:dyDescent="0.25">
      <c r="B167" s="3">
        <v>161</v>
      </c>
      <c r="C167" s="137"/>
      <c r="D167" s="137"/>
      <c r="E167" s="137"/>
      <c r="F167" s="106"/>
      <c r="G167" s="106"/>
      <c r="H167" s="106"/>
      <c r="I167" s="138"/>
    </row>
    <row r="168" spans="2:9" ht="36" customHeight="1" x14ac:dyDescent="0.25">
      <c r="B168" s="3">
        <v>162</v>
      </c>
      <c r="C168" s="137"/>
      <c r="D168" s="137"/>
      <c r="E168" s="137"/>
      <c r="F168" s="106"/>
      <c r="G168" s="106"/>
      <c r="H168" s="106"/>
      <c r="I168" s="138"/>
    </row>
    <row r="169" spans="2:9" ht="36" customHeight="1" x14ac:dyDescent="0.25">
      <c r="B169" s="3">
        <v>163</v>
      </c>
      <c r="C169" s="137"/>
      <c r="D169" s="137"/>
      <c r="E169" s="137"/>
      <c r="F169" s="106"/>
      <c r="G169" s="106"/>
      <c r="H169" s="106"/>
      <c r="I169" s="138"/>
    </row>
    <row r="170" spans="2:9" ht="36" customHeight="1" x14ac:dyDescent="0.25">
      <c r="B170" s="3">
        <v>164</v>
      </c>
      <c r="C170" s="137"/>
      <c r="D170" s="137"/>
      <c r="E170" s="137"/>
      <c r="F170" s="106"/>
      <c r="G170" s="106"/>
      <c r="H170" s="106"/>
      <c r="I170" s="138"/>
    </row>
    <row r="171" spans="2:9" ht="36" customHeight="1" x14ac:dyDescent="0.25">
      <c r="B171" s="3">
        <v>165</v>
      </c>
      <c r="C171" s="137"/>
      <c r="D171" s="137"/>
      <c r="E171" s="137"/>
      <c r="F171" s="106"/>
      <c r="G171" s="106"/>
      <c r="H171" s="106"/>
      <c r="I171" s="138"/>
    </row>
    <row r="172" spans="2:9" ht="36" customHeight="1" x14ac:dyDescent="0.25">
      <c r="B172" s="3">
        <v>166</v>
      </c>
      <c r="C172" s="137"/>
      <c r="D172" s="137"/>
      <c r="E172" s="137"/>
      <c r="F172" s="106"/>
      <c r="G172" s="106"/>
      <c r="H172" s="106"/>
      <c r="I172" s="138"/>
    </row>
    <row r="173" spans="2:9" ht="36" customHeight="1" x14ac:dyDescent="0.25">
      <c r="B173" s="3">
        <v>167</v>
      </c>
      <c r="C173" s="137"/>
      <c r="D173" s="137"/>
      <c r="E173" s="137"/>
      <c r="F173" s="106"/>
      <c r="G173" s="106"/>
      <c r="H173" s="106"/>
      <c r="I173" s="138"/>
    </row>
    <row r="174" spans="2:9" ht="36" customHeight="1" x14ac:dyDescent="0.25">
      <c r="B174" s="3">
        <v>168</v>
      </c>
      <c r="C174" s="137"/>
      <c r="D174" s="137"/>
      <c r="E174" s="137"/>
      <c r="F174" s="106"/>
      <c r="G174" s="106"/>
      <c r="H174" s="106"/>
      <c r="I174" s="138"/>
    </row>
    <row r="175" spans="2:9" ht="36" customHeight="1" x14ac:dyDescent="0.25">
      <c r="B175" s="3">
        <v>169</v>
      </c>
      <c r="C175" s="137"/>
      <c r="D175" s="137"/>
      <c r="E175" s="137"/>
      <c r="F175" s="106"/>
      <c r="G175" s="106"/>
      <c r="H175" s="106"/>
      <c r="I175" s="138"/>
    </row>
    <row r="176" spans="2:9" ht="36" customHeight="1" x14ac:dyDescent="0.25">
      <c r="B176" s="3">
        <v>170</v>
      </c>
      <c r="C176" s="137"/>
      <c r="D176" s="137"/>
      <c r="E176" s="137"/>
      <c r="F176" s="106"/>
      <c r="G176" s="106"/>
      <c r="H176" s="106"/>
      <c r="I176" s="138"/>
    </row>
    <row r="177" spans="2:9" ht="36" customHeight="1" x14ac:dyDescent="0.25">
      <c r="B177" s="3">
        <v>171</v>
      </c>
      <c r="C177" s="137"/>
      <c r="D177" s="137"/>
      <c r="E177" s="137"/>
      <c r="F177" s="106"/>
      <c r="G177" s="106"/>
      <c r="H177" s="106"/>
      <c r="I177" s="138"/>
    </row>
    <row r="178" spans="2:9" ht="36" customHeight="1" x14ac:dyDescent="0.25">
      <c r="B178" s="3">
        <v>172</v>
      </c>
      <c r="C178" s="137"/>
      <c r="D178" s="137"/>
      <c r="E178" s="137"/>
      <c r="F178" s="106"/>
      <c r="G178" s="106"/>
      <c r="H178" s="106"/>
      <c r="I178" s="138"/>
    </row>
    <row r="179" spans="2:9" ht="36" customHeight="1" x14ac:dyDescent="0.25">
      <c r="B179" s="3">
        <v>173</v>
      </c>
      <c r="C179" s="137"/>
      <c r="D179" s="137"/>
      <c r="E179" s="137"/>
      <c r="F179" s="106"/>
      <c r="G179" s="106"/>
      <c r="H179" s="106"/>
      <c r="I179" s="138"/>
    </row>
    <row r="180" spans="2:9" ht="36" customHeight="1" x14ac:dyDescent="0.25">
      <c r="B180" s="3">
        <v>174</v>
      </c>
      <c r="C180" s="137"/>
      <c r="D180" s="137"/>
      <c r="E180" s="137"/>
      <c r="F180" s="106"/>
      <c r="G180" s="106"/>
      <c r="H180" s="106"/>
      <c r="I180" s="138"/>
    </row>
    <row r="181" spans="2:9" ht="36" customHeight="1" x14ac:dyDescent="0.25">
      <c r="B181" s="3">
        <v>175</v>
      </c>
      <c r="C181" s="137"/>
      <c r="D181" s="137"/>
      <c r="E181" s="137"/>
      <c r="F181" s="106"/>
      <c r="G181" s="106"/>
      <c r="H181" s="106"/>
      <c r="I181" s="138"/>
    </row>
    <row r="182" spans="2:9" ht="36" customHeight="1" x14ac:dyDescent="0.25">
      <c r="B182" s="3">
        <v>176</v>
      </c>
      <c r="C182" s="137"/>
      <c r="D182" s="137"/>
      <c r="E182" s="137"/>
      <c r="F182" s="106"/>
      <c r="G182" s="106"/>
      <c r="H182" s="106"/>
      <c r="I182" s="138"/>
    </row>
    <row r="183" spans="2:9" ht="36" customHeight="1" x14ac:dyDescent="0.25">
      <c r="B183" s="3">
        <v>177</v>
      </c>
      <c r="C183" s="137"/>
      <c r="D183" s="137"/>
      <c r="E183" s="137"/>
      <c r="F183" s="106"/>
      <c r="G183" s="106"/>
      <c r="H183" s="106"/>
      <c r="I183" s="138"/>
    </row>
    <row r="184" spans="2:9" ht="36" customHeight="1" x14ac:dyDescent="0.25">
      <c r="B184" s="3">
        <v>178</v>
      </c>
      <c r="C184" s="137"/>
      <c r="D184" s="137"/>
      <c r="E184" s="137"/>
      <c r="F184" s="106"/>
      <c r="G184" s="106"/>
      <c r="H184" s="106"/>
      <c r="I184" s="138"/>
    </row>
    <row r="185" spans="2:9" ht="36" customHeight="1" x14ac:dyDescent="0.25">
      <c r="B185" s="3">
        <v>179</v>
      </c>
      <c r="C185" s="137"/>
      <c r="D185" s="137"/>
      <c r="E185" s="137"/>
      <c r="F185" s="106"/>
      <c r="G185" s="106"/>
      <c r="H185" s="106"/>
      <c r="I185" s="138"/>
    </row>
    <row r="186" spans="2:9" ht="36" customHeight="1" x14ac:dyDescent="0.25">
      <c r="B186" s="3">
        <v>180</v>
      </c>
      <c r="C186" s="137"/>
      <c r="D186" s="137"/>
      <c r="E186" s="137"/>
      <c r="F186" s="106"/>
      <c r="G186" s="106"/>
      <c r="H186" s="106"/>
      <c r="I186" s="138"/>
    </row>
    <row r="187" spans="2:9" ht="36" customHeight="1" x14ac:dyDescent="0.25">
      <c r="B187" s="3">
        <v>181</v>
      </c>
      <c r="C187" s="137"/>
      <c r="D187" s="137"/>
      <c r="E187" s="137"/>
      <c r="F187" s="106"/>
      <c r="G187" s="106"/>
      <c r="H187" s="106"/>
      <c r="I187" s="138"/>
    </row>
    <row r="188" spans="2:9" ht="36" customHeight="1" x14ac:dyDescent="0.25">
      <c r="B188" s="3">
        <v>182</v>
      </c>
      <c r="C188" s="137"/>
      <c r="D188" s="137"/>
      <c r="E188" s="137"/>
      <c r="F188" s="106"/>
      <c r="G188" s="106"/>
      <c r="H188" s="106"/>
      <c r="I188" s="138"/>
    </row>
    <row r="189" spans="2:9" ht="36" customHeight="1" x14ac:dyDescent="0.25">
      <c r="B189" s="3">
        <v>183</v>
      </c>
      <c r="C189" s="137"/>
      <c r="D189" s="137"/>
      <c r="E189" s="137"/>
      <c r="F189" s="106"/>
      <c r="G189" s="106"/>
      <c r="H189" s="106"/>
      <c r="I189" s="138"/>
    </row>
    <row r="190" spans="2:9" ht="36" customHeight="1" x14ac:dyDescent="0.25">
      <c r="B190" s="3">
        <v>184</v>
      </c>
      <c r="C190" s="137"/>
      <c r="D190" s="137"/>
      <c r="E190" s="137"/>
      <c r="F190" s="106"/>
      <c r="G190" s="106"/>
      <c r="H190" s="106"/>
      <c r="I190" s="138"/>
    </row>
    <row r="191" spans="2:9" ht="36" customHeight="1" x14ac:dyDescent="0.25">
      <c r="B191" s="3">
        <v>185</v>
      </c>
      <c r="C191" s="137"/>
      <c r="D191" s="137"/>
      <c r="E191" s="137"/>
      <c r="F191" s="106"/>
      <c r="G191" s="106"/>
      <c r="H191" s="106"/>
      <c r="I191" s="138"/>
    </row>
    <row r="192" spans="2:9" ht="36" customHeight="1" x14ac:dyDescent="0.25">
      <c r="B192" s="3">
        <v>186</v>
      </c>
      <c r="C192" s="137"/>
      <c r="D192" s="137"/>
      <c r="E192" s="137"/>
      <c r="F192" s="106"/>
      <c r="G192" s="106"/>
      <c r="H192" s="106"/>
      <c r="I192" s="138"/>
    </row>
    <row r="193" spans="2:9" ht="36" customHeight="1" x14ac:dyDescent="0.25">
      <c r="B193" s="3">
        <v>187</v>
      </c>
      <c r="C193" s="137"/>
      <c r="D193" s="137"/>
      <c r="E193" s="137"/>
      <c r="F193" s="106"/>
      <c r="G193" s="106"/>
      <c r="H193" s="106"/>
      <c r="I193" s="138"/>
    </row>
    <row r="194" spans="2:9" ht="36" customHeight="1" x14ac:dyDescent="0.25">
      <c r="B194" s="3">
        <v>188</v>
      </c>
      <c r="C194" s="137"/>
      <c r="D194" s="137"/>
      <c r="E194" s="137"/>
      <c r="F194" s="106"/>
      <c r="G194" s="106"/>
      <c r="H194" s="106"/>
      <c r="I194" s="138"/>
    </row>
    <row r="195" spans="2:9" ht="36" customHeight="1" x14ac:dyDescent="0.25">
      <c r="B195" s="3">
        <v>189</v>
      </c>
      <c r="C195" s="137"/>
      <c r="D195" s="137"/>
      <c r="E195" s="137"/>
      <c r="F195" s="106"/>
      <c r="G195" s="106"/>
      <c r="H195" s="106"/>
      <c r="I195" s="138"/>
    </row>
    <row r="196" spans="2:9" ht="36" customHeight="1" x14ac:dyDescent="0.25">
      <c r="B196" s="3">
        <v>190</v>
      </c>
      <c r="C196" s="137"/>
      <c r="D196" s="137"/>
      <c r="E196" s="137"/>
      <c r="F196" s="106"/>
      <c r="G196" s="106"/>
      <c r="H196" s="106"/>
      <c r="I196" s="138"/>
    </row>
    <row r="197" spans="2:9" ht="36" customHeight="1" x14ac:dyDescent="0.25">
      <c r="B197" s="3">
        <v>191</v>
      </c>
      <c r="C197" s="137"/>
      <c r="D197" s="137"/>
      <c r="E197" s="137"/>
      <c r="F197" s="106"/>
      <c r="G197" s="106"/>
      <c r="H197" s="106"/>
      <c r="I197" s="138"/>
    </row>
    <row r="198" spans="2:9" ht="36" customHeight="1" x14ac:dyDescent="0.25">
      <c r="B198" s="3">
        <v>192</v>
      </c>
      <c r="C198" s="137"/>
      <c r="D198" s="137"/>
      <c r="E198" s="137"/>
      <c r="F198" s="106"/>
      <c r="G198" s="106"/>
      <c r="H198" s="106"/>
      <c r="I198" s="138"/>
    </row>
    <row r="199" spans="2:9" ht="36" customHeight="1" x14ac:dyDescent="0.25">
      <c r="B199" s="3">
        <v>193</v>
      </c>
      <c r="C199" s="137"/>
      <c r="D199" s="137"/>
      <c r="E199" s="137"/>
      <c r="F199" s="106"/>
      <c r="G199" s="106"/>
      <c r="H199" s="106"/>
      <c r="I199" s="138"/>
    </row>
    <row r="200" spans="2:9" ht="36" customHeight="1" x14ac:dyDescent="0.25">
      <c r="B200" s="3">
        <v>194</v>
      </c>
      <c r="C200" s="137"/>
      <c r="D200" s="137"/>
      <c r="E200" s="137"/>
      <c r="F200" s="106"/>
      <c r="G200" s="106"/>
      <c r="H200" s="106"/>
      <c r="I200" s="138"/>
    </row>
    <row r="201" spans="2:9" ht="36" customHeight="1" x14ac:dyDescent="0.25">
      <c r="B201" s="3">
        <v>195</v>
      </c>
      <c r="C201" s="137"/>
      <c r="D201" s="137"/>
      <c r="E201" s="137"/>
      <c r="F201" s="106"/>
      <c r="G201" s="106"/>
      <c r="H201" s="106"/>
      <c r="I201" s="138"/>
    </row>
    <row r="202" spans="2:9" ht="36" customHeight="1" x14ac:dyDescent="0.25">
      <c r="B202" s="3">
        <v>196</v>
      </c>
      <c r="C202" s="137"/>
      <c r="D202" s="137"/>
      <c r="E202" s="137"/>
      <c r="F202" s="106"/>
      <c r="G202" s="106"/>
      <c r="H202" s="106"/>
      <c r="I202" s="138"/>
    </row>
    <row r="203" spans="2:9" ht="36" customHeight="1" x14ac:dyDescent="0.25">
      <c r="B203" s="3">
        <v>197</v>
      </c>
      <c r="C203" s="137"/>
      <c r="D203" s="137"/>
      <c r="E203" s="137"/>
      <c r="F203" s="106"/>
      <c r="G203" s="106"/>
      <c r="H203" s="106"/>
      <c r="I203" s="138"/>
    </row>
    <row r="204" spans="2:9" ht="36" customHeight="1" x14ac:dyDescent="0.25">
      <c r="B204" s="3">
        <v>198</v>
      </c>
      <c r="C204" s="137"/>
      <c r="D204" s="137"/>
      <c r="E204" s="137"/>
      <c r="F204" s="106"/>
      <c r="G204" s="106"/>
      <c r="H204" s="106"/>
      <c r="I204" s="138"/>
    </row>
    <row r="205" spans="2:9" ht="36" customHeight="1" x14ac:dyDescent="0.25">
      <c r="B205" s="3">
        <v>199</v>
      </c>
      <c r="C205" s="137"/>
      <c r="D205" s="137"/>
      <c r="E205" s="137"/>
      <c r="F205" s="106"/>
      <c r="G205" s="106"/>
      <c r="H205" s="106"/>
      <c r="I205" s="138"/>
    </row>
    <row r="206" spans="2:9" ht="36" customHeight="1" x14ac:dyDescent="0.25">
      <c r="B206" s="3">
        <v>200</v>
      </c>
      <c r="C206" s="137"/>
      <c r="D206" s="137"/>
      <c r="E206" s="137"/>
      <c r="F206" s="106"/>
      <c r="G206" s="106"/>
      <c r="H206" s="106"/>
      <c r="I206" s="138"/>
    </row>
    <row r="207" spans="2:9" ht="36" customHeight="1" x14ac:dyDescent="0.25">
      <c r="B207" s="3">
        <v>201</v>
      </c>
      <c r="C207" s="137"/>
      <c r="D207" s="137"/>
      <c r="E207" s="137"/>
      <c r="F207" s="106"/>
      <c r="G207" s="106"/>
      <c r="H207" s="106"/>
      <c r="I207" s="138"/>
    </row>
    <row r="208" spans="2:9" ht="36" customHeight="1" x14ac:dyDescent="0.25">
      <c r="B208" s="3">
        <v>202</v>
      </c>
      <c r="C208" s="137"/>
      <c r="D208" s="137"/>
      <c r="E208" s="137"/>
      <c r="F208" s="106"/>
      <c r="G208" s="106"/>
      <c r="H208" s="106"/>
      <c r="I208" s="138"/>
    </row>
    <row r="209" spans="2:9" ht="36" customHeight="1" x14ac:dyDescent="0.25">
      <c r="B209" s="3">
        <v>203</v>
      </c>
      <c r="C209" s="137"/>
      <c r="D209" s="137"/>
      <c r="E209" s="137"/>
      <c r="F209" s="106"/>
      <c r="G209" s="106"/>
      <c r="H209" s="106"/>
      <c r="I209" s="138"/>
    </row>
    <row r="210" spans="2:9" ht="36" customHeight="1" x14ac:dyDescent="0.25">
      <c r="B210" s="3">
        <v>204</v>
      </c>
      <c r="C210" s="137"/>
      <c r="D210" s="137"/>
      <c r="E210" s="137"/>
      <c r="F210" s="106"/>
      <c r="G210" s="106"/>
      <c r="H210" s="106"/>
      <c r="I210" s="138"/>
    </row>
    <row r="211" spans="2:9" ht="36" customHeight="1" x14ac:dyDescent="0.25">
      <c r="B211" s="3">
        <v>205</v>
      </c>
      <c r="C211" s="137"/>
      <c r="D211" s="137"/>
      <c r="E211" s="137"/>
      <c r="F211" s="106"/>
      <c r="G211" s="106"/>
      <c r="H211" s="106"/>
      <c r="I211" s="138"/>
    </row>
    <row r="212" spans="2:9" ht="36" customHeight="1" x14ac:dyDescent="0.25">
      <c r="B212" s="3">
        <v>206</v>
      </c>
      <c r="C212" s="137"/>
      <c r="D212" s="137"/>
      <c r="E212" s="137"/>
      <c r="F212" s="106"/>
      <c r="G212" s="106"/>
      <c r="H212" s="106"/>
      <c r="I212" s="138"/>
    </row>
    <row r="213" spans="2:9" ht="36" customHeight="1" x14ac:dyDescent="0.25">
      <c r="B213" s="3">
        <v>207</v>
      </c>
      <c r="C213" s="137"/>
      <c r="D213" s="137"/>
      <c r="E213" s="137"/>
      <c r="F213" s="106"/>
      <c r="G213" s="106"/>
      <c r="H213" s="106"/>
      <c r="I213" s="138"/>
    </row>
    <row r="214" spans="2:9" ht="36" customHeight="1" x14ac:dyDescent="0.25">
      <c r="B214" s="3">
        <v>208</v>
      </c>
      <c r="C214" s="137"/>
      <c r="D214" s="137"/>
      <c r="E214" s="137"/>
      <c r="F214" s="106"/>
      <c r="G214" s="106"/>
      <c r="H214" s="106"/>
      <c r="I214" s="138"/>
    </row>
    <row r="215" spans="2:9" ht="36" customHeight="1" x14ac:dyDescent="0.25">
      <c r="B215" s="3">
        <v>209</v>
      </c>
      <c r="C215" s="137"/>
      <c r="D215" s="137"/>
      <c r="E215" s="137"/>
      <c r="F215" s="106"/>
      <c r="G215" s="106"/>
      <c r="H215" s="106"/>
      <c r="I215" s="138"/>
    </row>
    <row r="216" spans="2:9" ht="36" customHeight="1" x14ac:dyDescent="0.25">
      <c r="B216" s="3">
        <v>210</v>
      </c>
      <c r="C216" s="137"/>
      <c r="D216" s="137"/>
      <c r="E216" s="137"/>
      <c r="F216" s="106"/>
      <c r="G216" s="106"/>
      <c r="H216" s="106"/>
      <c r="I216" s="138"/>
    </row>
    <row r="217" spans="2:9" ht="36" customHeight="1" x14ac:dyDescent="0.25">
      <c r="B217" s="3">
        <v>211</v>
      </c>
      <c r="C217" s="137"/>
      <c r="D217" s="137"/>
      <c r="E217" s="137"/>
      <c r="F217" s="106"/>
      <c r="G217" s="106"/>
      <c r="H217" s="106"/>
      <c r="I217" s="138"/>
    </row>
    <row r="218" spans="2:9" ht="36" customHeight="1" x14ac:dyDescent="0.25">
      <c r="B218" s="3">
        <v>212</v>
      </c>
      <c r="C218" s="137"/>
      <c r="D218" s="137"/>
      <c r="E218" s="137"/>
      <c r="F218" s="106"/>
      <c r="G218" s="106"/>
      <c r="H218" s="106"/>
      <c r="I218" s="138"/>
    </row>
    <row r="219" spans="2:9" ht="36" customHeight="1" x14ac:dyDescent="0.25">
      <c r="B219" s="3">
        <v>213</v>
      </c>
      <c r="C219" s="137"/>
      <c r="D219" s="137"/>
      <c r="E219" s="137"/>
      <c r="F219" s="106"/>
      <c r="G219" s="106"/>
      <c r="H219" s="106"/>
      <c r="I219" s="138"/>
    </row>
    <row r="220" spans="2:9" ht="36" customHeight="1" x14ac:dyDescent="0.25">
      <c r="B220" s="3">
        <v>214</v>
      </c>
      <c r="C220" s="137"/>
      <c r="D220" s="137"/>
      <c r="E220" s="137"/>
      <c r="F220" s="106"/>
      <c r="G220" s="106"/>
      <c r="H220" s="106"/>
      <c r="I220" s="138"/>
    </row>
    <row r="221" spans="2:9" ht="36" customHeight="1" x14ac:dyDescent="0.25">
      <c r="B221" s="3">
        <v>215</v>
      </c>
      <c r="C221" s="137"/>
      <c r="D221" s="137"/>
      <c r="E221" s="137"/>
      <c r="F221" s="106"/>
      <c r="G221" s="106"/>
      <c r="H221" s="106"/>
      <c r="I221" s="138"/>
    </row>
    <row r="222" spans="2:9" ht="36" customHeight="1" x14ac:dyDescent="0.25">
      <c r="B222" s="3">
        <v>216</v>
      </c>
      <c r="C222" s="137"/>
      <c r="D222" s="137"/>
      <c r="E222" s="137"/>
      <c r="F222" s="106"/>
      <c r="G222" s="106"/>
      <c r="H222" s="106"/>
      <c r="I222" s="138"/>
    </row>
    <row r="223" spans="2:9" ht="36" customHeight="1" x14ac:dyDescent="0.25">
      <c r="B223" s="3">
        <v>217</v>
      </c>
      <c r="C223" s="137"/>
      <c r="D223" s="137"/>
      <c r="E223" s="137"/>
      <c r="F223" s="106"/>
      <c r="G223" s="106"/>
      <c r="H223" s="106"/>
      <c r="I223" s="138"/>
    </row>
    <row r="224" spans="2:9" ht="36" customHeight="1" x14ac:dyDescent="0.25">
      <c r="B224" s="3">
        <v>218</v>
      </c>
      <c r="C224" s="137"/>
      <c r="D224" s="137"/>
      <c r="E224" s="137"/>
      <c r="F224" s="106"/>
      <c r="G224" s="106"/>
      <c r="H224" s="106"/>
      <c r="I224" s="138"/>
    </row>
    <row r="225" spans="2:9" ht="36" customHeight="1" x14ac:dyDescent="0.25">
      <c r="B225" s="3">
        <v>219</v>
      </c>
      <c r="C225" s="137"/>
      <c r="D225" s="137"/>
      <c r="E225" s="137"/>
      <c r="F225" s="106"/>
      <c r="G225" s="106"/>
      <c r="H225" s="106"/>
      <c r="I225" s="138"/>
    </row>
    <row r="226" spans="2:9" ht="36" customHeight="1" x14ac:dyDescent="0.25">
      <c r="B226" s="3">
        <v>220</v>
      </c>
      <c r="C226" s="137"/>
      <c r="D226" s="137"/>
      <c r="E226" s="137"/>
      <c r="F226" s="106"/>
      <c r="G226" s="106"/>
      <c r="H226" s="106"/>
      <c r="I226" s="138"/>
    </row>
    <row r="227" spans="2:9" ht="36" customHeight="1" x14ac:dyDescent="0.25">
      <c r="B227" s="3">
        <v>221</v>
      </c>
      <c r="C227" s="137"/>
      <c r="D227" s="137"/>
      <c r="E227" s="137"/>
      <c r="F227" s="106"/>
      <c r="G227" s="106"/>
      <c r="H227" s="106"/>
      <c r="I227" s="138"/>
    </row>
    <row r="228" spans="2:9" ht="36" customHeight="1" x14ac:dyDescent="0.25">
      <c r="B228" s="3">
        <v>222</v>
      </c>
      <c r="C228" s="137"/>
      <c r="D228" s="137"/>
      <c r="E228" s="137"/>
      <c r="F228" s="106"/>
      <c r="G228" s="106"/>
      <c r="H228" s="106"/>
      <c r="I228" s="138"/>
    </row>
    <row r="229" spans="2:9" ht="36" customHeight="1" x14ac:dyDescent="0.25">
      <c r="B229" s="3">
        <v>223</v>
      </c>
      <c r="C229" s="137"/>
      <c r="D229" s="137"/>
      <c r="E229" s="137"/>
      <c r="F229" s="106"/>
      <c r="G229" s="106"/>
      <c r="H229" s="106"/>
      <c r="I229" s="138"/>
    </row>
    <row r="230" spans="2:9" ht="36" customHeight="1" x14ac:dyDescent="0.25">
      <c r="B230" s="3">
        <v>224</v>
      </c>
      <c r="C230" s="137"/>
      <c r="D230" s="137"/>
      <c r="E230" s="137"/>
      <c r="F230" s="106"/>
      <c r="G230" s="106"/>
      <c r="H230" s="106"/>
      <c r="I230" s="138"/>
    </row>
    <row r="231" spans="2:9" ht="36" customHeight="1" x14ac:dyDescent="0.25">
      <c r="B231" s="3">
        <v>225</v>
      </c>
      <c r="C231" s="137"/>
      <c r="D231" s="137"/>
      <c r="E231" s="137"/>
      <c r="F231" s="106"/>
      <c r="G231" s="106"/>
      <c r="H231" s="106"/>
      <c r="I231" s="138"/>
    </row>
    <row r="232" spans="2:9" ht="36" customHeight="1" x14ac:dyDescent="0.25">
      <c r="B232" s="3">
        <v>226</v>
      </c>
      <c r="C232" s="137"/>
      <c r="D232" s="137"/>
      <c r="E232" s="137"/>
      <c r="F232" s="106"/>
      <c r="G232" s="106"/>
      <c r="H232" s="106"/>
      <c r="I232" s="138"/>
    </row>
    <row r="233" spans="2:9" ht="36" customHeight="1" x14ac:dyDescent="0.25">
      <c r="B233" s="3">
        <v>227</v>
      </c>
      <c r="C233" s="137"/>
      <c r="D233" s="137"/>
      <c r="E233" s="137"/>
      <c r="F233" s="106"/>
      <c r="G233" s="106"/>
      <c r="H233" s="106"/>
      <c r="I233" s="138"/>
    </row>
    <row r="234" spans="2:9" ht="36" customHeight="1" x14ac:dyDescent="0.25">
      <c r="B234" s="3">
        <v>228</v>
      </c>
      <c r="C234" s="137"/>
      <c r="D234" s="137"/>
      <c r="E234" s="137"/>
      <c r="F234" s="106"/>
      <c r="G234" s="106"/>
      <c r="H234" s="106"/>
      <c r="I234" s="138"/>
    </row>
    <row r="235" spans="2:9" ht="36" customHeight="1" x14ac:dyDescent="0.25">
      <c r="B235" s="3">
        <v>229</v>
      </c>
      <c r="C235" s="137"/>
      <c r="D235" s="137"/>
      <c r="E235" s="137"/>
      <c r="F235" s="106"/>
      <c r="G235" s="106"/>
      <c r="H235" s="106"/>
      <c r="I235" s="138"/>
    </row>
    <row r="236" spans="2:9" ht="36" customHeight="1" x14ac:dyDescent="0.25">
      <c r="B236" s="3">
        <v>230</v>
      </c>
      <c r="C236" s="137"/>
      <c r="D236" s="137"/>
      <c r="E236" s="137"/>
      <c r="F236" s="106"/>
      <c r="G236" s="106"/>
      <c r="H236" s="106"/>
      <c r="I236" s="138"/>
    </row>
    <row r="237" spans="2:9" ht="36" customHeight="1" x14ac:dyDescent="0.25">
      <c r="B237" s="3">
        <v>231</v>
      </c>
      <c r="C237" s="137"/>
      <c r="D237" s="137"/>
      <c r="E237" s="137"/>
      <c r="F237" s="106"/>
      <c r="G237" s="106"/>
      <c r="H237" s="106"/>
      <c r="I237" s="138"/>
    </row>
    <row r="238" spans="2:9" ht="36" customHeight="1" x14ac:dyDescent="0.25">
      <c r="B238" s="3">
        <v>232</v>
      </c>
      <c r="C238" s="137"/>
      <c r="D238" s="137"/>
      <c r="E238" s="137"/>
      <c r="F238" s="106"/>
      <c r="G238" s="106"/>
      <c r="H238" s="106"/>
      <c r="I238" s="138"/>
    </row>
    <row r="239" spans="2:9" ht="36" customHeight="1" x14ac:dyDescent="0.25">
      <c r="B239" s="3">
        <v>233</v>
      </c>
      <c r="C239" s="137"/>
      <c r="D239" s="137"/>
      <c r="E239" s="137"/>
      <c r="F239" s="106"/>
      <c r="G239" s="106"/>
      <c r="H239" s="106"/>
      <c r="I239" s="138"/>
    </row>
    <row r="240" spans="2:9" ht="36" customHeight="1" x14ac:dyDescent="0.25">
      <c r="B240" s="3">
        <v>234</v>
      </c>
      <c r="C240" s="137"/>
      <c r="D240" s="137"/>
      <c r="E240" s="137"/>
      <c r="F240" s="106"/>
      <c r="G240" s="106"/>
      <c r="H240" s="106"/>
      <c r="I240" s="138"/>
    </row>
    <row r="241" spans="2:9" ht="36" customHeight="1" x14ac:dyDescent="0.25">
      <c r="B241" s="3">
        <v>235</v>
      </c>
      <c r="C241" s="137"/>
      <c r="D241" s="137"/>
      <c r="E241" s="137"/>
      <c r="F241" s="106"/>
      <c r="G241" s="106"/>
      <c r="H241" s="106"/>
      <c r="I241" s="138"/>
    </row>
    <row r="242" spans="2:9" ht="36" customHeight="1" x14ac:dyDescent="0.25">
      <c r="B242" s="3">
        <v>236</v>
      </c>
      <c r="C242" s="137"/>
      <c r="D242" s="137"/>
      <c r="E242" s="137"/>
      <c r="F242" s="106"/>
      <c r="G242" s="106"/>
      <c r="H242" s="106"/>
      <c r="I242" s="138"/>
    </row>
    <row r="243" spans="2:9" ht="36" customHeight="1" x14ac:dyDescent="0.25">
      <c r="B243" s="3">
        <v>237</v>
      </c>
      <c r="C243" s="137"/>
      <c r="D243" s="137"/>
      <c r="E243" s="137"/>
      <c r="F243" s="106"/>
      <c r="G243" s="106"/>
      <c r="H243" s="106"/>
      <c r="I243" s="138"/>
    </row>
    <row r="244" spans="2:9" ht="36" customHeight="1" x14ac:dyDescent="0.25">
      <c r="B244" s="3">
        <v>238</v>
      </c>
      <c r="C244" s="137"/>
      <c r="D244" s="137"/>
      <c r="E244" s="137"/>
      <c r="F244" s="106"/>
      <c r="G244" s="106"/>
      <c r="H244" s="106"/>
      <c r="I244" s="138"/>
    </row>
    <row r="245" spans="2:9" ht="36" customHeight="1" x14ac:dyDescent="0.25">
      <c r="B245" s="3">
        <v>239</v>
      </c>
      <c r="C245" s="137"/>
      <c r="D245" s="137"/>
      <c r="E245" s="137"/>
      <c r="F245" s="106"/>
      <c r="G245" s="106"/>
      <c r="H245" s="106"/>
      <c r="I245" s="138"/>
    </row>
    <row r="246" spans="2:9" ht="36" customHeight="1" x14ac:dyDescent="0.25">
      <c r="B246" s="3">
        <v>240</v>
      </c>
      <c r="C246" s="137"/>
      <c r="D246" s="137"/>
      <c r="E246" s="137"/>
      <c r="F246" s="106"/>
      <c r="G246" s="106"/>
      <c r="H246" s="106"/>
      <c r="I246" s="138"/>
    </row>
    <row r="247" spans="2:9" ht="36" customHeight="1" x14ac:dyDescent="0.25">
      <c r="B247" s="3">
        <v>241</v>
      </c>
      <c r="C247" s="137"/>
      <c r="D247" s="137"/>
      <c r="E247" s="137"/>
      <c r="F247" s="106"/>
      <c r="G247" s="106"/>
      <c r="H247" s="106"/>
      <c r="I247" s="138"/>
    </row>
    <row r="248" spans="2:9" ht="36" customHeight="1" x14ac:dyDescent="0.25">
      <c r="B248" s="3">
        <v>242</v>
      </c>
      <c r="C248" s="137"/>
      <c r="D248" s="137"/>
      <c r="E248" s="137"/>
      <c r="F248" s="106"/>
      <c r="G248" s="106"/>
      <c r="H248" s="106"/>
      <c r="I248" s="138"/>
    </row>
    <row r="249" spans="2:9" ht="36" customHeight="1" x14ac:dyDescent="0.25">
      <c r="B249" s="3">
        <v>243</v>
      </c>
      <c r="C249" s="137"/>
      <c r="D249" s="137"/>
      <c r="E249" s="137"/>
      <c r="F249" s="106"/>
      <c r="G249" s="106"/>
      <c r="H249" s="106"/>
      <c r="I249" s="138"/>
    </row>
    <row r="250" spans="2:9" ht="36" customHeight="1" x14ac:dyDescent="0.25">
      <c r="B250" s="3">
        <v>244</v>
      </c>
      <c r="C250" s="137"/>
      <c r="D250" s="137"/>
      <c r="E250" s="137"/>
      <c r="F250" s="106"/>
      <c r="G250" s="106"/>
      <c r="H250" s="106"/>
      <c r="I250" s="138"/>
    </row>
    <row r="251" spans="2:9" ht="36" customHeight="1" x14ac:dyDescent="0.25">
      <c r="B251" s="3">
        <v>245</v>
      </c>
      <c r="C251" s="137"/>
      <c r="D251" s="137"/>
      <c r="E251" s="137"/>
      <c r="F251" s="106"/>
      <c r="G251" s="106"/>
      <c r="H251" s="106"/>
      <c r="I251" s="138"/>
    </row>
    <row r="252" spans="2:9" ht="36" customHeight="1" x14ac:dyDescent="0.25">
      <c r="B252" s="3">
        <v>246</v>
      </c>
      <c r="C252" s="137"/>
      <c r="D252" s="137"/>
      <c r="E252" s="137"/>
      <c r="F252" s="106"/>
      <c r="G252" s="106"/>
      <c r="H252" s="106"/>
      <c r="I252" s="138"/>
    </row>
    <row r="253" spans="2:9" ht="36" customHeight="1" x14ac:dyDescent="0.25">
      <c r="B253" s="3">
        <v>247</v>
      </c>
      <c r="C253" s="137"/>
      <c r="D253" s="137"/>
      <c r="E253" s="137"/>
      <c r="F253" s="106"/>
      <c r="G253" s="106"/>
      <c r="H253" s="106"/>
      <c r="I253" s="138"/>
    </row>
    <row r="254" spans="2:9" ht="36" customHeight="1" x14ac:dyDescent="0.25">
      <c r="B254" s="3">
        <v>248</v>
      </c>
      <c r="C254" s="137"/>
      <c r="D254" s="137"/>
      <c r="E254" s="137"/>
      <c r="F254" s="106"/>
      <c r="G254" s="106"/>
      <c r="H254" s="106"/>
      <c r="I254" s="138"/>
    </row>
    <row r="255" spans="2:9" ht="36" customHeight="1" x14ac:dyDescent="0.25">
      <c r="B255" s="3">
        <v>249</v>
      </c>
      <c r="C255" s="137"/>
      <c r="D255" s="137"/>
      <c r="E255" s="137"/>
      <c r="F255" s="106"/>
      <c r="G255" s="106"/>
      <c r="H255" s="106"/>
      <c r="I255" s="138"/>
    </row>
    <row r="256" spans="2:9" ht="36" customHeight="1" x14ac:dyDescent="0.25">
      <c r="B256" s="3">
        <v>250</v>
      </c>
      <c r="C256" s="137"/>
      <c r="D256" s="137"/>
      <c r="E256" s="137"/>
      <c r="F256" s="106"/>
      <c r="G256" s="106"/>
      <c r="H256" s="106"/>
      <c r="I256" s="138"/>
    </row>
    <row r="257" spans="2:9" ht="36" customHeight="1" x14ac:dyDescent="0.25">
      <c r="B257" s="3">
        <v>251</v>
      </c>
      <c r="C257" s="137"/>
      <c r="D257" s="137"/>
      <c r="E257" s="137"/>
      <c r="F257" s="106"/>
      <c r="G257" s="106"/>
      <c r="H257" s="106"/>
      <c r="I257" s="138"/>
    </row>
    <row r="258" spans="2:9" ht="36" customHeight="1" x14ac:dyDescent="0.25">
      <c r="B258" s="3">
        <v>252</v>
      </c>
      <c r="C258" s="137"/>
      <c r="D258" s="137"/>
      <c r="E258" s="137"/>
      <c r="F258" s="106"/>
      <c r="G258" s="106"/>
      <c r="H258" s="106"/>
      <c r="I258" s="138"/>
    </row>
    <row r="259" spans="2:9" ht="36" customHeight="1" x14ac:dyDescent="0.25">
      <c r="B259" s="3">
        <v>253</v>
      </c>
      <c r="C259" s="137"/>
      <c r="D259" s="137"/>
      <c r="E259" s="137"/>
      <c r="F259" s="106"/>
      <c r="G259" s="106"/>
      <c r="H259" s="106"/>
      <c r="I259" s="138"/>
    </row>
    <row r="260" spans="2:9" ht="36" customHeight="1" x14ac:dyDescent="0.25">
      <c r="B260" s="3">
        <v>254</v>
      </c>
      <c r="C260" s="137"/>
      <c r="D260" s="137"/>
      <c r="E260" s="137"/>
      <c r="F260" s="106"/>
      <c r="G260" s="106"/>
      <c r="H260" s="106"/>
      <c r="I260" s="138"/>
    </row>
    <row r="261" spans="2:9" ht="36" customHeight="1" x14ac:dyDescent="0.25">
      <c r="B261" s="3">
        <v>255</v>
      </c>
      <c r="C261" s="137"/>
      <c r="D261" s="137"/>
      <c r="E261" s="137"/>
      <c r="F261" s="106"/>
      <c r="G261" s="106"/>
      <c r="H261" s="106"/>
      <c r="I261" s="138"/>
    </row>
    <row r="262" spans="2:9" ht="36" customHeight="1" x14ac:dyDescent="0.25">
      <c r="B262" s="3">
        <v>256</v>
      </c>
      <c r="C262" s="137"/>
      <c r="D262" s="137"/>
      <c r="E262" s="137"/>
      <c r="F262" s="106"/>
      <c r="G262" s="106"/>
      <c r="H262" s="106"/>
      <c r="I262" s="138"/>
    </row>
    <row r="263" spans="2:9" ht="36" customHeight="1" x14ac:dyDescent="0.25">
      <c r="B263" s="3">
        <v>257</v>
      </c>
      <c r="C263" s="137"/>
      <c r="D263" s="137"/>
      <c r="E263" s="137"/>
      <c r="F263" s="106"/>
      <c r="G263" s="106"/>
      <c r="H263" s="106"/>
      <c r="I263" s="138"/>
    </row>
    <row r="264" spans="2:9" ht="36" customHeight="1" x14ac:dyDescent="0.25">
      <c r="B264" s="3">
        <v>258</v>
      </c>
      <c r="C264" s="137"/>
      <c r="D264" s="137"/>
      <c r="E264" s="137"/>
      <c r="F264" s="106"/>
      <c r="G264" s="106"/>
      <c r="H264" s="106"/>
      <c r="I264" s="138"/>
    </row>
    <row r="265" spans="2:9" ht="36" customHeight="1" x14ac:dyDescent="0.25">
      <c r="B265" s="3">
        <v>259</v>
      </c>
      <c r="C265" s="137"/>
      <c r="D265" s="137"/>
      <c r="E265" s="137"/>
      <c r="F265" s="106"/>
      <c r="G265" s="106"/>
      <c r="H265" s="106"/>
      <c r="I265" s="138"/>
    </row>
    <row r="266" spans="2:9" ht="36" customHeight="1" x14ac:dyDescent="0.25">
      <c r="B266" s="3">
        <v>260</v>
      </c>
      <c r="C266" s="137"/>
      <c r="D266" s="137"/>
      <c r="E266" s="137"/>
      <c r="F266" s="106"/>
      <c r="G266" s="106"/>
      <c r="H266" s="106"/>
      <c r="I266" s="138"/>
    </row>
    <row r="267" spans="2:9" ht="36" customHeight="1" x14ac:dyDescent="0.25">
      <c r="B267" s="3">
        <v>261</v>
      </c>
      <c r="C267" s="137"/>
      <c r="D267" s="137"/>
      <c r="E267" s="137"/>
      <c r="F267" s="106"/>
      <c r="G267" s="106"/>
      <c r="H267" s="106"/>
      <c r="I267" s="138"/>
    </row>
    <row r="268" spans="2:9" ht="36" customHeight="1" x14ac:dyDescent="0.25">
      <c r="B268" s="3">
        <v>262</v>
      </c>
      <c r="C268" s="137"/>
      <c r="D268" s="137"/>
      <c r="E268" s="137"/>
      <c r="F268" s="106"/>
      <c r="G268" s="106"/>
      <c r="H268" s="106"/>
      <c r="I268" s="138"/>
    </row>
    <row r="269" spans="2:9" ht="36" customHeight="1" x14ac:dyDescent="0.25">
      <c r="B269" s="3">
        <v>263</v>
      </c>
      <c r="C269" s="137"/>
      <c r="D269" s="137"/>
      <c r="E269" s="137"/>
      <c r="F269" s="106"/>
      <c r="G269" s="106"/>
      <c r="H269" s="106"/>
      <c r="I269" s="138"/>
    </row>
    <row r="270" spans="2:9" ht="36" customHeight="1" x14ac:dyDescent="0.25">
      <c r="B270" s="3">
        <v>264</v>
      </c>
      <c r="C270" s="137"/>
      <c r="D270" s="137"/>
      <c r="E270" s="137"/>
      <c r="F270" s="106"/>
      <c r="G270" s="106"/>
      <c r="H270" s="106"/>
      <c r="I270" s="138"/>
    </row>
    <row r="271" spans="2:9" ht="36" customHeight="1" x14ac:dyDescent="0.25">
      <c r="B271" s="3">
        <v>265</v>
      </c>
      <c r="C271" s="137"/>
      <c r="D271" s="137"/>
      <c r="E271" s="137"/>
      <c r="F271" s="106"/>
      <c r="G271" s="106"/>
      <c r="H271" s="106"/>
      <c r="I271" s="138"/>
    </row>
    <row r="272" spans="2:9" ht="36" customHeight="1" x14ac:dyDescent="0.25">
      <c r="B272" s="3">
        <v>266</v>
      </c>
      <c r="C272" s="137"/>
      <c r="D272" s="137"/>
      <c r="E272" s="137"/>
      <c r="F272" s="106"/>
      <c r="G272" s="106"/>
      <c r="H272" s="106"/>
      <c r="I272" s="138"/>
    </row>
    <row r="273" spans="2:9" ht="36" customHeight="1" x14ac:dyDescent="0.25">
      <c r="B273" s="3">
        <v>267</v>
      </c>
      <c r="C273" s="137"/>
      <c r="D273" s="137"/>
      <c r="E273" s="137"/>
      <c r="F273" s="106"/>
      <c r="G273" s="106"/>
      <c r="H273" s="106"/>
      <c r="I273" s="138"/>
    </row>
    <row r="274" spans="2:9" ht="36" customHeight="1" x14ac:dyDescent="0.25">
      <c r="B274" s="3">
        <v>268</v>
      </c>
      <c r="C274" s="137"/>
      <c r="D274" s="137"/>
      <c r="E274" s="137"/>
      <c r="F274" s="106"/>
      <c r="G274" s="106"/>
      <c r="H274" s="106"/>
      <c r="I274" s="138"/>
    </row>
    <row r="275" spans="2:9" ht="36" customHeight="1" x14ac:dyDescent="0.25">
      <c r="B275" s="3">
        <v>269</v>
      </c>
      <c r="C275" s="137"/>
      <c r="D275" s="137"/>
      <c r="E275" s="137"/>
      <c r="F275" s="106"/>
      <c r="G275" s="106"/>
      <c r="H275" s="106"/>
      <c r="I275" s="138"/>
    </row>
    <row r="276" spans="2:9" ht="36" customHeight="1" x14ac:dyDescent="0.25">
      <c r="B276" s="3">
        <v>270</v>
      </c>
      <c r="C276" s="137"/>
      <c r="D276" s="137"/>
      <c r="E276" s="137"/>
      <c r="F276" s="106"/>
      <c r="G276" s="106"/>
      <c r="H276" s="106"/>
      <c r="I276" s="138"/>
    </row>
    <row r="277" spans="2:9" ht="36" customHeight="1" x14ac:dyDescent="0.25">
      <c r="B277" s="3">
        <v>271</v>
      </c>
      <c r="C277" s="137"/>
      <c r="D277" s="137"/>
      <c r="E277" s="137"/>
      <c r="F277" s="106"/>
      <c r="G277" s="106"/>
      <c r="H277" s="106"/>
      <c r="I277" s="138"/>
    </row>
    <row r="278" spans="2:9" ht="36" customHeight="1" x14ac:dyDescent="0.25">
      <c r="B278" s="3">
        <v>272</v>
      </c>
      <c r="C278" s="137"/>
      <c r="D278" s="137"/>
      <c r="E278" s="137"/>
      <c r="F278" s="106"/>
      <c r="G278" s="106"/>
      <c r="H278" s="106"/>
      <c r="I278" s="138"/>
    </row>
    <row r="279" spans="2:9" ht="36" customHeight="1" x14ac:dyDescent="0.25">
      <c r="B279" s="3">
        <v>273</v>
      </c>
      <c r="C279" s="137"/>
      <c r="D279" s="137"/>
      <c r="E279" s="137"/>
      <c r="F279" s="106"/>
      <c r="G279" s="106"/>
      <c r="H279" s="106"/>
      <c r="I279" s="138"/>
    </row>
    <row r="280" spans="2:9" ht="36" customHeight="1" x14ac:dyDescent="0.25">
      <c r="B280" s="3">
        <v>274</v>
      </c>
      <c r="C280" s="137"/>
      <c r="D280" s="137"/>
      <c r="E280" s="137"/>
      <c r="F280" s="106"/>
      <c r="G280" s="106"/>
      <c r="H280" s="106"/>
      <c r="I280" s="138"/>
    </row>
    <row r="281" spans="2:9" ht="36" customHeight="1" x14ac:dyDescent="0.25">
      <c r="B281" s="3">
        <v>275</v>
      </c>
      <c r="C281" s="137"/>
      <c r="D281" s="137"/>
      <c r="E281" s="137"/>
      <c r="F281" s="106"/>
      <c r="G281" s="106"/>
      <c r="H281" s="106"/>
      <c r="I281" s="138"/>
    </row>
    <row r="282" spans="2:9" ht="36" customHeight="1" x14ac:dyDescent="0.25">
      <c r="B282" s="3">
        <v>276</v>
      </c>
      <c r="C282" s="137"/>
      <c r="D282" s="137"/>
      <c r="E282" s="137"/>
      <c r="F282" s="106"/>
      <c r="G282" s="106"/>
      <c r="H282" s="106"/>
      <c r="I282" s="138"/>
    </row>
    <row r="283" spans="2:9" ht="36" customHeight="1" x14ac:dyDescent="0.25">
      <c r="B283" s="3">
        <v>277</v>
      </c>
      <c r="C283" s="137"/>
      <c r="D283" s="137"/>
      <c r="E283" s="137"/>
      <c r="F283" s="106"/>
      <c r="G283" s="106"/>
      <c r="H283" s="106"/>
      <c r="I283" s="138"/>
    </row>
    <row r="284" spans="2:9" ht="36" customHeight="1" x14ac:dyDescent="0.25">
      <c r="B284" s="3">
        <v>278</v>
      </c>
      <c r="C284" s="137"/>
      <c r="D284" s="137"/>
      <c r="E284" s="137"/>
      <c r="F284" s="106"/>
      <c r="G284" s="106"/>
      <c r="H284" s="106"/>
      <c r="I284" s="138"/>
    </row>
    <row r="285" spans="2:9" ht="36" customHeight="1" x14ac:dyDescent="0.25">
      <c r="B285" s="3">
        <v>279</v>
      </c>
      <c r="C285" s="137"/>
      <c r="D285" s="137"/>
      <c r="E285" s="137"/>
      <c r="F285" s="106"/>
      <c r="G285" s="106"/>
      <c r="H285" s="106"/>
      <c r="I285" s="138"/>
    </row>
    <row r="286" spans="2:9" ht="36" customHeight="1" x14ac:dyDescent="0.25">
      <c r="B286" s="3">
        <v>280</v>
      </c>
      <c r="C286" s="137"/>
      <c r="D286" s="137"/>
      <c r="E286" s="137"/>
      <c r="F286" s="106"/>
      <c r="G286" s="106"/>
      <c r="H286" s="106"/>
      <c r="I286" s="138"/>
    </row>
    <row r="287" spans="2:9" ht="36" customHeight="1" x14ac:dyDescent="0.25">
      <c r="B287" s="3">
        <v>281</v>
      </c>
      <c r="C287" s="137"/>
      <c r="D287" s="137"/>
      <c r="E287" s="137"/>
      <c r="F287" s="106"/>
      <c r="G287" s="106"/>
      <c r="H287" s="106"/>
      <c r="I287" s="138"/>
    </row>
    <row r="288" spans="2:9" ht="36" customHeight="1" x14ac:dyDescent="0.25">
      <c r="B288" s="3">
        <v>282</v>
      </c>
      <c r="C288" s="137"/>
      <c r="D288" s="137"/>
      <c r="E288" s="137"/>
      <c r="F288" s="106"/>
      <c r="G288" s="106"/>
      <c r="H288" s="106"/>
      <c r="I288" s="138"/>
    </row>
    <row r="289" spans="2:9" ht="36" customHeight="1" x14ac:dyDescent="0.25">
      <c r="B289" s="3">
        <v>283</v>
      </c>
      <c r="C289" s="137"/>
      <c r="D289" s="137"/>
      <c r="E289" s="137"/>
      <c r="F289" s="106"/>
      <c r="G289" s="106"/>
      <c r="H289" s="106"/>
      <c r="I289" s="138"/>
    </row>
    <row r="290" spans="2:9" ht="36" customHeight="1" x14ac:dyDescent="0.25">
      <c r="B290" s="3">
        <v>284</v>
      </c>
      <c r="C290" s="137"/>
      <c r="D290" s="137"/>
      <c r="E290" s="137"/>
      <c r="F290" s="106"/>
      <c r="G290" s="106"/>
      <c r="H290" s="106"/>
      <c r="I290" s="138"/>
    </row>
    <row r="291" spans="2:9" ht="36" customHeight="1" x14ac:dyDescent="0.25">
      <c r="B291" s="3">
        <v>285</v>
      </c>
      <c r="C291" s="137"/>
      <c r="D291" s="137"/>
      <c r="E291" s="137"/>
      <c r="F291" s="106"/>
      <c r="G291" s="106"/>
      <c r="H291" s="106"/>
      <c r="I291" s="138"/>
    </row>
    <row r="292" spans="2:9" ht="36" customHeight="1" x14ac:dyDescent="0.25">
      <c r="B292" s="3">
        <v>286</v>
      </c>
      <c r="C292" s="137"/>
      <c r="D292" s="137"/>
      <c r="E292" s="137"/>
      <c r="F292" s="106"/>
      <c r="G292" s="106"/>
      <c r="H292" s="106"/>
      <c r="I292" s="138"/>
    </row>
    <row r="293" spans="2:9" ht="36" customHeight="1" x14ac:dyDescent="0.25">
      <c r="B293" s="3">
        <v>287</v>
      </c>
      <c r="C293" s="137"/>
      <c r="D293" s="137"/>
      <c r="E293" s="137"/>
      <c r="F293" s="106"/>
      <c r="G293" s="106"/>
      <c r="H293" s="106"/>
      <c r="I293" s="138"/>
    </row>
    <row r="294" spans="2:9" ht="36" customHeight="1" x14ac:dyDescent="0.25">
      <c r="B294" s="3">
        <v>288</v>
      </c>
      <c r="C294" s="137"/>
      <c r="D294" s="137"/>
      <c r="E294" s="137"/>
      <c r="F294" s="106"/>
      <c r="G294" s="106"/>
      <c r="H294" s="106"/>
      <c r="I294" s="138"/>
    </row>
    <row r="295" spans="2:9" ht="36" customHeight="1" x14ac:dyDescent="0.25">
      <c r="B295" s="3">
        <v>289</v>
      </c>
      <c r="C295" s="137"/>
      <c r="D295" s="137"/>
      <c r="E295" s="137"/>
      <c r="F295" s="106"/>
      <c r="G295" s="106"/>
      <c r="H295" s="106"/>
      <c r="I295" s="138"/>
    </row>
    <row r="296" spans="2:9" ht="36" customHeight="1" x14ac:dyDescent="0.25">
      <c r="B296" s="3">
        <v>290</v>
      </c>
      <c r="C296" s="137"/>
      <c r="D296" s="137"/>
      <c r="E296" s="137"/>
      <c r="F296" s="106"/>
      <c r="G296" s="106"/>
      <c r="H296" s="106"/>
      <c r="I296" s="138"/>
    </row>
    <row r="297" spans="2:9" ht="36" customHeight="1" x14ac:dyDescent="0.25">
      <c r="B297" s="3">
        <v>291</v>
      </c>
      <c r="C297" s="137"/>
      <c r="D297" s="137"/>
      <c r="E297" s="137"/>
      <c r="F297" s="106"/>
      <c r="G297" s="106"/>
      <c r="H297" s="106"/>
      <c r="I297" s="138"/>
    </row>
    <row r="298" spans="2:9" ht="36" customHeight="1" x14ac:dyDescent="0.25">
      <c r="B298" s="3">
        <v>292</v>
      </c>
      <c r="C298" s="137"/>
      <c r="D298" s="137"/>
      <c r="E298" s="137"/>
      <c r="F298" s="106"/>
      <c r="G298" s="106"/>
      <c r="H298" s="106"/>
      <c r="I298" s="138"/>
    </row>
    <row r="299" spans="2:9" ht="36" customHeight="1" x14ac:dyDescent="0.25">
      <c r="B299" s="3">
        <v>293</v>
      </c>
      <c r="C299" s="137"/>
      <c r="D299" s="137"/>
      <c r="E299" s="137"/>
      <c r="F299" s="106"/>
      <c r="G299" s="106"/>
      <c r="H299" s="106"/>
      <c r="I299" s="138"/>
    </row>
    <row r="300" spans="2:9" ht="36" customHeight="1" x14ac:dyDescent="0.25">
      <c r="B300" s="3">
        <v>294</v>
      </c>
      <c r="C300" s="137"/>
      <c r="D300" s="137"/>
      <c r="E300" s="137"/>
      <c r="F300" s="106"/>
      <c r="G300" s="106"/>
      <c r="H300" s="106"/>
      <c r="I300" s="138"/>
    </row>
    <row r="301" spans="2:9" ht="36" customHeight="1" x14ac:dyDescent="0.25">
      <c r="B301" s="3">
        <v>295</v>
      </c>
      <c r="C301" s="137"/>
      <c r="D301" s="137"/>
      <c r="E301" s="137"/>
      <c r="F301" s="106"/>
      <c r="G301" s="106"/>
      <c r="H301" s="106"/>
      <c r="I301" s="138"/>
    </row>
    <row r="302" spans="2:9" ht="36" customHeight="1" x14ac:dyDescent="0.25">
      <c r="B302" s="3">
        <v>296</v>
      </c>
      <c r="C302" s="137"/>
      <c r="D302" s="137"/>
      <c r="E302" s="137"/>
      <c r="F302" s="106"/>
      <c r="G302" s="106"/>
      <c r="H302" s="106"/>
      <c r="I302" s="138"/>
    </row>
    <row r="303" spans="2:9" ht="36" customHeight="1" x14ac:dyDescent="0.25">
      <c r="B303" s="3">
        <v>297</v>
      </c>
      <c r="C303" s="137"/>
      <c r="D303" s="137"/>
      <c r="E303" s="137"/>
      <c r="F303" s="106"/>
      <c r="G303" s="106"/>
      <c r="H303" s="106"/>
      <c r="I303" s="138"/>
    </row>
    <row r="304" spans="2:9" ht="36" customHeight="1" x14ac:dyDescent="0.25">
      <c r="B304" s="3">
        <v>298</v>
      </c>
      <c r="C304" s="137"/>
      <c r="D304" s="137"/>
      <c r="E304" s="137"/>
      <c r="F304" s="106"/>
      <c r="G304" s="106"/>
      <c r="H304" s="106"/>
      <c r="I304" s="138"/>
    </row>
    <row r="305" spans="2:9" ht="36" customHeight="1" x14ac:dyDescent="0.25">
      <c r="B305" s="3">
        <v>299</v>
      </c>
      <c r="C305" s="137"/>
      <c r="D305" s="137"/>
      <c r="E305" s="137"/>
      <c r="F305" s="106"/>
      <c r="G305" s="106"/>
      <c r="H305" s="106"/>
      <c r="I305" s="138"/>
    </row>
    <row r="306" spans="2:9" ht="36" customHeight="1" x14ac:dyDescent="0.25">
      <c r="B306" s="3">
        <v>300</v>
      </c>
      <c r="C306" s="137"/>
      <c r="D306" s="137"/>
      <c r="E306" s="137"/>
      <c r="F306" s="106"/>
      <c r="G306" s="106"/>
      <c r="H306" s="106"/>
      <c r="I306" s="138"/>
    </row>
    <row r="307" spans="2:9" ht="36" customHeight="1" x14ac:dyDescent="0.25">
      <c r="B307" s="3">
        <v>301</v>
      </c>
      <c r="C307" s="137"/>
      <c r="D307" s="137"/>
      <c r="E307" s="137"/>
      <c r="F307" s="106"/>
      <c r="G307" s="106"/>
      <c r="H307" s="106"/>
      <c r="I307" s="138"/>
    </row>
    <row r="308" spans="2:9" ht="36" customHeight="1" x14ac:dyDescent="0.25">
      <c r="B308" s="3">
        <v>302</v>
      </c>
      <c r="C308" s="137"/>
      <c r="D308" s="137"/>
      <c r="E308" s="137"/>
      <c r="F308" s="106"/>
      <c r="G308" s="106"/>
      <c r="H308" s="106"/>
      <c r="I308" s="138"/>
    </row>
    <row r="309" spans="2:9" ht="36" customHeight="1" x14ac:dyDescent="0.25">
      <c r="B309" s="3">
        <v>303</v>
      </c>
      <c r="C309" s="137"/>
      <c r="D309" s="137"/>
      <c r="E309" s="137"/>
      <c r="F309" s="106"/>
      <c r="G309" s="106"/>
      <c r="H309" s="106"/>
      <c r="I309" s="138"/>
    </row>
    <row r="310" spans="2:9" ht="36" customHeight="1" x14ac:dyDescent="0.25">
      <c r="B310" s="3">
        <v>304</v>
      </c>
      <c r="C310" s="137"/>
      <c r="D310" s="137"/>
      <c r="E310" s="137"/>
      <c r="F310" s="106"/>
      <c r="G310" s="106"/>
      <c r="H310" s="106"/>
      <c r="I310" s="138"/>
    </row>
    <row r="311" spans="2:9" ht="36" customHeight="1" x14ac:dyDescent="0.25">
      <c r="B311" s="3">
        <v>305</v>
      </c>
      <c r="C311" s="137"/>
      <c r="D311" s="137"/>
      <c r="E311" s="137"/>
      <c r="F311" s="106"/>
      <c r="G311" s="106"/>
      <c r="H311" s="106"/>
      <c r="I311" s="138"/>
    </row>
    <row r="312" spans="2:9" ht="36" customHeight="1" x14ac:dyDescent="0.25">
      <c r="B312" s="3">
        <v>306</v>
      </c>
      <c r="C312" s="137"/>
      <c r="D312" s="137"/>
      <c r="E312" s="137"/>
      <c r="F312" s="106"/>
      <c r="G312" s="106"/>
      <c r="H312" s="106"/>
      <c r="I312" s="138"/>
    </row>
    <row r="313" spans="2:9" ht="36" customHeight="1" x14ac:dyDescent="0.25">
      <c r="B313" s="3">
        <v>307</v>
      </c>
      <c r="C313" s="137"/>
      <c r="D313" s="137"/>
      <c r="E313" s="137"/>
      <c r="F313" s="106"/>
      <c r="G313" s="106"/>
      <c r="H313" s="106"/>
      <c r="I313" s="138"/>
    </row>
    <row r="314" spans="2:9" ht="36" customHeight="1" x14ac:dyDescent="0.25">
      <c r="B314" s="3">
        <v>308</v>
      </c>
      <c r="C314" s="137"/>
      <c r="D314" s="137"/>
      <c r="E314" s="137"/>
      <c r="F314" s="106"/>
      <c r="G314" s="106"/>
      <c r="H314" s="106"/>
      <c r="I314" s="138"/>
    </row>
    <row r="315" spans="2:9" ht="36" customHeight="1" x14ac:dyDescent="0.25">
      <c r="B315" s="3">
        <v>309</v>
      </c>
      <c r="C315" s="137"/>
      <c r="D315" s="137"/>
      <c r="E315" s="137"/>
      <c r="F315" s="106"/>
      <c r="G315" s="106"/>
      <c r="H315" s="106"/>
      <c r="I315" s="138"/>
    </row>
    <row r="316" spans="2:9" ht="36" customHeight="1" x14ac:dyDescent="0.25">
      <c r="B316" s="3">
        <v>310</v>
      </c>
      <c r="C316" s="137"/>
      <c r="D316" s="137"/>
      <c r="E316" s="137"/>
      <c r="F316" s="106"/>
      <c r="G316" s="106"/>
      <c r="H316" s="106"/>
      <c r="I316" s="138"/>
    </row>
    <row r="317" spans="2:9" ht="36" customHeight="1" x14ac:dyDescent="0.25">
      <c r="B317" s="3">
        <v>311</v>
      </c>
      <c r="C317" s="137"/>
      <c r="D317" s="137"/>
      <c r="E317" s="137"/>
      <c r="F317" s="106"/>
      <c r="G317" s="106"/>
      <c r="H317" s="106"/>
      <c r="I317" s="138"/>
    </row>
    <row r="318" spans="2:9" ht="36" customHeight="1" x14ac:dyDescent="0.25">
      <c r="B318" s="3">
        <v>312</v>
      </c>
      <c r="C318" s="137"/>
      <c r="D318" s="137"/>
      <c r="E318" s="137"/>
      <c r="F318" s="106"/>
      <c r="G318" s="106"/>
      <c r="H318" s="106"/>
      <c r="I318" s="138"/>
    </row>
    <row r="319" spans="2:9" ht="36" customHeight="1" x14ac:dyDescent="0.25">
      <c r="B319" s="3">
        <v>313</v>
      </c>
      <c r="C319" s="137"/>
      <c r="D319" s="137"/>
      <c r="E319" s="137"/>
      <c r="F319" s="106"/>
      <c r="G319" s="106"/>
      <c r="H319" s="106"/>
      <c r="I319" s="138"/>
    </row>
    <row r="320" spans="2:9" ht="36" customHeight="1" x14ac:dyDescent="0.25">
      <c r="B320" s="3">
        <v>314</v>
      </c>
      <c r="C320" s="137"/>
      <c r="D320" s="137"/>
      <c r="E320" s="137"/>
      <c r="F320" s="106"/>
      <c r="G320" s="106"/>
      <c r="H320" s="106"/>
      <c r="I320" s="138"/>
    </row>
    <row r="321" spans="2:9" ht="36" customHeight="1" x14ac:dyDescent="0.25">
      <c r="B321" s="3">
        <v>315</v>
      </c>
      <c r="C321" s="137"/>
      <c r="D321" s="137"/>
      <c r="E321" s="137"/>
      <c r="F321" s="106"/>
      <c r="G321" s="106"/>
      <c r="H321" s="106"/>
      <c r="I321" s="138"/>
    </row>
    <row r="322" spans="2:9" ht="36" customHeight="1" x14ac:dyDescent="0.25">
      <c r="B322" s="3">
        <v>316</v>
      </c>
      <c r="C322" s="137"/>
      <c r="D322" s="137"/>
      <c r="E322" s="137"/>
      <c r="F322" s="106"/>
      <c r="G322" s="106"/>
      <c r="H322" s="106"/>
      <c r="I322" s="138"/>
    </row>
    <row r="323" spans="2:9" ht="36" customHeight="1" x14ac:dyDescent="0.25">
      <c r="B323" s="3">
        <v>317</v>
      </c>
      <c r="C323" s="137"/>
      <c r="D323" s="137"/>
      <c r="E323" s="137"/>
      <c r="F323" s="106"/>
      <c r="G323" s="106"/>
      <c r="H323" s="106"/>
      <c r="I323" s="138"/>
    </row>
    <row r="324" spans="2:9" ht="36" customHeight="1" x14ac:dyDescent="0.25">
      <c r="B324" s="3">
        <v>318</v>
      </c>
      <c r="C324" s="137"/>
      <c r="D324" s="137"/>
      <c r="E324" s="137"/>
      <c r="F324" s="106"/>
      <c r="G324" s="106"/>
      <c r="H324" s="106"/>
      <c r="I324" s="138"/>
    </row>
    <row r="325" spans="2:9" ht="36" customHeight="1" x14ac:dyDescent="0.25">
      <c r="B325" s="3">
        <v>319</v>
      </c>
      <c r="C325" s="137"/>
      <c r="D325" s="137"/>
      <c r="E325" s="137"/>
      <c r="F325" s="106"/>
      <c r="G325" s="106"/>
      <c r="H325" s="106"/>
      <c r="I325" s="138"/>
    </row>
    <row r="326" spans="2:9" ht="36" customHeight="1" x14ac:dyDescent="0.25">
      <c r="B326" s="3">
        <v>320</v>
      </c>
      <c r="C326" s="137"/>
      <c r="D326" s="137"/>
      <c r="E326" s="137"/>
      <c r="F326" s="106"/>
      <c r="G326" s="106"/>
      <c r="H326" s="106"/>
      <c r="I326" s="138"/>
    </row>
    <row r="327" spans="2:9" ht="36" customHeight="1" x14ac:dyDescent="0.25">
      <c r="B327" s="3">
        <v>321</v>
      </c>
      <c r="C327" s="137"/>
      <c r="D327" s="137"/>
      <c r="E327" s="137"/>
      <c r="F327" s="106"/>
      <c r="G327" s="106"/>
      <c r="H327" s="106"/>
      <c r="I327" s="138"/>
    </row>
    <row r="328" spans="2:9" ht="36" customHeight="1" x14ac:dyDescent="0.25">
      <c r="B328" s="3">
        <v>322</v>
      </c>
      <c r="C328" s="137"/>
      <c r="D328" s="137"/>
      <c r="E328" s="137"/>
      <c r="F328" s="106"/>
      <c r="G328" s="106"/>
      <c r="H328" s="106"/>
      <c r="I328" s="138"/>
    </row>
    <row r="329" spans="2:9" ht="36" customHeight="1" x14ac:dyDescent="0.25">
      <c r="B329" s="3">
        <v>323</v>
      </c>
      <c r="C329" s="137"/>
      <c r="D329" s="137"/>
      <c r="E329" s="137"/>
      <c r="F329" s="106"/>
      <c r="G329" s="106"/>
      <c r="H329" s="106"/>
      <c r="I329" s="138"/>
    </row>
    <row r="330" spans="2:9" ht="36" customHeight="1" x14ac:dyDescent="0.25">
      <c r="B330" s="3">
        <v>324</v>
      </c>
      <c r="C330" s="137"/>
      <c r="D330" s="137"/>
      <c r="E330" s="137"/>
      <c r="F330" s="106"/>
      <c r="G330" s="106"/>
      <c r="H330" s="106"/>
      <c r="I330" s="138"/>
    </row>
    <row r="331" spans="2:9" ht="36" customHeight="1" x14ac:dyDescent="0.25">
      <c r="B331" s="3">
        <v>325</v>
      </c>
      <c r="C331" s="137"/>
      <c r="D331" s="137"/>
      <c r="E331" s="137"/>
      <c r="F331" s="106"/>
      <c r="G331" s="106"/>
      <c r="H331" s="106"/>
      <c r="I331" s="138"/>
    </row>
    <row r="332" spans="2:9" ht="36" customHeight="1" x14ac:dyDescent="0.25">
      <c r="B332" s="3">
        <v>326</v>
      </c>
      <c r="C332" s="137"/>
      <c r="D332" s="137"/>
      <c r="E332" s="137"/>
      <c r="F332" s="106"/>
      <c r="G332" s="106"/>
      <c r="H332" s="106"/>
      <c r="I332" s="138"/>
    </row>
    <row r="333" spans="2:9" ht="36" customHeight="1" x14ac:dyDescent="0.25">
      <c r="B333" s="3">
        <v>327</v>
      </c>
      <c r="C333" s="137"/>
      <c r="D333" s="137"/>
      <c r="E333" s="137"/>
      <c r="F333" s="106"/>
      <c r="G333" s="106"/>
      <c r="H333" s="106"/>
      <c r="I333" s="138"/>
    </row>
    <row r="334" spans="2:9" ht="36" customHeight="1" x14ac:dyDescent="0.25">
      <c r="B334" s="3">
        <v>328</v>
      </c>
      <c r="C334" s="137"/>
      <c r="D334" s="137"/>
      <c r="E334" s="137"/>
      <c r="F334" s="106"/>
      <c r="G334" s="106"/>
      <c r="H334" s="106"/>
      <c r="I334" s="138"/>
    </row>
    <row r="335" spans="2:9" ht="36" customHeight="1" x14ac:dyDescent="0.25">
      <c r="B335" s="3">
        <v>329</v>
      </c>
      <c r="C335" s="137"/>
      <c r="D335" s="137"/>
      <c r="E335" s="137"/>
      <c r="F335" s="106"/>
      <c r="G335" s="106"/>
      <c r="H335" s="106"/>
      <c r="I335" s="138"/>
    </row>
    <row r="336" spans="2:9" ht="36" customHeight="1" x14ac:dyDescent="0.25">
      <c r="B336" s="3">
        <v>330</v>
      </c>
      <c r="C336" s="137"/>
      <c r="D336" s="137"/>
      <c r="E336" s="137"/>
      <c r="F336" s="106"/>
      <c r="G336" s="106"/>
      <c r="H336" s="106"/>
      <c r="I336" s="138"/>
    </row>
    <row r="337" spans="2:9" ht="36" customHeight="1" x14ac:dyDescent="0.25">
      <c r="B337" s="3">
        <v>331</v>
      </c>
      <c r="C337" s="137"/>
      <c r="D337" s="137"/>
      <c r="E337" s="137"/>
      <c r="F337" s="106"/>
      <c r="G337" s="106"/>
      <c r="H337" s="106"/>
      <c r="I337" s="138"/>
    </row>
    <row r="338" spans="2:9" ht="36" customHeight="1" x14ac:dyDescent="0.25">
      <c r="B338" s="3">
        <v>332</v>
      </c>
      <c r="C338" s="137"/>
      <c r="D338" s="137"/>
      <c r="E338" s="137"/>
      <c r="F338" s="106"/>
      <c r="G338" s="106"/>
      <c r="H338" s="106"/>
      <c r="I338" s="138"/>
    </row>
    <row r="339" spans="2:9" ht="36" customHeight="1" x14ac:dyDescent="0.25">
      <c r="B339" s="3">
        <v>333</v>
      </c>
      <c r="C339" s="137"/>
      <c r="D339" s="137"/>
      <c r="E339" s="137"/>
      <c r="F339" s="106"/>
      <c r="G339" s="106"/>
      <c r="H339" s="106"/>
      <c r="I339" s="138"/>
    </row>
    <row r="340" spans="2:9" ht="36" customHeight="1" x14ac:dyDescent="0.25">
      <c r="B340" s="3">
        <v>334</v>
      </c>
      <c r="C340" s="137"/>
      <c r="D340" s="137"/>
      <c r="E340" s="137"/>
      <c r="F340" s="106"/>
      <c r="G340" s="106"/>
      <c r="H340" s="106"/>
      <c r="I340" s="138"/>
    </row>
    <row r="341" spans="2:9" ht="36" customHeight="1" x14ac:dyDescent="0.25">
      <c r="B341" s="3">
        <v>335</v>
      </c>
      <c r="C341" s="137"/>
      <c r="D341" s="137"/>
      <c r="E341" s="137"/>
      <c r="F341" s="106"/>
      <c r="G341" s="106"/>
      <c r="H341" s="106"/>
      <c r="I341" s="138"/>
    </row>
    <row r="342" spans="2:9" ht="36" customHeight="1" x14ac:dyDescent="0.25">
      <c r="B342" s="3">
        <v>336</v>
      </c>
      <c r="C342" s="137"/>
      <c r="D342" s="137"/>
      <c r="E342" s="137"/>
      <c r="F342" s="106"/>
      <c r="G342" s="106"/>
      <c r="H342" s="106"/>
      <c r="I342" s="138"/>
    </row>
    <row r="343" spans="2:9" ht="36" customHeight="1" x14ac:dyDescent="0.25">
      <c r="B343" s="3">
        <v>337</v>
      </c>
      <c r="C343" s="137"/>
      <c r="D343" s="137"/>
      <c r="E343" s="137"/>
      <c r="F343" s="106"/>
      <c r="G343" s="106"/>
      <c r="H343" s="106"/>
      <c r="I343" s="138"/>
    </row>
    <row r="344" spans="2:9" ht="36" customHeight="1" x14ac:dyDescent="0.25">
      <c r="B344" s="3">
        <v>338</v>
      </c>
      <c r="C344" s="137"/>
      <c r="D344" s="137"/>
      <c r="E344" s="137"/>
      <c r="F344" s="106"/>
      <c r="G344" s="106"/>
      <c r="H344" s="106"/>
      <c r="I344" s="138"/>
    </row>
    <row r="345" spans="2:9" ht="36" customHeight="1" x14ac:dyDescent="0.25">
      <c r="B345" s="3">
        <v>339</v>
      </c>
      <c r="C345" s="137"/>
      <c r="D345" s="137"/>
      <c r="E345" s="137"/>
      <c r="F345" s="106"/>
      <c r="G345" s="106"/>
      <c r="H345" s="106"/>
      <c r="I345" s="138"/>
    </row>
    <row r="346" spans="2:9" ht="36" customHeight="1" x14ac:dyDescent="0.25">
      <c r="B346" s="3">
        <v>340</v>
      </c>
      <c r="C346" s="137"/>
      <c r="D346" s="137"/>
      <c r="E346" s="137"/>
      <c r="F346" s="106"/>
      <c r="G346" s="106"/>
      <c r="H346" s="106"/>
      <c r="I346" s="138"/>
    </row>
    <row r="347" spans="2:9" ht="36" customHeight="1" x14ac:dyDescent="0.25">
      <c r="B347" s="3">
        <v>341</v>
      </c>
      <c r="C347" s="137"/>
      <c r="D347" s="137"/>
      <c r="E347" s="137"/>
      <c r="F347" s="106"/>
      <c r="G347" s="106"/>
      <c r="H347" s="106"/>
      <c r="I347" s="138"/>
    </row>
    <row r="348" spans="2:9" ht="36" customHeight="1" x14ac:dyDescent="0.25">
      <c r="B348" s="3">
        <v>342</v>
      </c>
      <c r="C348" s="137"/>
      <c r="D348" s="137"/>
      <c r="E348" s="137"/>
      <c r="F348" s="106"/>
      <c r="G348" s="106"/>
      <c r="H348" s="106"/>
      <c r="I348" s="138"/>
    </row>
    <row r="349" spans="2:9" ht="36" customHeight="1" x14ac:dyDescent="0.25">
      <c r="B349" s="3">
        <v>343</v>
      </c>
      <c r="C349" s="137"/>
      <c r="D349" s="137"/>
      <c r="E349" s="137"/>
      <c r="F349" s="106"/>
      <c r="G349" s="106"/>
      <c r="H349" s="106"/>
      <c r="I349" s="138"/>
    </row>
    <row r="350" spans="2:9" ht="36" customHeight="1" x14ac:dyDescent="0.25">
      <c r="B350" s="3">
        <v>344</v>
      </c>
      <c r="C350" s="137"/>
      <c r="D350" s="137"/>
      <c r="E350" s="137"/>
      <c r="F350" s="106"/>
      <c r="G350" s="106"/>
      <c r="H350" s="106"/>
      <c r="I350" s="138"/>
    </row>
    <row r="351" spans="2:9" ht="36" customHeight="1" x14ac:dyDescent="0.25">
      <c r="B351" s="3">
        <v>345</v>
      </c>
      <c r="C351" s="137"/>
      <c r="D351" s="137"/>
      <c r="E351" s="137"/>
      <c r="F351" s="106"/>
      <c r="G351" s="106"/>
      <c r="H351" s="106"/>
      <c r="I351" s="138"/>
    </row>
    <row r="352" spans="2:9" ht="36" customHeight="1" x14ac:dyDescent="0.25">
      <c r="B352" s="3">
        <v>346</v>
      </c>
      <c r="C352" s="137"/>
      <c r="D352" s="137"/>
      <c r="E352" s="137"/>
      <c r="F352" s="106"/>
      <c r="G352" s="106"/>
      <c r="H352" s="106"/>
      <c r="I352" s="138"/>
    </row>
    <row r="353" spans="2:9" ht="36" customHeight="1" x14ac:dyDescent="0.25">
      <c r="B353" s="3">
        <v>347</v>
      </c>
      <c r="C353" s="137"/>
      <c r="D353" s="137"/>
      <c r="E353" s="137"/>
      <c r="F353" s="106"/>
      <c r="G353" s="106"/>
      <c r="H353" s="106"/>
      <c r="I353" s="138"/>
    </row>
    <row r="354" spans="2:9" ht="36" customHeight="1" x14ac:dyDescent="0.25">
      <c r="B354" s="3">
        <v>348</v>
      </c>
      <c r="C354" s="137"/>
      <c r="D354" s="137"/>
      <c r="E354" s="137"/>
      <c r="F354" s="106"/>
      <c r="G354" s="106"/>
      <c r="H354" s="106"/>
      <c r="I354" s="138"/>
    </row>
    <row r="355" spans="2:9" ht="36" customHeight="1" x14ac:dyDescent="0.25">
      <c r="B355" s="3">
        <v>349</v>
      </c>
      <c r="C355" s="137"/>
      <c r="D355" s="137"/>
      <c r="E355" s="137"/>
      <c r="F355" s="106"/>
      <c r="G355" s="106"/>
      <c r="H355" s="106"/>
      <c r="I355" s="138"/>
    </row>
    <row r="356" spans="2:9" ht="36" customHeight="1" x14ac:dyDescent="0.25">
      <c r="B356" s="3">
        <v>350</v>
      </c>
      <c r="C356" s="137"/>
      <c r="D356" s="137"/>
      <c r="E356" s="137"/>
      <c r="F356" s="106"/>
      <c r="G356" s="106"/>
      <c r="H356" s="106"/>
      <c r="I356" s="138"/>
    </row>
    <row r="357" spans="2:9" ht="36" customHeight="1" x14ac:dyDescent="0.25">
      <c r="B357" s="3">
        <v>351</v>
      </c>
      <c r="C357" s="137"/>
      <c r="D357" s="137"/>
      <c r="E357" s="137"/>
      <c r="F357" s="106"/>
      <c r="G357" s="106"/>
      <c r="H357" s="106"/>
      <c r="I357" s="138"/>
    </row>
    <row r="358" spans="2:9" ht="36" customHeight="1" x14ac:dyDescent="0.25">
      <c r="B358" s="3">
        <v>352</v>
      </c>
      <c r="C358" s="137"/>
      <c r="D358" s="137"/>
      <c r="E358" s="137"/>
      <c r="F358" s="106"/>
      <c r="G358" s="106"/>
      <c r="H358" s="106"/>
      <c r="I358" s="138"/>
    </row>
    <row r="359" spans="2:9" ht="36" customHeight="1" x14ac:dyDescent="0.25">
      <c r="B359" s="3">
        <v>353</v>
      </c>
      <c r="C359" s="137"/>
      <c r="D359" s="137"/>
      <c r="E359" s="137"/>
      <c r="F359" s="106"/>
      <c r="G359" s="106"/>
      <c r="H359" s="106"/>
      <c r="I359" s="138"/>
    </row>
    <row r="360" spans="2:9" ht="36" customHeight="1" x14ac:dyDescent="0.25">
      <c r="B360" s="3">
        <v>354</v>
      </c>
      <c r="C360" s="137"/>
      <c r="D360" s="137"/>
      <c r="E360" s="137"/>
      <c r="F360" s="106"/>
      <c r="G360" s="106"/>
      <c r="H360" s="106"/>
      <c r="I360" s="138"/>
    </row>
    <row r="361" spans="2:9" ht="36" customHeight="1" x14ac:dyDescent="0.25">
      <c r="B361" s="3">
        <v>355</v>
      </c>
      <c r="C361" s="137"/>
      <c r="D361" s="137"/>
      <c r="E361" s="137"/>
      <c r="F361" s="106"/>
      <c r="G361" s="106"/>
      <c r="H361" s="106"/>
      <c r="I361" s="138"/>
    </row>
    <row r="362" spans="2:9" ht="36" customHeight="1" x14ac:dyDescent="0.25">
      <c r="B362" s="3">
        <v>356</v>
      </c>
      <c r="C362" s="137"/>
      <c r="D362" s="137"/>
      <c r="E362" s="137"/>
      <c r="F362" s="106"/>
      <c r="G362" s="106"/>
      <c r="H362" s="106"/>
      <c r="I362" s="138"/>
    </row>
    <row r="363" spans="2:9" ht="36" customHeight="1" x14ac:dyDescent="0.25">
      <c r="B363" s="3">
        <v>357</v>
      </c>
      <c r="C363" s="137"/>
      <c r="D363" s="137"/>
      <c r="E363" s="137"/>
      <c r="F363" s="106"/>
      <c r="G363" s="106"/>
      <c r="H363" s="106"/>
      <c r="I363" s="138"/>
    </row>
    <row r="364" spans="2:9" ht="36" customHeight="1" x14ac:dyDescent="0.25">
      <c r="B364" s="3">
        <v>358</v>
      </c>
      <c r="C364" s="137"/>
      <c r="D364" s="137"/>
      <c r="E364" s="137"/>
      <c r="F364" s="106"/>
      <c r="G364" s="106"/>
      <c r="H364" s="106"/>
      <c r="I364" s="138"/>
    </row>
    <row r="365" spans="2:9" ht="36" customHeight="1" x14ac:dyDescent="0.25">
      <c r="B365" s="3">
        <v>359</v>
      </c>
      <c r="C365" s="137"/>
      <c r="D365" s="137"/>
      <c r="E365" s="137"/>
      <c r="F365" s="106"/>
      <c r="G365" s="106"/>
      <c r="H365" s="106"/>
      <c r="I365" s="138"/>
    </row>
    <row r="366" spans="2:9" ht="36" customHeight="1" x14ac:dyDescent="0.25">
      <c r="B366" s="3">
        <v>360</v>
      </c>
      <c r="C366" s="137"/>
      <c r="D366" s="137"/>
      <c r="E366" s="137"/>
      <c r="F366" s="106"/>
      <c r="G366" s="106"/>
      <c r="H366" s="106"/>
      <c r="I366" s="138"/>
    </row>
    <row r="367" spans="2:9" ht="36" customHeight="1" x14ac:dyDescent="0.25">
      <c r="B367" s="3">
        <v>361</v>
      </c>
      <c r="C367" s="137"/>
      <c r="D367" s="137"/>
      <c r="E367" s="137"/>
      <c r="F367" s="106"/>
      <c r="G367" s="106"/>
      <c r="H367" s="106"/>
      <c r="I367" s="138"/>
    </row>
    <row r="368" spans="2:9" ht="36" customHeight="1" x14ac:dyDescent="0.25">
      <c r="B368" s="3">
        <v>362</v>
      </c>
      <c r="C368" s="137"/>
      <c r="D368" s="137"/>
      <c r="E368" s="137"/>
      <c r="F368" s="106"/>
      <c r="G368" s="106"/>
      <c r="H368" s="106"/>
      <c r="I368" s="138"/>
    </row>
    <row r="369" spans="2:9" ht="36" customHeight="1" x14ac:dyDescent="0.25">
      <c r="B369" s="3">
        <v>363</v>
      </c>
      <c r="C369" s="137"/>
      <c r="D369" s="137"/>
      <c r="E369" s="137"/>
      <c r="F369" s="106"/>
      <c r="G369" s="106"/>
      <c r="H369" s="106"/>
      <c r="I369" s="138"/>
    </row>
    <row r="370" spans="2:9" ht="36" customHeight="1" x14ac:dyDescent="0.25">
      <c r="B370" s="3">
        <v>364</v>
      </c>
      <c r="C370" s="137"/>
      <c r="D370" s="137"/>
      <c r="E370" s="137"/>
      <c r="F370" s="106"/>
      <c r="G370" s="106"/>
      <c r="H370" s="106"/>
      <c r="I370" s="138"/>
    </row>
    <row r="371" spans="2:9" ht="36" customHeight="1" x14ac:dyDescent="0.25">
      <c r="B371" s="3">
        <v>365</v>
      </c>
      <c r="C371" s="137"/>
      <c r="D371" s="137"/>
      <c r="E371" s="137"/>
      <c r="F371" s="106"/>
      <c r="G371" s="106"/>
      <c r="H371" s="106"/>
      <c r="I371" s="138"/>
    </row>
    <row r="372" spans="2:9" ht="36" customHeight="1" x14ac:dyDescent="0.25">
      <c r="B372" s="3">
        <v>366</v>
      </c>
      <c r="C372" s="137"/>
      <c r="D372" s="137"/>
      <c r="E372" s="137"/>
      <c r="F372" s="106"/>
      <c r="G372" s="106"/>
      <c r="H372" s="106"/>
      <c r="I372" s="138"/>
    </row>
    <row r="373" spans="2:9" ht="36" customHeight="1" x14ac:dyDescent="0.25">
      <c r="B373" s="3">
        <v>367</v>
      </c>
      <c r="C373" s="137"/>
      <c r="D373" s="137"/>
      <c r="E373" s="137"/>
      <c r="F373" s="106"/>
      <c r="G373" s="106"/>
      <c r="H373" s="106"/>
      <c r="I373" s="138"/>
    </row>
    <row r="374" spans="2:9" ht="36" customHeight="1" x14ac:dyDescent="0.25">
      <c r="B374" s="3">
        <v>368</v>
      </c>
      <c r="C374" s="137"/>
      <c r="D374" s="137"/>
      <c r="E374" s="137"/>
      <c r="F374" s="106"/>
      <c r="G374" s="106"/>
      <c r="H374" s="106"/>
      <c r="I374" s="138"/>
    </row>
    <row r="375" spans="2:9" ht="36" customHeight="1" x14ac:dyDescent="0.25">
      <c r="B375" s="3">
        <v>369</v>
      </c>
      <c r="C375" s="137"/>
      <c r="D375" s="137"/>
      <c r="E375" s="137"/>
      <c r="F375" s="106"/>
      <c r="G375" s="106"/>
      <c r="H375" s="106"/>
      <c r="I375" s="138"/>
    </row>
    <row r="376" spans="2:9" ht="36" customHeight="1" x14ac:dyDescent="0.25">
      <c r="B376" s="3">
        <v>370</v>
      </c>
      <c r="C376" s="137"/>
      <c r="D376" s="137"/>
      <c r="E376" s="137"/>
      <c r="F376" s="106"/>
      <c r="G376" s="106"/>
      <c r="H376" s="106"/>
      <c r="I376" s="138"/>
    </row>
    <row r="377" spans="2:9" ht="36" customHeight="1" x14ac:dyDescent="0.25">
      <c r="B377" s="3">
        <v>371</v>
      </c>
      <c r="C377" s="137"/>
      <c r="D377" s="137"/>
      <c r="E377" s="137"/>
      <c r="F377" s="106"/>
      <c r="G377" s="106"/>
      <c r="H377" s="106"/>
      <c r="I377" s="138"/>
    </row>
    <row r="378" spans="2:9" ht="36" customHeight="1" x14ac:dyDescent="0.25">
      <c r="B378" s="3">
        <v>372</v>
      </c>
      <c r="C378" s="137"/>
      <c r="D378" s="137"/>
      <c r="E378" s="137"/>
      <c r="F378" s="106"/>
      <c r="G378" s="106"/>
      <c r="H378" s="106"/>
      <c r="I378" s="138"/>
    </row>
    <row r="379" spans="2:9" ht="36" customHeight="1" x14ac:dyDescent="0.25">
      <c r="B379" s="3">
        <v>373</v>
      </c>
      <c r="C379" s="137"/>
      <c r="D379" s="137"/>
      <c r="E379" s="137"/>
      <c r="F379" s="106"/>
      <c r="G379" s="106"/>
      <c r="H379" s="106"/>
      <c r="I379" s="138"/>
    </row>
    <row r="380" spans="2:9" ht="36" customHeight="1" x14ac:dyDescent="0.25">
      <c r="B380" s="3">
        <v>374</v>
      </c>
      <c r="C380" s="137"/>
      <c r="D380" s="137"/>
      <c r="E380" s="137"/>
      <c r="F380" s="106"/>
      <c r="G380" s="106"/>
      <c r="H380" s="106"/>
      <c r="I380" s="138"/>
    </row>
    <row r="381" spans="2:9" ht="36" customHeight="1" x14ac:dyDescent="0.25">
      <c r="B381" s="3">
        <v>375</v>
      </c>
      <c r="C381" s="137"/>
      <c r="D381" s="137"/>
      <c r="E381" s="137"/>
      <c r="F381" s="106"/>
      <c r="G381" s="106"/>
      <c r="H381" s="106"/>
      <c r="I381" s="138"/>
    </row>
    <row r="382" spans="2:9" ht="36" customHeight="1" x14ac:dyDescent="0.25">
      <c r="B382" s="3">
        <v>376</v>
      </c>
      <c r="C382" s="137"/>
      <c r="D382" s="137"/>
      <c r="E382" s="137"/>
      <c r="F382" s="106"/>
      <c r="G382" s="106"/>
      <c r="H382" s="106"/>
      <c r="I382" s="138"/>
    </row>
    <row r="383" spans="2:9" ht="36" customHeight="1" x14ac:dyDescent="0.25">
      <c r="B383" s="3">
        <v>377</v>
      </c>
      <c r="C383" s="137"/>
      <c r="D383" s="137"/>
      <c r="E383" s="137"/>
      <c r="F383" s="106"/>
      <c r="G383" s="106"/>
      <c r="H383" s="106"/>
      <c r="I383" s="138"/>
    </row>
    <row r="384" spans="2:9" ht="36" customHeight="1" x14ac:dyDescent="0.25">
      <c r="B384" s="3">
        <v>378</v>
      </c>
      <c r="C384" s="137"/>
      <c r="D384" s="137"/>
      <c r="E384" s="137"/>
      <c r="F384" s="106"/>
      <c r="G384" s="106"/>
      <c r="H384" s="106"/>
      <c r="I384" s="138"/>
    </row>
    <row r="385" spans="2:9" ht="36" customHeight="1" x14ac:dyDescent="0.25">
      <c r="B385" s="3">
        <v>379</v>
      </c>
      <c r="C385" s="137"/>
      <c r="D385" s="137"/>
      <c r="E385" s="137"/>
      <c r="F385" s="106"/>
      <c r="G385" s="106"/>
      <c r="H385" s="106"/>
      <c r="I385" s="138"/>
    </row>
    <row r="386" spans="2:9" ht="36" customHeight="1" x14ac:dyDescent="0.25">
      <c r="B386" s="3">
        <v>380</v>
      </c>
      <c r="C386" s="137"/>
      <c r="D386" s="137"/>
      <c r="E386" s="137"/>
      <c r="F386" s="106"/>
      <c r="G386" s="106"/>
      <c r="H386" s="106"/>
      <c r="I386" s="138"/>
    </row>
    <row r="387" spans="2:9" ht="36" customHeight="1" x14ac:dyDescent="0.25">
      <c r="B387" s="3">
        <v>381</v>
      </c>
      <c r="C387" s="137"/>
      <c r="D387" s="137"/>
      <c r="E387" s="137"/>
      <c r="F387" s="106"/>
      <c r="G387" s="106"/>
      <c r="H387" s="106"/>
      <c r="I387" s="138"/>
    </row>
    <row r="388" spans="2:9" ht="36" customHeight="1" x14ac:dyDescent="0.25">
      <c r="B388" s="3">
        <v>382</v>
      </c>
      <c r="C388" s="137"/>
      <c r="D388" s="137"/>
      <c r="E388" s="137"/>
      <c r="F388" s="106"/>
      <c r="G388" s="106"/>
      <c r="H388" s="106"/>
      <c r="I388" s="138"/>
    </row>
    <row r="389" spans="2:9" ht="36" customHeight="1" x14ac:dyDescent="0.25">
      <c r="B389" s="3">
        <v>383</v>
      </c>
      <c r="C389" s="137"/>
      <c r="D389" s="137"/>
      <c r="E389" s="137"/>
      <c r="F389" s="106"/>
      <c r="G389" s="106"/>
      <c r="H389" s="106"/>
      <c r="I389" s="138"/>
    </row>
    <row r="390" spans="2:9" ht="36" customHeight="1" x14ac:dyDescent="0.25">
      <c r="B390" s="3">
        <v>384</v>
      </c>
      <c r="C390" s="137"/>
      <c r="D390" s="137"/>
      <c r="E390" s="137"/>
      <c r="F390" s="106"/>
      <c r="G390" s="106"/>
      <c r="H390" s="106"/>
      <c r="I390" s="138"/>
    </row>
    <row r="391" spans="2:9" ht="36" customHeight="1" x14ac:dyDescent="0.25">
      <c r="B391" s="3">
        <v>385</v>
      </c>
      <c r="C391" s="137"/>
      <c r="D391" s="137"/>
      <c r="E391" s="137"/>
      <c r="F391" s="106"/>
      <c r="G391" s="106"/>
      <c r="H391" s="106"/>
      <c r="I391" s="138"/>
    </row>
    <row r="392" spans="2:9" ht="36" customHeight="1" x14ac:dyDescent="0.25">
      <c r="B392" s="3">
        <v>386</v>
      </c>
      <c r="C392" s="137"/>
      <c r="D392" s="137"/>
      <c r="E392" s="137"/>
      <c r="F392" s="106"/>
      <c r="G392" s="106"/>
      <c r="H392" s="106"/>
      <c r="I392" s="138"/>
    </row>
    <row r="393" spans="2:9" ht="36" customHeight="1" x14ac:dyDescent="0.25">
      <c r="B393" s="3">
        <v>387</v>
      </c>
      <c r="C393" s="137"/>
      <c r="D393" s="137"/>
      <c r="E393" s="137"/>
      <c r="F393" s="106"/>
      <c r="G393" s="106"/>
      <c r="H393" s="106"/>
      <c r="I393" s="138"/>
    </row>
    <row r="394" spans="2:9" ht="36" customHeight="1" x14ac:dyDescent="0.25">
      <c r="B394" s="3">
        <v>388</v>
      </c>
      <c r="C394" s="137"/>
      <c r="D394" s="137"/>
      <c r="E394" s="137"/>
      <c r="F394" s="106"/>
      <c r="G394" s="106"/>
      <c r="H394" s="106"/>
      <c r="I394" s="138"/>
    </row>
    <row r="395" spans="2:9" ht="36" customHeight="1" x14ac:dyDescent="0.25">
      <c r="B395" s="3">
        <v>389</v>
      </c>
      <c r="C395" s="137"/>
      <c r="D395" s="137"/>
      <c r="E395" s="137"/>
      <c r="F395" s="106"/>
      <c r="G395" s="106"/>
      <c r="H395" s="106"/>
      <c r="I395" s="138"/>
    </row>
    <row r="396" spans="2:9" ht="36" customHeight="1" x14ac:dyDescent="0.25">
      <c r="B396" s="3">
        <v>390</v>
      </c>
      <c r="C396" s="137"/>
      <c r="D396" s="137"/>
      <c r="E396" s="137"/>
      <c r="F396" s="106"/>
      <c r="G396" s="106"/>
      <c r="H396" s="106"/>
      <c r="I396" s="138"/>
    </row>
    <row r="397" spans="2:9" ht="36" customHeight="1" x14ac:dyDescent="0.25">
      <c r="B397" s="3">
        <v>391</v>
      </c>
      <c r="C397" s="137"/>
      <c r="D397" s="137"/>
      <c r="E397" s="137"/>
      <c r="F397" s="106"/>
      <c r="G397" s="106"/>
      <c r="H397" s="106"/>
      <c r="I397" s="138"/>
    </row>
    <row r="398" spans="2:9" ht="36" customHeight="1" x14ac:dyDescent="0.25">
      <c r="B398" s="3">
        <v>392</v>
      </c>
      <c r="C398" s="137"/>
      <c r="D398" s="137"/>
      <c r="E398" s="137"/>
      <c r="F398" s="106"/>
      <c r="G398" s="106"/>
      <c r="H398" s="106"/>
      <c r="I398" s="138"/>
    </row>
    <row r="399" spans="2:9" ht="36" customHeight="1" x14ac:dyDescent="0.25">
      <c r="B399" s="3">
        <v>393</v>
      </c>
      <c r="C399" s="137"/>
      <c r="D399" s="137"/>
      <c r="E399" s="137"/>
      <c r="F399" s="106"/>
      <c r="G399" s="106"/>
      <c r="H399" s="106"/>
      <c r="I399" s="138"/>
    </row>
    <row r="400" spans="2:9" ht="36" customHeight="1" x14ac:dyDescent="0.25">
      <c r="B400" s="3">
        <v>394</v>
      </c>
      <c r="C400" s="137"/>
      <c r="D400" s="137"/>
      <c r="E400" s="137"/>
      <c r="F400" s="106"/>
      <c r="G400" s="106"/>
      <c r="H400" s="106"/>
      <c r="I400" s="138"/>
    </row>
    <row r="401" spans="2:9" ht="36" customHeight="1" x14ac:dyDescent="0.25">
      <c r="B401" s="3">
        <v>395</v>
      </c>
      <c r="C401" s="137"/>
      <c r="D401" s="137"/>
      <c r="E401" s="137"/>
      <c r="F401" s="106"/>
      <c r="G401" s="106"/>
      <c r="H401" s="106"/>
      <c r="I401" s="138"/>
    </row>
    <row r="402" spans="2:9" ht="36" customHeight="1" x14ac:dyDescent="0.25">
      <c r="B402" s="3">
        <v>396</v>
      </c>
      <c r="C402" s="137"/>
      <c r="D402" s="137"/>
      <c r="E402" s="137"/>
      <c r="F402" s="106"/>
      <c r="G402" s="106"/>
      <c r="H402" s="106"/>
      <c r="I402" s="138"/>
    </row>
    <row r="403" spans="2:9" ht="36" customHeight="1" x14ac:dyDescent="0.25">
      <c r="B403" s="3">
        <v>397</v>
      </c>
      <c r="C403" s="137"/>
      <c r="D403" s="137"/>
      <c r="E403" s="137"/>
      <c r="F403" s="106"/>
      <c r="G403" s="106"/>
      <c r="H403" s="106"/>
      <c r="I403" s="138"/>
    </row>
    <row r="404" spans="2:9" ht="36" customHeight="1" x14ac:dyDescent="0.25">
      <c r="B404" s="3">
        <v>398</v>
      </c>
      <c r="C404" s="137"/>
      <c r="D404" s="137"/>
      <c r="E404" s="137"/>
      <c r="F404" s="106"/>
      <c r="G404" s="106"/>
      <c r="H404" s="106"/>
      <c r="I404" s="138"/>
    </row>
    <row r="405" spans="2:9" ht="36" customHeight="1" x14ac:dyDescent="0.25">
      <c r="B405" s="3">
        <v>399</v>
      </c>
      <c r="C405" s="137"/>
      <c r="D405" s="137"/>
      <c r="E405" s="137"/>
      <c r="F405" s="106"/>
      <c r="G405" s="106"/>
      <c r="H405" s="106"/>
      <c r="I405" s="138"/>
    </row>
    <row r="406" spans="2:9" ht="36" customHeight="1" x14ac:dyDescent="0.25">
      <c r="B406" s="3">
        <v>400</v>
      </c>
      <c r="C406" s="137"/>
      <c r="D406" s="137"/>
      <c r="E406" s="137"/>
      <c r="F406" s="106"/>
      <c r="G406" s="106"/>
      <c r="H406" s="106"/>
      <c r="I406" s="138"/>
    </row>
    <row r="407" spans="2:9" ht="36" customHeight="1" x14ac:dyDescent="0.25">
      <c r="B407" s="3">
        <v>401</v>
      </c>
      <c r="C407" s="137"/>
      <c r="D407" s="137"/>
      <c r="E407" s="137"/>
      <c r="F407" s="106"/>
      <c r="G407" s="106"/>
      <c r="H407" s="106"/>
      <c r="I407" s="138"/>
    </row>
    <row r="408" spans="2:9" ht="36" customHeight="1" x14ac:dyDescent="0.25">
      <c r="B408" s="3">
        <v>402</v>
      </c>
      <c r="C408" s="137"/>
      <c r="D408" s="137"/>
      <c r="E408" s="137"/>
      <c r="F408" s="106"/>
      <c r="G408" s="106"/>
      <c r="H408" s="106"/>
      <c r="I408" s="138"/>
    </row>
    <row r="409" spans="2:9" ht="36" customHeight="1" x14ac:dyDescent="0.25">
      <c r="B409" s="3">
        <v>403</v>
      </c>
      <c r="C409" s="137"/>
      <c r="D409" s="137"/>
      <c r="E409" s="137"/>
      <c r="F409" s="106"/>
      <c r="G409" s="106"/>
      <c r="H409" s="106"/>
      <c r="I409" s="138"/>
    </row>
    <row r="410" spans="2:9" ht="36" customHeight="1" x14ac:dyDescent="0.25">
      <c r="B410" s="3">
        <v>404</v>
      </c>
      <c r="C410" s="137"/>
      <c r="D410" s="137"/>
      <c r="E410" s="137"/>
      <c r="F410" s="106"/>
      <c r="G410" s="106"/>
      <c r="H410" s="106"/>
      <c r="I410" s="138"/>
    </row>
    <row r="411" spans="2:9" ht="36" customHeight="1" x14ac:dyDescent="0.25">
      <c r="B411" s="3">
        <v>405</v>
      </c>
      <c r="C411" s="137"/>
      <c r="D411" s="137"/>
      <c r="E411" s="137"/>
      <c r="F411" s="106"/>
      <c r="G411" s="106"/>
      <c r="H411" s="106"/>
      <c r="I411" s="138"/>
    </row>
    <row r="412" spans="2:9" ht="36" customHeight="1" x14ac:dyDescent="0.25">
      <c r="B412" s="3">
        <v>406</v>
      </c>
      <c r="C412" s="137"/>
      <c r="D412" s="137"/>
      <c r="E412" s="137"/>
      <c r="F412" s="106"/>
      <c r="G412" s="106"/>
      <c r="H412" s="106"/>
      <c r="I412" s="138"/>
    </row>
    <row r="413" spans="2:9" ht="36" customHeight="1" x14ac:dyDescent="0.25">
      <c r="B413" s="3">
        <v>407</v>
      </c>
      <c r="C413" s="137"/>
      <c r="D413" s="137"/>
      <c r="E413" s="137"/>
      <c r="F413" s="106"/>
      <c r="G413" s="106"/>
      <c r="H413" s="106"/>
      <c r="I413" s="138"/>
    </row>
    <row r="414" spans="2:9" ht="36" customHeight="1" x14ac:dyDescent="0.25">
      <c r="B414" s="3">
        <v>408</v>
      </c>
      <c r="C414" s="137"/>
      <c r="D414" s="137"/>
      <c r="E414" s="137"/>
      <c r="F414" s="106"/>
      <c r="G414" s="106"/>
      <c r="H414" s="106"/>
      <c r="I414" s="138"/>
    </row>
    <row r="415" spans="2:9" ht="36" customHeight="1" x14ac:dyDescent="0.25">
      <c r="B415" s="3">
        <v>409</v>
      </c>
      <c r="C415" s="137"/>
      <c r="D415" s="137"/>
      <c r="E415" s="137"/>
      <c r="F415" s="106"/>
      <c r="G415" s="106"/>
      <c r="H415" s="106"/>
      <c r="I415" s="138"/>
    </row>
    <row r="416" spans="2:9" ht="36" customHeight="1" x14ac:dyDescent="0.25">
      <c r="B416" s="3">
        <v>410</v>
      </c>
      <c r="C416" s="137"/>
      <c r="D416" s="137"/>
      <c r="E416" s="137"/>
      <c r="F416" s="106"/>
      <c r="G416" s="106"/>
      <c r="H416" s="106"/>
      <c r="I416" s="138"/>
    </row>
    <row r="417" spans="2:9" ht="36" customHeight="1" x14ac:dyDescent="0.25">
      <c r="B417" s="3">
        <v>411</v>
      </c>
      <c r="C417" s="137"/>
      <c r="D417" s="137"/>
      <c r="E417" s="137"/>
      <c r="F417" s="106"/>
      <c r="G417" s="106"/>
      <c r="H417" s="106"/>
      <c r="I417" s="138"/>
    </row>
    <row r="418" spans="2:9" ht="36" customHeight="1" x14ac:dyDescent="0.25">
      <c r="B418" s="3">
        <v>412</v>
      </c>
      <c r="C418" s="137"/>
      <c r="D418" s="137"/>
      <c r="E418" s="137"/>
      <c r="F418" s="106"/>
      <c r="G418" s="106"/>
      <c r="H418" s="106"/>
      <c r="I418" s="138"/>
    </row>
    <row r="419" spans="2:9" ht="36" customHeight="1" x14ac:dyDescent="0.25">
      <c r="B419" s="3">
        <v>413</v>
      </c>
      <c r="C419" s="137"/>
      <c r="D419" s="137"/>
      <c r="E419" s="137"/>
      <c r="F419" s="106"/>
      <c r="G419" s="106"/>
      <c r="H419" s="106"/>
      <c r="I419" s="138"/>
    </row>
    <row r="420" spans="2:9" ht="36" customHeight="1" x14ac:dyDescent="0.25">
      <c r="B420" s="3">
        <v>414</v>
      </c>
      <c r="C420" s="137"/>
      <c r="D420" s="137"/>
      <c r="E420" s="137"/>
      <c r="F420" s="106"/>
      <c r="G420" s="106"/>
      <c r="H420" s="106"/>
      <c r="I420" s="138"/>
    </row>
    <row r="421" spans="2:9" ht="36" customHeight="1" x14ac:dyDescent="0.25">
      <c r="B421" s="3">
        <v>415</v>
      </c>
      <c r="C421" s="137"/>
      <c r="D421" s="137"/>
      <c r="E421" s="137"/>
      <c r="F421" s="106"/>
      <c r="G421" s="106"/>
      <c r="H421" s="106"/>
      <c r="I421" s="138"/>
    </row>
    <row r="422" spans="2:9" ht="36" customHeight="1" x14ac:dyDescent="0.25">
      <c r="B422" s="3">
        <v>416</v>
      </c>
      <c r="C422" s="137"/>
      <c r="D422" s="137"/>
      <c r="E422" s="137"/>
      <c r="F422" s="106"/>
      <c r="G422" s="106"/>
      <c r="H422" s="106"/>
      <c r="I422" s="138"/>
    </row>
    <row r="423" spans="2:9" ht="36" customHeight="1" x14ac:dyDescent="0.25">
      <c r="B423" s="3">
        <v>417</v>
      </c>
      <c r="C423" s="137"/>
      <c r="D423" s="137"/>
      <c r="E423" s="137"/>
      <c r="F423" s="106"/>
      <c r="G423" s="106"/>
      <c r="H423" s="106"/>
      <c r="I423" s="138"/>
    </row>
    <row r="424" spans="2:9" ht="36" customHeight="1" x14ac:dyDescent="0.25">
      <c r="B424" s="3">
        <v>418</v>
      </c>
      <c r="C424" s="137"/>
      <c r="D424" s="137"/>
      <c r="E424" s="137"/>
      <c r="F424" s="106"/>
      <c r="G424" s="106"/>
      <c r="H424" s="106"/>
      <c r="I424" s="138"/>
    </row>
    <row r="425" spans="2:9" ht="36" customHeight="1" x14ac:dyDescent="0.25">
      <c r="B425" s="3">
        <v>419</v>
      </c>
      <c r="C425" s="137"/>
      <c r="D425" s="137"/>
      <c r="E425" s="137"/>
      <c r="F425" s="106"/>
      <c r="G425" s="106"/>
      <c r="H425" s="106"/>
      <c r="I425" s="138"/>
    </row>
    <row r="426" spans="2:9" ht="36" customHeight="1" x14ac:dyDescent="0.25">
      <c r="B426" s="3">
        <v>420</v>
      </c>
      <c r="C426" s="137"/>
      <c r="D426" s="137"/>
      <c r="E426" s="137"/>
      <c r="F426" s="106"/>
      <c r="G426" s="106"/>
      <c r="H426" s="106"/>
      <c r="I426" s="138"/>
    </row>
    <row r="427" spans="2:9" ht="36" customHeight="1" x14ac:dyDescent="0.25">
      <c r="B427" s="3">
        <v>421</v>
      </c>
      <c r="C427" s="137"/>
      <c r="D427" s="137"/>
      <c r="E427" s="137"/>
      <c r="F427" s="106"/>
      <c r="G427" s="106"/>
      <c r="H427" s="106"/>
      <c r="I427" s="138"/>
    </row>
    <row r="428" spans="2:9" ht="36" customHeight="1" x14ac:dyDescent="0.25">
      <c r="B428" s="3">
        <v>422</v>
      </c>
      <c r="C428" s="137"/>
      <c r="D428" s="137"/>
      <c r="E428" s="137"/>
      <c r="F428" s="106"/>
      <c r="G428" s="106"/>
      <c r="H428" s="106"/>
      <c r="I428" s="138"/>
    </row>
    <row r="429" spans="2:9" ht="36" customHeight="1" x14ac:dyDescent="0.25">
      <c r="B429" s="3">
        <v>423</v>
      </c>
      <c r="C429" s="137"/>
      <c r="D429" s="137"/>
      <c r="E429" s="137"/>
      <c r="F429" s="106"/>
      <c r="G429" s="106"/>
      <c r="H429" s="106"/>
      <c r="I429" s="138"/>
    </row>
    <row r="430" spans="2:9" ht="36" customHeight="1" x14ac:dyDescent="0.25">
      <c r="B430" s="3">
        <v>424</v>
      </c>
      <c r="C430" s="137"/>
      <c r="D430" s="137"/>
      <c r="E430" s="137"/>
      <c r="F430" s="106"/>
      <c r="G430" s="106"/>
      <c r="H430" s="106"/>
      <c r="I430" s="138"/>
    </row>
    <row r="431" spans="2:9" ht="36" customHeight="1" x14ac:dyDescent="0.25">
      <c r="B431" s="3">
        <v>425</v>
      </c>
      <c r="C431" s="137"/>
      <c r="D431" s="137"/>
      <c r="E431" s="137"/>
      <c r="F431" s="106"/>
      <c r="G431" s="106"/>
      <c r="H431" s="106"/>
      <c r="I431" s="138"/>
    </row>
    <row r="432" spans="2:9" ht="36" customHeight="1" x14ac:dyDescent="0.25">
      <c r="B432" s="3">
        <v>426</v>
      </c>
      <c r="C432" s="137"/>
      <c r="D432" s="137"/>
      <c r="E432" s="137"/>
      <c r="F432" s="106"/>
      <c r="G432" s="106"/>
      <c r="H432" s="106"/>
      <c r="I432" s="138"/>
    </row>
    <row r="433" spans="2:9" ht="36" customHeight="1" x14ac:dyDescent="0.25">
      <c r="B433" s="3">
        <v>427</v>
      </c>
      <c r="C433" s="137"/>
      <c r="D433" s="137"/>
      <c r="E433" s="137"/>
      <c r="F433" s="106"/>
      <c r="G433" s="106"/>
      <c r="H433" s="106"/>
      <c r="I433" s="138"/>
    </row>
    <row r="434" spans="2:9" ht="36" customHeight="1" x14ac:dyDescent="0.25">
      <c r="B434" s="3">
        <v>428</v>
      </c>
      <c r="C434" s="137"/>
      <c r="D434" s="137"/>
      <c r="E434" s="137"/>
      <c r="F434" s="106"/>
      <c r="G434" s="106"/>
      <c r="H434" s="106"/>
      <c r="I434" s="138"/>
    </row>
    <row r="435" spans="2:9" ht="36" customHeight="1" x14ac:dyDescent="0.25">
      <c r="B435" s="3">
        <v>429</v>
      </c>
      <c r="C435" s="137"/>
      <c r="D435" s="137"/>
      <c r="E435" s="137"/>
      <c r="F435" s="106"/>
      <c r="G435" s="106"/>
      <c r="H435" s="106"/>
      <c r="I435" s="138"/>
    </row>
    <row r="436" spans="2:9" ht="36" customHeight="1" x14ac:dyDescent="0.25">
      <c r="B436" s="3">
        <v>430</v>
      </c>
      <c r="C436" s="137"/>
      <c r="D436" s="137"/>
      <c r="E436" s="137"/>
      <c r="F436" s="106"/>
      <c r="G436" s="106"/>
      <c r="H436" s="106"/>
      <c r="I436" s="138"/>
    </row>
    <row r="437" spans="2:9" ht="36" customHeight="1" x14ac:dyDescent="0.25">
      <c r="B437" s="3">
        <v>431</v>
      </c>
      <c r="C437" s="137"/>
      <c r="D437" s="137"/>
      <c r="E437" s="137"/>
      <c r="F437" s="106"/>
      <c r="G437" s="106"/>
      <c r="H437" s="106"/>
      <c r="I437" s="138"/>
    </row>
    <row r="438" spans="2:9" ht="36" customHeight="1" x14ac:dyDescent="0.25">
      <c r="B438" s="3">
        <v>432</v>
      </c>
      <c r="C438" s="137"/>
      <c r="D438" s="137"/>
      <c r="E438" s="137"/>
      <c r="F438" s="106"/>
      <c r="G438" s="106"/>
      <c r="H438" s="106"/>
      <c r="I438" s="138"/>
    </row>
    <row r="439" spans="2:9" ht="36" customHeight="1" x14ac:dyDescent="0.25">
      <c r="B439" s="3">
        <v>433</v>
      </c>
      <c r="C439" s="137"/>
      <c r="D439" s="137"/>
      <c r="E439" s="137"/>
      <c r="F439" s="106"/>
      <c r="G439" s="106"/>
      <c r="H439" s="106"/>
      <c r="I439" s="138"/>
    </row>
    <row r="440" spans="2:9" ht="36" customHeight="1" x14ac:dyDescent="0.25">
      <c r="B440" s="3">
        <v>434</v>
      </c>
      <c r="C440" s="137"/>
      <c r="D440" s="137"/>
      <c r="E440" s="137"/>
      <c r="F440" s="106"/>
      <c r="G440" s="106"/>
      <c r="H440" s="106"/>
      <c r="I440" s="138"/>
    </row>
    <row r="441" spans="2:9" ht="36" customHeight="1" x14ac:dyDescent="0.25">
      <c r="B441" s="3">
        <v>435</v>
      </c>
      <c r="C441" s="137"/>
      <c r="D441" s="137"/>
      <c r="E441" s="137"/>
      <c r="F441" s="106"/>
      <c r="G441" s="106"/>
      <c r="H441" s="106"/>
      <c r="I441" s="138"/>
    </row>
    <row r="442" spans="2:9" ht="36" customHeight="1" x14ac:dyDescent="0.25">
      <c r="B442" s="3">
        <v>436</v>
      </c>
      <c r="C442" s="137"/>
      <c r="D442" s="137"/>
      <c r="E442" s="137"/>
      <c r="F442" s="106"/>
      <c r="G442" s="106"/>
      <c r="H442" s="106"/>
      <c r="I442" s="138"/>
    </row>
    <row r="443" spans="2:9" ht="36" customHeight="1" x14ac:dyDescent="0.25">
      <c r="B443" s="3">
        <v>437</v>
      </c>
      <c r="C443" s="137"/>
      <c r="D443" s="137"/>
      <c r="E443" s="137"/>
      <c r="F443" s="106"/>
      <c r="G443" s="106"/>
      <c r="H443" s="106"/>
      <c r="I443" s="138"/>
    </row>
    <row r="444" spans="2:9" ht="36" customHeight="1" x14ac:dyDescent="0.25">
      <c r="B444" s="3">
        <v>438</v>
      </c>
      <c r="C444" s="137"/>
      <c r="D444" s="137"/>
      <c r="E444" s="137"/>
      <c r="F444" s="106"/>
      <c r="G444" s="106"/>
      <c r="H444" s="106"/>
      <c r="I444" s="138"/>
    </row>
    <row r="445" spans="2:9" ht="36" customHeight="1" x14ac:dyDescent="0.25">
      <c r="B445" s="3">
        <v>439</v>
      </c>
      <c r="C445" s="137"/>
      <c r="D445" s="137"/>
      <c r="E445" s="137"/>
      <c r="F445" s="106"/>
      <c r="G445" s="106"/>
      <c r="H445" s="106"/>
      <c r="I445" s="138"/>
    </row>
    <row r="446" spans="2:9" ht="36" customHeight="1" x14ac:dyDescent="0.25">
      <c r="B446" s="3">
        <v>440</v>
      </c>
      <c r="C446" s="137"/>
      <c r="D446" s="137"/>
      <c r="E446" s="137"/>
      <c r="F446" s="106"/>
      <c r="G446" s="106"/>
      <c r="H446" s="106"/>
      <c r="I446" s="138"/>
    </row>
    <row r="447" spans="2:9" ht="36" customHeight="1" x14ac:dyDescent="0.25">
      <c r="B447" s="3">
        <v>441</v>
      </c>
      <c r="C447" s="137"/>
      <c r="D447" s="137"/>
      <c r="E447" s="137"/>
      <c r="F447" s="106"/>
      <c r="G447" s="106"/>
      <c r="H447" s="106"/>
      <c r="I447" s="138"/>
    </row>
    <row r="448" spans="2:9" ht="36" customHeight="1" x14ac:dyDescent="0.25">
      <c r="B448" s="3">
        <v>442</v>
      </c>
      <c r="C448" s="137"/>
      <c r="D448" s="137"/>
      <c r="E448" s="137"/>
      <c r="F448" s="106"/>
      <c r="G448" s="106"/>
      <c r="H448" s="106"/>
      <c r="I448" s="138"/>
    </row>
    <row r="449" spans="2:9" ht="36" customHeight="1" x14ac:dyDescent="0.25">
      <c r="B449" s="3">
        <v>443</v>
      </c>
      <c r="C449" s="137"/>
      <c r="D449" s="137"/>
      <c r="E449" s="137"/>
      <c r="F449" s="106"/>
      <c r="G449" s="106"/>
      <c r="H449" s="106"/>
      <c r="I449" s="138"/>
    </row>
    <row r="450" spans="2:9" ht="36" customHeight="1" x14ac:dyDescent="0.25">
      <c r="B450" s="3">
        <v>444</v>
      </c>
      <c r="C450" s="137"/>
      <c r="D450" s="137"/>
      <c r="E450" s="137"/>
      <c r="F450" s="106"/>
      <c r="G450" s="106"/>
      <c r="H450" s="106"/>
      <c r="I450" s="138"/>
    </row>
    <row r="451" spans="2:9" ht="36" customHeight="1" x14ac:dyDescent="0.25">
      <c r="B451" s="3">
        <v>445</v>
      </c>
      <c r="C451" s="137"/>
      <c r="D451" s="137"/>
      <c r="E451" s="137"/>
      <c r="F451" s="106"/>
      <c r="G451" s="106"/>
      <c r="H451" s="106"/>
      <c r="I451" s="138"/>
    </row>
    <row r="452" spans="2:9" ht="36" customHeight="1" x14ac:dyDescent="0.25">
      <c r="B452" s="3">
        <v>446</v>
      </c>
      <c r="C452" s="137"/>
      <c r="D452" s="137"/>
      <c r="E452" s="137"/>
      <c r="F452" s="106"/>
      <c r="G452" s="106"/>
      <c r="H452" s="106"/>
      <c r="I452" s="138"/>
    </row>
    <row r="453" spans="2:9" ht="36" customHeight="1" x14ac:dyDescent="0.25">
      <c r="B453" s="3">
        <v>447</v>
      </c>
      <c r="C453" s="137"/>
      <c r="D453" s="137"/>
      <c r="E453" s="137"/>
      <c r="F453" s="106"/>
      <c r="G453" s="106"/>
      <c r="H453" s="106"/>
      <c r="I453" s="138"/>
    </row>
    <row r="454" spans="2:9" ht="36" customHeight="1" x14ac:dyDescent="0.25">
      <c r="B454" s="3">
        <v>448</v>
      </c>
      <c r="C454" s="137"/>
      <c r="D454" s="137"/>
      <c r="E454" s="137"/>
      <c r="F454" s="106"/>
      <c r="G454" s="106"/>
      <c r="H454" s="106"/>
      <c r="I454" s="138"/>
    </row>
    <row r="455" spans="2:9" ht="36" customHeight="1" x14ac:dyDescent="0.25">
      <c r="B455" s="3">
        <v>449</v>
      </c>
      <c r="C455" s="137"/>
      <c r="D455" s="137"/>
      <c r="E455" s="137"/>
      <c r="F455" s="106"/>
      <c r="G455" s="106"/>
      <c r="H455" s="106"/>
      <c r="I455" s="138"/>
    </row>
    <row r="456" spans="2:9" ht="36" customHeight="1" x14ac:dyDescent="0.25">
      <c r="B456" s="3">
        <v>450</v>
      </c>
      <c r="C456" s="137"/>
      <c r="D456" s="137"/>
      <c r="E456" s="137"/>
      <c r="F456" s="106"/>
      <c r="G456" s="106"/>
      <c r="H456" s="106"/>
      <c r="I456" s="138"/>
    </row>
    <row r="457" spans="2:9" ht="36" customHeight="1" x14ac:dyDescent="0.25">
      <c r="B457" s="3">
        <v>451</v>
      </c>
      <c r="C457" s="137"/>
      <c r="D457" s="137"/>
      <c r="E457" s="137"/>
      <c r="F457" s="106"/>
      <c r="G457" s="106"/>
      <c r="H457" s="106"/>
      <c r="I457" s="138"/>
    </row>
    <row r="458" spans="2:9" ht="36" customHeight="1" x14ac:dyDescent="0.25">
      <c r="B458" s="3">
        <v>452</v>
      </c>
      <c r="C458" s="137"/>
      <c r="D458" s="137"/>
      <c r="E458" s="137"/>
      <c r="F458" s="106"/>
      <c r="G458" s="106"/>
      <c r="H458" s="106"/>
      <c r="I458" s="138"/>
    </row>
    <row r="459" spans="2:9" ht="36" customHeight="1" x14ac:dyDescent="0.25">
      <c r="B459" s="3">
        <v>453</v>
      </c>
      <c r="C459" s="137"/>
      <c r="D459" s="137"/>
      <c r="E459" s="137"/>
      <c r="F459" s="106"/>
      <c r="G459" s="106"/>
      <c r="H459" s="106"/>
      <c r="I459" s="138"/>
    </row>
    <row r="460" spans="2:9" ht="36" customHeight="1" x14ac:dyDescent="0.25">
      <c r="B460" s="3">
        <v>454</v>
      </c>
      <c r="C460" s="137"/>
      <c r="D460" s="137"/>
      <c r="E460" s="137"/>
      <c r="F460" s="106"/>
      <c r="G460" s="106"/>
      <c r="H460" s="106"/>
      <c r="I460" s="138"/>
    </row>
    <row r="461" spans="2:9" ht="36" customHeight="1" x14ac:dyDescent="0.25">
      <c r="B461" s="3">
        <v>455</v>
      </c>
      <c r="C461" s="137"/>
      <c r="D461" s="137"/>
      <c r="E461" s="137"/>
      <c r="F461" s="106"/>
      <c r="G461" s="106"/>
      <c r="H461" s="106"/>
      <c r="I461" s="138"/>
    </row>
    <row r="462" spans="2:9" ht="36" customHeight="1" x14ac:dyDescent="0.25">
      <c r="B462" s="3">
        <v>456</v>
      </c>
      <c r="C462" s="137"/>
      <c r="D462" s="137"/>
      <c r="E462" s="137"/>
      <c r="F462" s="106"/>
      <c r="G462" s="106"/>
      <c r="H462" s="106"/>
      <c r="I462" s="138"/>
    </row>
    <row r="463" spans="2:9" ht="36" customHeight="1" x14ac:dyDescent="0.25">
      <c r="B463" s="3">
        <v>457</v>
      </c>
      <c r="C463" s="137"/>
      <c r="D463" s="137"/>
      <c r="E463" s="137"/>
      <c r="F463" s="106"/>
      <c r="G463" s="106"/>
      <c r="H463" s="106"/>
      <c r="I463" s="138"/>
    </row>
    <row r="464" spans="2:9" ht="36" customHeight="1" x14ac:dyDescent="0.25">
      <c r="B464" s="3">
        <v>458</v>
      </c>
      <c r="C464" s="137"/>
      <c r="D464" s="137"/>
      <c r="E464" s="137"/>
      <c r="F464" s="106"/>
      <c r="G464" s="106"/>
      <c r="H464" s="106"/>
      <c r="I464" s="138"/>
    </row>
    <row r="465" spans="2:9" ht="36" customHeight="1" x14ac:dyDescent="0.25">
      <c r="B465" s="3">
        <v>459</v>
      </c>
      <c r="C465" s="137"/>
      <c r="D465" s="137"/>
      <c r="E465" s="137"/>
      <c r="F465" s="106"/>
      <c r="G465" s="106"/>
      <c r="H465" s="106"/>
      <c r="I465" s="138"/>
    </row>
    <row r="466" spans="2:9" ht="36" customHeight="1" x14ac:dyDescent="0.25">
      <c r="B466" s="3">
        <v>460</v>
      </c>
      <c r="C466" s="137"/>
      <c r="D466" s="137"/>
      <c r="E466" s="137"/>
      <c r="F466" s="106"/>
      <c r="G466" s="106"/>
      <c r="H466" s="106"/>
      <c r="I466" s="138"/>
    </row>
    <row r="467" spans="2:9" ht="36" customHeight="1" x14ac:dyDescent="0.25">
      <c r="B467" s="3">
        <v>461</v>
      </c>
      <c r="C467" s="137"/>
      <c r="D467" s="137"/>
      <c r="E467" s="137"/>
      <c r="F467" s="106"/>
      <c r="G467" s="106"/>
      <c r="H467" s="106"/>
      <c r="I467" s="138"/>
    </row>
    <row r="468" spans="2:9" ht="36" customHeight="1" x14ac:dyDescent="0.25">
      <c r="B468" s="3">
        <v>462</v>
      </c>
      <c r="C468" s="137"/>
      <c r="D468" s="137"/>
      <c r="E468" s="137"/>
      <c r="F468" s="106"/>
      <c r="G468" s="106"/>
      <c r="H468" s="106"/>
      <c r="I468" s="138"/>
    </row>
    <row r="469" spans="2:9" ht="36" customHeight="1" x14ac:dyDescent="0.25">
      <c r="B469" s="3">
        <v>463</v>
      </c>
      <c r="C469" s="137"/>
      <c r="D469" s="137"/>
      <c r="E469" s="137"/>
      <c r="F469" s="106"/>
      <c r="G469" s="106"/>
      <c r="H469" s="106"/>
      <c r="I469" s="138"/>
    </row>
    <row r="470" spans="2:9" ht="36" customHeight="1" x14ac:dyDescent="0.25">
      <c r="B470" s="3">
        <v>464</v>
      </c>
      <c r="C470" s="137"/>
      <c r="D470" s="137"/>
      <c r="E470" s="137"/>
      <c r="F470" s="106"/>
      <c r="G470" s="106"/>
      <c r="H470" s="106"/>
      <c r="I470" s="138"/>
    </row>
    <row r="471" spans="2:9" ht="36" customHeight="1" x14ac:dyDescent="0.25">
      <c r="B471" s="3">
        <v>465</v>
      </c>
      <c r="C471" s="137"/>
      <c r="D471" s="137"/>
      <c r="E471" s="137"/>
      <c r="F471" s="106"/>
      <c r="G471" s="106"/>
      <c r="H471" s="106"/>
      <c r="I471" s="138"/>
    </row>
    <row r="472" spans="2:9" ht="36" customHeight="1" x14ac:dyDescent="0.25">
      <c r="B472" s="3">
        <v>466</v>
      </c>
      <c r="C472" s="137"/>
      <c r="D472" s="137"/>
      <c r="E472" s="137"/>
      <c r="F472" s="106"/>
      <c r="G472" s="106"/>
      <c r="H472" s="106"/>
      <c r="I472" s="138"/>
    </row>
    <row r="473" spans="2:9" ht="36" customHeight="1" x14ac:dyDescent="0.25">
      <c r="B473" s="3">
        <v>467</v>
      </c>
      <c r="C473" s="137"/>
      <c r="D473" s="137"/>
      <c r="E473" s="137"/>
      <c r="F473" s="106"/>
      <c r="G473" s="106"/>
      <c r="H473" s="106"/>
      <c r="I473" s="138"/>
    </row>
    <row r="474" spans="2:9" ht="36" customHeight="1" x14ac:dyDescent="0.25">
      <c r="B474" s="3">
        <v>468</v>
      </c>
      <c r="C474" s="137"/>
      <c r="D474" s="137"/>
      <c r="E474" s="137"/>
      <c r="F474" s="106"/>
      <c r="G474" s="106"/>
      <c r="H474" s="106"/>
      <c r="I474" s="138"/>
    </row>
    <row r="475" spans="2:9" ht="36" customHeight="1" x14ac:dyDescent="0.25">
      <c r="B475" s="3">
        <v>469</v>
      </c>
      <c r="C475" s="137"/>
      <c r="D475" s="137"/>
      <c r="E475" s="137"/>
      <c r="F475" s="106"/>
      <c r="G475" s="106"/>
      <c r="H475" s="106"/>
      <c r="I475" s="138"/>
    </row>
    <row r="476" spans="2:9" ht="36" customHeight="1" x14ac:dyDescent="0.25">
      <c r="B476" s="3">
        <v>470</v>
      </c>
      <c r="C476" s="137"/>
      <c r="D476" s="137"/>
      <c r="E476" s="137"/>
      <c r="F476" s="106"/>
      <c r="G476" s="106"/>
      <c r="H476" s="106"/>
      <c r="I476" s="138"/>
    </row>
    <row r="477" spans="2:9" ht="36" customHeight="1" x14ac:dyDescent="0.25">
      <c r="B477" s="3">
        <v>471</v>
      </c>
      <c r="C477" s="137"/>
      <c r="D477" s="137"/>
      <c r="E477" s="137"/>
      <c r="F477" s="106"/>
      <c r="G477" s="106"/>
      <c r="H477" s="106"/>
      <c r="I477" s="138"/>
    </row>
    <row r="478" spans="2:9" ht="36" customHeight="1" x14ac:dyDescent="0.25">
      <c r="B478" s="3">
        <v>472</v>
      </c>
      <c r="C478" s="137"/>
      <c r="D478" s="137"/>
      <c r="E478" s="137"/>
      <c r="F478" s="106"/>
      <c r="G478" s="106"/>
      <c r="H478" s="106"/>
      <c r="I478" s="138"/>
    </row>
    <row r="479" spans="2:9" ht="36" customHeight="1" x14ac:dyDescent="0.25">
      <c r="B479" s="3">
        <v>473</v>
      </c>
      <c r="C479" s="137"/>
      <c r="D479" s="137"/>
      <c r="E479" s="137"/>
      <c r="F479" s="106"/>
      <c r="G479" s="106"/>
      <c r="H479" s="106"/>
      <c r="I479" s="138"/>
    </row>
    <row r="480" spans="2:9" ht="36" customHeight="1" x14ac:dyDescent="0.25">
      <c r="B480" s="3">
        <v>474</v>
      </c>
      <c r="C480" s="137"/>
      <c r="D480" s="137"/>
      <c r="E480" s="137"/>
      <c r="F480" s="106"/>
      <c r="G480" s="106"/>
      <c r="H480" s="106"/>
      <c r="I480" s="138"/>
    </row>
    <row r="481" spans="2:9" ht="36" customHeight="1" x14ac:dyDescent="0.25">
      <c r="B481" s="3">
        <v>475</v>
      </c>
      <c r="C481" s="137"/>
      <c r="D481" s="137"/>
      <c r="E481" s="137"/>
      <c r="F481" s="106"/>
      <c r="G481" s="106"/>
      <c r="H481" s="106"/>
      <c r="I481" s="138"/>
    </row>
    <row r="482" spans="2:9" ht="36" customHeight="1" x14ac:dyDescent="0.25">
      <c r="B482" s="3">
        <v>476</v>
      </c>
      <c r="C482" s="137"/>
      <c r="D482" s="137"/>
      <c r="E482" s="137"/>
      <c r="F482" s="106"/>
      <c r="G482" s="106"/>
      <c r="H482" s="106"/>
      <c r="I482" s="138"/>
    </row>
    <row r="483" spans="2:9" ht="36" customHeight="1" x14ac:dyDescent="0.25">
      <c r="B483" s="3">
        <v>477</v>
      </c>
      <c r="C483" s="137"/>
      <c r="D483" s="137"/>
      <c r="E483" s="137"/>
      <c r="F483" s="106"/>
      <c r="G483" s="106"/>
      <c r="H483" s="106"/>
      <c r="I483" s="138"/>
    </row>
    <row r="484" spans="2:9" ht="36" customHeight="1" x14ac:dyDescent="0.25">
      <c r="B484" s="3">
        <v>478</v>
      </c>
      <c r="C484" s="137"/>
      <c r="D484" s="137"/>
      <c r="E484" s="137"/>
      <c r="F484" s="106"/>
      <c r="G484" s="106"/>
      <c r="H484" s="106"/>
      <c r="I484" s="138"/>
    </row>
    <row r="485" spans="2:9" ht="36" customHeight="1" x14ac:dyDescent="0.25">
      <c r="B485" s="3">
        <v>479</v>
      </c>
      <c r="C485" s="137"/>
      <c r="D485" s="137"/>
      <c r="E485" s="137"/>
      <c r="F485" s="106"/>
      <c r="G485" s="106"/>
      <c r="H485" s="106"/>
      <c r="I485" s="138"/>
    </row>
    <row r="486" spans="2:9" ht="36" customHeight="1" x14ac:dyDescent="0.25">
      <c r="B486" s="3">
        <v>480</v>
      </c>
      <c r="C486" s="137"/>
      <c r="D486" s="137"/>
      <c r="E486" s="137"/>
      <c r="F486" s="106"/>
      <c r="G486" s="106"/>
      <c r="H486" s="106"/>
      <c r="I486" s="138"/>
    </row>
    <row r="487" spans="2:9" ht="36" customHeight="1" x14ac:dyDescent="0.25">
      <c r="B487" s="3">
        <v>481</v>
      </c>
      <c r="C487" s="137"/>
      <c r="D487" s="137"/>
      <c r="E487" s="137"/>
      <c r="F487" s="106"/>
      <c r="G487" s="106"/>
      <c r="H487" s="106"/>
      <c r="I487" s="138"/>
    </row>
    <row r="488" spans="2:9" ht="36" customHeight="1" x14ac:dyDescent="0.25">
      <c r="B488" s="3">
        <v>482</v>
      </c>
      <c r="C488" s="137"/>
      <c r="D488" s="137"/>
      <c r="E488" s="137"/>
      <c r="F488" s="106"/>
      <c r="G488" s="106"/>
      <c r="H488" s="106"/>
      <c r="I488" s="138"/>
    </row>
    <row r="489" spans="2:9" ht="36" customHeight="1" x14ac:dyDescent="0.25">
      <c r="B489" s="3">
        <v>483</v>
      </c>
      <c r="C489" s="137"/>
      <c r="D489" s="137"/>
      <c r="E489" s="137"/>
      <c r="F489" s="106"/>
      <c r="G489" s="106"/>
      <c r="H489" s="106"/>
      <c r="I489" s="138"/>
    </row>
    <row r="490" spans="2:9" ht="36" customHeight="1" x14ac:dyDescent="0.25">
      <c r="B490" s="3">
        <v>484</v>
      </c>
      <c r="C490" s="137"/>
      <c r="D490" s="137"/>
      <c r="E490" s="137"/>
      <c r="F490" s="106"/>
      <c r="G490" s="106"/>
      <c r="H490" s="106"/>
      <c r="I490" s="138"/>
    </row>
    <row r="491" spans="2:9" ht="36" customHeight="1" x14ac:dyDescent="0.25">
      <c r="B491" s="3">
        <v>485</v>
      </c>
      <c r="C491" s="137"/>
      <c r="D491" s="137"/>
      <c r="E491" s="137"/>
      <c r="F491" s="106"/>
      <c r="G491" s="106"/>
      <c r="H491" s="106"/>
      <c r="I491" s="138"/>
    </row>
    <row r="492" spans="2:9" ht="36" customHeight="1" x14ac:dyDescent="0.25">
      <c r="B492" s="3">
        <v>486</v>
      </c>
      <c r="C492" s="137"/>
      <c r="D492" s="137"/>
      <c r="E492" s="137"/>
      <c r="F492" s="106"/>
      <c r="G492" s="106"/>
      <c r="H492" s="106"/>
      <c r="I492" s="138"/>
    </row>
    <row r="493" spans="2:9" ht="36" customHeight="1" x14ac:dyDescent="0.25">
      <c r="B493" s="3">
        <v>487</v>
      </c>
      <c r="C493" s="137"/>
      <c r="D493" s="137"/>
      <c r="E493" s="137"/>
      <c r="F493" s="106"/>
      <c r="G493" s="106"/>
      <c r="H493" s="106"/>
      <c r="I493" s="138"/>
    </row>
    <row r="494" spans="2:9" ht="36" customHeight="1" x14ac:dyDescent="0.25">
      <c r="B494" s="3">
        <v>488</v>
      </c>
      <c r="C494" s="137"/>
      <c r="D494" s="137"/>
      <c r="E494" s="137"/>
      <c r="F494" s="106"/>
      <c r="G494" s="106"/>
      <c r="H494" s="106"/>
      <c r="I494" s="138"/>
    </row>
    <row r="495" spans="2:9" ht="36" customHeight="1" x14ac:dyDescent="0.25">
      <c r="B495" s="3">
        <v>489</v>
      </c>
      <c r="C495" s="137"/>
      <c r="D495" s="137"/>
      <c r="E495" s="137"/>
      <c r="F495" s="106"/>
      <c r="G495" s="106"/>
      <c r="H495" s="106"/>
      <c r="I495" s="138"/>
    </row>
    <row r="496" spans="2:9" ht="36" customHeight="1" x14ac:dyDescent="0.25">
      <c r="B496" s="3">
        <v>490</v>
      </c>
      <c r="C496" s="137"/>
      <c r="D496" s="137"/>
      <c r="E496" s="137"/>
      <c r="F496" s="106"/>
      <c r="G496" s="106"/>
      <c r="H496" s="106"/>
      <c r="I496" s="138"/>
    </row>
    <row r="497" spans="2:9" ht="36" customHeight="1" x14ac:dyDescent="0.25">
      <c r="B497" s="3">
        <v>491</v>
      </c>
      <c r="C497" s="137"/>
      <c r="D497" s="137"/>
      <c r="E497" s="137"/>
      <c r="F497" s="106"/>
      <c r="G497" s="106"/>
      <c r="H497" s="106"/>
      <c r="I497" s="138"/>
    </row>
    <row r="498" spans="2:9" ht="36" customHeight="1" x14ac:dyDescent="0.25">
      <c r="B498" s="3">
        <v>492</v>
      </c>
      <c r="C498" s="137"/>
      <c r="D498" s="137"/>
      <c r="E498" s="137"/>
      <c r="F498" s="106"/>
      <c r="G498" s="106"/>
      <c r="H498" s="106"/>
      <c r="I498" s="138"/>
    </row>
    <row r="499" spans="2:9" ht="36" customHeight="1" x14ac:dyDescent="0.25">
      <c r="B499" s="3">
        <v>493</v>
      </c>
      <c r="C499" s="137"/>
      <c r="D499" s="137"/>
      <c r="E499" s="137"/>
      <c r="F499" s="106"/>
      <c r="G499" s="106"/>
      <c r="H499" s="106"/>
      <c r="I499" s="138"/>
    </row>
    <row r="500" spans="2:9" ht="36" customHeight="1" x14ac:dyDescent="0.25">
      <c r="B500" s="3">
        <v>494</v>
      </c>
      <c r="C500" s="137"/>
      <c r="D500" s="137"/>
      <c r="E500" s="137"/>
      <c r="F500" s="106"/>
      <c r="G500" s="106"/>
      <c r="H500" s="106"/>
      <c r="I500" s="138"/>
    </row>
    <row r="501" spans="2:9" ht="36" customHeight="1" x14ac:dyDescent="0.25">
      <c r="B501" s="3">
        <v>495</v>
      </c>
      <c r="C501" s="137"/>
      <c r="D501" s="137"/>
      <c r="E501" s="137"/>
      <c r="F501" s="106"/>
      <c r="G501" s="106"/>
      <c r="H501" s="106"/>
      <c r="I501" s="138"/>
    </row>
    <row r="502" spans="2:9" ht="36" customHeight="1" x14ac:dyDescent="0.25">
      <c r="B502" s="3">
        <v>496</v>
      </c>
      <c r="C502" s="137"/>
      <c r="D502" s="137"/>
      <c r="E502" s="137"/>
      <c r="F502" s="106"/>
      <c r="G502" s="106"/>
      <c r="H502" s="106"/>
      <c r="I502" s="138"/>
    </row>
    <row r="503" spans="2:9" ht="36" customHeight="1" x14ac:dyDescent="0.25">
      <c r="B503" s="3">
        <v>497</v>
      </c>
      <c r="C503" s="137"/>
      <c r="D503" s="137"/>
      <c r="E503" s="137"/>
      <c r="F503" s="106"/>
      <c r="G503" s="106"/>
      <c r="H503" s="106"/>
      <c r="I503" s="138"/>
    </row>
    <row r="504" spans="2:9" ht="36" customHeight="1" x14ac:dyDescent="0.25">
      <c r="B504" s="3">
        <v>498</v>
      </c>
      <c r="C504" s="137"/>
      <c r="D504" s="137"/>
      <c r="E504" s="137"/>
      <c r="F504" s="106"/>
      <c r="G504" s="106"/>
      <c r="H504" s="106"/>
      <c r="I504" s="138"/>
    </row>
    <row r="505" spans="2:9" ht="36" customHeight="1" x14ac:dyDescent="0.25">
      <c r="B505" s="3">
        <v>499</v>
      </c>
      <c r="C505" s="137"/>
      <c r="D505" s="137"/>
      <c r="E505" s="137"/>
      <c r="F505" s="106"/>
      <c r="G505" s="106"/>
      <c r="H505" s="106"/>
      <c r="I505" s="138"/>
    </row>
    <row r="506" spans="2:9" ht="36" customHeight="1" x14ac:dyDescent="0.25">
      <c r="B506" s="3">
        <v>500</v>
      </c>
      <c r="C506" s="137"/>
      <c r="D506" s="137"/>
      <c r="E506" s="137"/>
      <c r="F506" s="106"/>
      <c r="G506" s="106"/>
      <c r="H506" s="106"/>
      <c r="I506" s="138"/>
    </row>
    <row r="507" spans="2:9" ht="36" customHeight="1" x14ac:dyDescent="0.25">
      <c r="B507" s="3">
        <v>501</v>
      </c>
      <c r="C507" s="137"/>
      <c r="D507" s="137"/>
      <c r="E507" s="137"/>
      <c r="F507" s="106"/>
      <c r="G507" s="106"/>
      <c r="H507" s="106"/>
      <c r="I507" s="138"/>
    </row>
    <row r="508" spans="2:9" ht="36" customHeight="1" x14ac:dyDescent="0.25">
      <c r="B508" s="3">
        <v>502</v>
      </c>
      <c r="C508" s="137"/>
      <c r="D508" s="137"/>
      <c r="E508" s="137"/>
      <c r="F508" s="106"/>
      <c r="G508" s="106"/>
      <c r="H508" s="106"/>
      <c r="I508" s="138"/>
    </row>
    <row r="509" spans="2:9" ht="36" customHeight="1" x14ac:dyDescent="0.25">
      <c r="B509" s="3">
        <v>503</v>
      </c>
      <c r="C509" s="137"/>
      <c r="D509" s="137"/>
      <c r="E509" s="137"/>
      <c r="F509" s="106"/>
      <c r="G509" s="106"/>
      <c r="H509" s="106"/>
      <c r="I509" s="138"/>
    </row>
    <row r="510" spans="2:9" ht="36" customHeight="1" x14ac:dyDescent="0.25">
      <c r="B510" s="3">
        <v>504</v>
      </c>
      <c r="C510" s="137"/>
      <c r="D510" s="137"/>
      <c r="E510" s="137"/>
      <c r="F510" s="106"/>
      <c r="G510" s="106"/>
      <c r="H510" s="106"/>
      <c r="I510" s="138"/>
    </row>
    <row r="511" spans="2:9" ht="36" customHeight="1" x14ac:dyDescent="0.25">
      <c r="B511" s="3">
        <v>505</v>
      </c>
      <c r="C511" s="137"/>
      <c r="D511" s="137"/>
      <c r="E511" s="137"/>
      <c r="F511" s="106"/>
      <c r="G511" s="106"/>
      <c r="H511" s="106"/>
      <c r="I511" s="138"/>
    </row>
    <row r="512" spans="2:9" ht="36" customHeight="1" x14ac:dyDescent="0.25">
      <c r="B512" s="3">
        <v>506</v>
      </c>
      <c r="C512" s="137"/>
      <c r="D512" s="137"/>
      <c r="E512" s="137"/>
      <c r="F512" s="106"/>
      <c r="G512" s="106"/>
      <c r="H512" s="106"/>
      <c r="I512" s="138"/>
    </row>
    <row r="513" spans="2:9" ht="36" customHeight="1" x14ac:dyDescent="0.25">
      <c r="B513" s="3">
        <v>507</v>
      </c>
      <c r="C513" s="137"/>
      <c r="D513" s="137"/>
      <c r="E513" s="137"/>
      <c r="F513" s="106"/>
      <c r="G513" s="106"/>
      <c r="H513" s="106"/>
      <c r="I513" s="138"/>
    </row>
    <row r="514" spans="2:9" ht="36" customHeight="1" x14ac:dyDescent="0.25">
      <c r="B514" s="3">
        <v>508</v>
      </c>
      <c r="C514" s="137"/>
      <c r="D514" s="137"/>
      <c r="E514" s="137"/>
      <c r="F514" s="106"/>
      <c r="G514" s="106"/>
      <c r="H514" s="106"/>
      <c r="I514" s="138"/>
    </row>
    <row r="515" spans="2:9" ht="36" customHeight="1" x14ac:dyDescent="0.25">
      <c r="B515" s="3">
        <v>509</v>
      </c>
      <c r="C515" s="137"/>
      <c r="D515" s="137"/>
      <c r="E515" s="137"/>
      <c r="F515" s="106"/>
      <c r="G515" s="106"/>
      <c r="H515" s="106"/>
      <c r="I515" s="138"/>
    </row>
    <row r="516" spans="2:9" ht="36" customHeight="1" x14ac:dyDescent="0.25">
      <c r="B516" s="3">
        <v>510</v>
      </c>
      <c r="C516" s="137"/>
      <c r="D516" s="137"/>
      <c r="E516" s="137"/>
      <c r="F516" s="106"/>
      <c r="G516" s="106"/>
      <c r="H516" s="106"/>
      <c r="I516" s="138"/>
    </row>
    <row r="517" spans="2:9" ht="36" customHeight="1" x14ac:dyDescent="0.25">
      <c r="B517" s="3">
        <v>511</v>
      </c>
      <c r="C517" s="137"/>
      <c r="D517" s="137"/>
      <c r="E517" s="137"/>
      <c r="F517" s="106"/>
      <c r="G517" s="106"/>
      <c r="H517" s="106"/>
      <c r="I517" s="138"/>
    </row>
    <row r="518" spans="2:9" ht="36" customHeight="1" x14ac:dyDescent="0.25">
      <c r="B518" s="3">
        <v>512</v>
      </c>
      <c r="C518" s="137"/>
      <c r="D518" s="137"/>
      <c r="E518" s="137"/>
      <c r="F518" s="106"/>
      <c r="G518" s="106"/>
      <c r="H518" s="106"/>
      <c r="I518" s="138"/>
    </row>
    <row r="519" spans="2:9" ht="36" customHeight="1" x14ac:dyDescent="0.25">
      <c r="B519" s="3">
        <v>513</v>
      </c>
      <c r="C519" s="137"/>
      <c r="D519" s="137"/>
      <c r="E519" s="137"/>
      <c r="F519" s="106"/>
      <c r="G519" s="106"/>
      <c r="H519" s="106"/>
      <c r="I519" s="138"/>
    </row>
    <row r="520" spans="2:9" ht="36" customHeight="1" x14ac:dyDescent="0.25">
      <c r="B520" s="3">
        <v>514</v>
      </c>
      <c r="C520" s="137"/>
      <c r="D520" s="137"/>
      <c r="E520" s="137"/>
      <c r="F520" s="106"/>
      <c r="G520" s="106"/>
      <c r="H520" s="106"/>
      <c r="I520" s="138"/>
    </row>
    <row r="521" spans="2:9" ht="36" customHeight="1" x14ac:dyDescent="0.25">
      <c r="B521" s="3">
        <v>515</v>
      </c>
      <c r="C521" s="137"/>
      <c r="D521" s="137"/>
      <c r="E521" s="137"/>
      <c r="F521" s="106"/>
      <c r="G521" s="106"/>
      <c r="H521" s="106"/>
      <c r="I521" s="138"/>
    </row>
    <row r="522" spans="2:9" ht="36" customHeight="1" x14ac:dyDescent="0.25">
      <c r="B522" s="3">
        <v>516</v>
      </c>
      <c r="C522" s="137"/>
      <c r="D522" s="137"/>
      <c r="E522" s="137"/>
      <c r="F522" s="106"/>
      <c r="G522" s="106"/>
      <c r="H522" s="106"/>
      <c r="I522" s="138"/>
    </row>
    <row r="523" spans="2:9" ht="36" customHeight="1" x14ac:dyDescent="0.25">
      <c r="B523" s="3">
        <v>517</v>
      </c>
      <c r="C523" s="137"/>
      <c r="D523" s="137"/>
      <c r="E523" s="137"/>
      <c r="F523" s="106"/>
      <c r="G523" s="106"/>
      <c r="H523" s="106"/>
      <c r="I523" s="138"/>
    </row>
    <row r="524" spans="2:9" ht="36" customHeight="1" x14ac:dyDescent="0.25">
      <c r="B524" s="3">
        <v>518</v>
      </c>
      <c r="C524" s="137"/>
      <c r="D524" s="137"/>
      <c r="E524" s="137"/>
      <c r="F524" s="106"/>
      <c r="G524" s="106"/>
      <c r="H524" s="106"/>
      <c r="I524" s="138"/>
    </row>
    <row r="525" spans="2:9" ht="36" customHeight="1" x14ac:dyDescent="0.25">
      <c r="B525" s="3">
        <v>519</v>
      </c>
      <c r="C525" s="137"/>
      <c r="D525" s="137"/>
      <c r="E525" s="137"/>
      <c r="F525" s="106"/>
      <c r="G525" s="106"/>
      <c r="H525" s="106"/>
      <c r="I525" s="138"/>
    </row>
    <row r="526" spans="2:9" ht="36" customHeight="1" x14ac:dyDescent="0.25">
      <c r="B526" s="3">
        <v>520</v>
      </c>
      <c r="C526" s="137"/>
      <c r="D526" s="137"/>
      <c r="E526" s="137"/>
      <c r="F526" s="106"/>
      <c r="G526" s="106"/>
      <c r="H526" s="106"/>
      <c r="I526" s="138"/>
    </row>
    <row r="527" spans="2:9" ht="36" customHeight="1" x14ac:dyDescent="0.25">
      <c r="B527" s="3">
        <v>521</v>
      </c>
      <c r="C527" s="137"/>
      <c r="D527" s="137"/>
      <c r="E527" s="137"/>
      <c r="F527" s="106"/>
      <c r="G527" s="106"/>
      <c r="H527" s="106"/>
      <c r="I527" s="138"/>
    </row>
    <row r="528" spans="2:9" ht="36" customHeight="1" x14ac:dyDescent="0.25">
      <c r="B528" s="3">
        <v>522</v>
      </c>
      <c r="C528" s="137"/>
      <c r="D528" s="137"/>
      <c r="E528" s="137"/>
      <c r="F528" s="106"/>
      <c r="G528" s="106"/>
      <c r="H528" s="106"/>
      <c r="I528" s="138"/>
    </row>
    <row r="529" spans="2:9" ht="36" customHeight="1" x14ac:dyDescent="0.25">
      <c r="B529" s="3">
        <v>523</v>
      </c>
      <c r="C529" s="137"/>
      <c r="D529" s="137"/>
      <c r="E529" s="137"/>
      <c r="F529" s="106"/>
      <c r="G529" s="106"/>
      <c r="H529" s="106"/>
      <c r="I529" s="138"/>
    </row>
    <row r="530" spans="2:9" ht="36" customHeight="1" x14ac:dyDescent="0.25">
      <c r="B530" s="3">
        <v>524</v>
      </c>
      <c r="C530" s="137"/>
      <c r="D530" s="137"/>
      <c r="E530" s="137"/>
      <c r="F530" s="106"/>
      <c r="G530" s="106"/>
      <c r="H530" s="106"/>
      <c r="I530" s="138"/>
    </row>
    <row r="531" spans="2:9" ht="36" customHeight="1" x14ac:dyDescent="0.25">
      <c r="B531" s="3">
        <v>525</v>
      </c>
      <c r="C531" s="137"/>
      <c r="D531" s="137"/>
      <c r="E531" s="137"/>
      <c r="F531" s="106"/>
      <c r="G531" s="106"/>
      <c r="H531" s="106"/>
      <c r="I531" s="138"/>
    </row>
    <row r="532" spans="2:9" ht="36" customHeight="1" x14ac:dyDescent="0.25">
      <c r="B532" s="3">
        <v>526</v>
      </c>
      <c r="C532" s="137"/>
      <c r="D532" s="137"/>
      <c r="E532" s="137"/>
      <c r="F532" s="106"/>
      <c r="G532" s="106"/>
      <c r="H532" s="106"/>
      <c r="I532" s="138"/>
    </row>
    <row r="533" spans="2:9" ht="36" customHeight="1" x14ac:dyDescent="0.25">
      <c r="B533" s="3">
        <v>527</v>
      </c>
      <c r="C533" s="137"/>
      <c r="D533" s="137"/>
      <c r="E533" s="137"/>
      <c r="F533" s="106"/>
      <c r="G533" s="106"/>
      <c r="H533" s="106"/>
      <c r="I533" s="138"/>
    </row>
    <row r="534" spans="2:9" ht="36" customHeight="1" x14ac:dyDescent="0.25">
      <c r="B534" s="3">
        <v>528</v>
      </c>
      <c r="C534" s="137"/>
      <c r="D534" s="137"/>
      <c r="E534" s="137"/>
      <c r="F534" s="106"/>
      <c r="G534" s="106"/>
      <c r="H534" s="106"/>
      <c r="I534" s="138"/>
    </row>
    <row r="535" spans="2:9" ht="36" customHeight="1" x14ac:dyDescent="0.25">
      <c r="B535" s="3">
        <v>529</v>
      </c>
      <c r="C535" s="137"/>
      <c r="D535" s="137"/>
      <c r="E535" s="137"/>
      <c r="F535" s="106"/>
      <c r="G535" s="106"/>
      <c r="H535" s="106"/>
      <c r="I535" s="138"/>
    </row>
    <row r="536" spans="2:9" ht="36" customHeight="1" x14ac:dyDescent="0.25">
      <c r="B536" s="3">
        <v>530</v>
      </c>
      <c r="C536" s="137"/>
      <c r="D536" s="137"/>
      <c r="E536" s="137"/>
      <c r="F536" s="106"/>
      <c r="G536" s="106"/>
      <c r="H536" s="106"/>
      <c r="I536" s="138"/>
    </row>
    <row r="537" spans="2:9" ht="36" customHeight="1" x14ac:dyDescent="0.25">
      <c r="B537" s="3">
        <v>531</v>
      </c>
      <c r="C537" s="137"/>
      <c r="D537" s="137"/>
      <c r="E537" s="137"/>
      <c r="F537" s="106"/>
      <c r="G537" s="106"/>
      <c r="H537" s="106"/>
      <c r="I537" s="138"/>
    </row>
    <row r="538" spans="2:9" ht="36" customHeight="1" x14ac:dyDescent="0.25">
      <c r="B538" s="3">
        <v>532</v>
      </c>
      <c r="C538" s="137"/>
      <c r="D538" s="137"/>
      <c r="E538" s="137"/>
      <c r="F538" s="106"/>
      <c r="G538" s="106"/>
      <c r="H538" s="106"/>
      <c r="I538" s="138"/>
    </row>
    <row r="539" spans="2:9" ht="36" customHeight="1" x14ac:dyDescent="0.25">
      <c r="B539" s="3">
        <v>533</v>
      </c>
      <c r="C539" s="137"/>
      <c r="D539" s="137"/>
      <c r="E539" s="137"/>
      <c r="F539" s="106"/>
      <c r="G539" s="106"/>
      <c r="H539" s="106"/>
      <c r="I539" s="138"/>
    </row>
    <row r="540" spans="2:9" ht="36" customHeight="1" x14ac:dyDescent="0.25">
      <c r="B540" s="3">
        <v>534</v>
      </c>
      <c r="C540" s="137"/>
      <c r="D540" s="137"/>
      <c r="E540" s="137"/>
      <c r="F540" s="106"/>
      <c r="G540" s="106"/>
      <c r="H540" s="106"/>
      <c r="I540" s="138"/>
    </row>
    <row r="541" spans="2:9" ht="36" customHeight="1" x14ac:dyDescent="0.25">
      <c r="B541" s="3">
        <v>535</v>
      </c>
      <c r="C541" s="137"/>
      <c r="D541" s="137"/>
      <c r="E541" s="137"/>
      <c r="F541" s="106"/>
      <c r="G541" s="106"/>
      <c r="H541" s="106"/>
      <c r="I541" s="138"/>
    </row>
    <row r="542" spans="2:9" ht="36" customHeight="1" x14ac:dyDescent="0.25">
      <c r="B542" s="3">
        <v>536</v>
      </c>
      <c r="C542" s="137"/>
      <c r="D542" s="137"/>
      <c r="E542" s="137"/>
      <c r="F542" s="106"/>
      <c r="G542" s="106"/>
      <c r="H542" s="106"/>
      <c r="I542" s="138"/>
    </row>
    <row r="543" spans="2:9" ht="36" customHeight="1" x14ac:dyDescent="0.25">
      <c r="B543" s="3">
        <v>537</v>
      </c>
      <c r="C543" s="137"/>
      <c r="D543" s="137"/>
      <c r="E543" s="137"/>
      <c r="F543" s="106"/>
      <c r="G543" s="106"/>
      <c r="H543" s="106"/>
      <c r="I543" s="138"/>
    </row>
    <row r="544" spans="2:9" ht="36" customHeight="1" x14ac:dyDescent="0.25">
      <c r="B544" s="3">
        <v>538</v>
      </c>
      <c r="C544" s="137"/>
      <c r="D544" s="137"/>
      <c r="E544" s="137"/>
      <c r="F544" s="106"/>
      <c r="G544" s="106"/>
      <c r="H544" s="106"/>
      <c r="I544" s="138"/>
    </row>
    <row r="545" spans="2:9" ht="36" customHeight="1" x14ac:dyDescent="0.25">
      <c r="B545" s="3">
        <v>539</v>
      </c>
      <c r="C545" s="137"/>
      <c r="D545" s="137"/>
      <c r="E545" s="137"/>
      <c r="F545" s="106"/>
      <c r="G545" s="106"/>
      <c r="H545" s="106"/>
      <c r="I545" s="138"/>
    </row>
    <row r="546" spans="2:9" ht="36" customHeight="1" x14ac:dyDescent="0.25">
      <c r="B546" s="3">
        <v>540</v>
      </c>
      <c r="C546" s="137"/>
      <c r="D546" s="137"/>
      <c r="E546" s="137"/>
      <c r="F546" s="106"/>
      <c r="G546" s="106"/>
      <c r="H546" s="106"/>
      <c r="I546" s="138"/>
    </row>
    <row r="547" spans="2:9" ht="36" customHeight="1" x14ac:dyDescent="0.25">
      <c r="B547" s="3">
        <v>541</v>
      </c>
      <c r="C547" s="137"/>
      <c r="D547" s="137"/>
      <c r="E547" s="137"/>
      <c r="F547" s="106"/>
      <c r="G547" s="106"/>
      <c r="H547" s="106"/>
      <c r="I547" s="138"/>
    </row>
    <row r="548" spans="2:9" ht="36" customHeight="1" x14ac:dyDescent="0.25">
      <c r="B548" s="3">
        <v>542</v>
      </c>
      <c r="C548" s="137"/>
      <c r="D548" s="137"/>
      <c r="E548" s="137"/>
      <c r="F548" s="106"/>
      <c r="G548" s="106"/>
      <c r="H548" s="106"/>
      <c r="I548" s="138"/>
    </row>
    <row r="549" spans="2:9" ht="36" customHeight="1" x14ac:dyDescent="0.25">
      <c r="B549" s="3">
        <v>543</v>
      </c>
      <c r="C549" s="137"/>
      <c r="D549" s="137"/>
      <c r="E549" s="137"/>
      <c r="F549" s="106"/>
      <c r="G549" s="106"/>
      <c r="H549" s="106"/>
      <c r="I549" s="138"/>
    </row>
    <row r="550" spans="2:9" ht="36" customHeight="1" x14ac:dyDescent="0.25">
      <c r="B550" s="3">
        <v>544</v>
      </c>
      <c r="C550" s="137"/>
      <c r="D550" s="137"/>
      <c r="E550" s="137"/>
      <c r="F550" s="106"/>
      <c r="G550" s="106"/>
      <c r="H550" s="106"/>
      <c r="I550" s="138"/>
    </row>
    <row r="551" spans="2:9" ht="36" customHeight="1" x14ac:dyDescent="0.25">
      <c r="B551" s="3">
        <v>545</v>
      </c>
      <c r="C551" s="137"/>
      <c r="D551" s="137"/>
      <c r="E551" s="137"/>
      <c r="F551" s="106"/>
      <c r="G551" s="106"/>
      <c r="H551" s="106"/>
      <c r="I551" s="138"/>
    </row>
    <row r="552" spans="2:9" ht="36" customHeight="1" x14ac:dyDescent="0.25">
      <c r="B552" s="3">
        <v>546</v>
      </c>
      <c r="C552" s="137"/>
      <c r="D552" s="137"/>
      <c r="E552" s="137"/>
      <c r="F552" s="106"/>
      <c r="G552" s="106"/>
      <c r="H552" s="106"/>
      <c r="I552" s="138"/>
    </row>
    <row r="553" spans="2:9" ht="36" customHeight="1" x14ac:dyDescent="0.25">
      <c r="B553" s="3">
        <v>547</v>
      </c>
      <c r="C553" s="137"/>
      <c r="D553" s="137"/>
      <c r="E553" s="137"/>
      <c r="F553" s="106"/>
      <c r="G553" s="106"/>
      <c r="H553" s="106"/>
      <c r="I553" s="138"/>
    </row>
    <row r="554" spans="2:9" ht="36" customHeight="1" x14ac:dyDescent="0.25">
      <c r="B554" s="3">
        <v>548</v>
      </c>
      <c r="C554" s="137"/>
      <c r="D554" s="137"/>
      <c r="E554" s="137"/>
      <c r="F554" s="106"/>
      <c r="G554" s="106"/>
      <c r="H554" s="106"/>
      <c r="I554" s="138"/>
    </row>
    <row r="555" spans="2:9" ht="36" customHeight="1" x14ac:dyDescent="0.25">
      <c r="B555" s="3">
        <v>549</v>
      </c>
      <c r="C555" s="137"/>
      <c r="D555" s="137"/>
      <c r="E555" s="137"/>
      <c r="F555" s="106"/>
      <c r="G555" s="106"/>
      <c r="H555" s="106"/>
      <c r="I555" s="138"/>
    </row>
    <row r="556" spans="2:9" ht="36" customHeight="1" x14ac:dyDescent="0.25">
      <c r="B556" s="3">
        <v>550</v>
      </c>
      <c r="C556" s="137"/>
      <c r="D556" s="137"/>
      <c r="E556" s="137"/>
      <c r="F556" s="106"/>
      <c r="G556" s="106"/>
      <c r="H556" s="106"/>
      <c r="I556" s="138"/>
    </row>
    <row r="557" spans="2:9" ht="36" customHeight="1" x14ac:dyDescent="0.25">
      <c r="B557" s="3">
        <v>551</v>
      </c>
      <c r="C557" s="137"/>
      <c r="D557" s="137"/>
      <c r="E557" s="137"/>
      <c r="F557" s="106"/>
      <c r="G557" s="106"/>
      <c r="H557" s="106"/>
      <c r="I557" s="138"/>
    </row>
    <row r="558" spans="2:9" ht="36" customHeight="1" x14ac:dyDescent="0.25">
      <c r="B558" s="3">
        <v>552</v>
      </c>
      <c r="C558" s="137"/>
      <c r="D558" s="137"/>
      <c r="E558" s="137"/>
      <c r="F558" s="106"/>
      <c r="G558" s="106"/>
      <c r="H558" s="106"/>
      <c r="I558" s="138"/>
    </row>
    <row r="559" spans="2:9" ht="36" customHeight="1" x14ac:dyDescent="0.25">
      <c r="B559" s="3">
        <v>553</v>
      </c>
      <c r="C559" s="137"/>
      <c r="D559" s="137"/>
      <c r="E559" s="137"/>
      <c r="F559" s="106"/>
      <c r="G559" s="106"/>
      <c r="H559" s="106"/>
      <c r="I559" s="138"/>
    </row>
    <row r="560" spans="2:9" ht="36" customHeight="1" x14ac:dyDescent="0.25">
      <c r="B560" s="3">
        <v>554</v>
      </c>
      <c r="C560" s="137"/>
      <c r="D560" s="137"/>
      <c r="E560" s="137"/>
      <c r="F560" s="106"/>
      <c r="G560" s="106"/>
      <c r="H560" s="106"/>
      <c r="I560" s="138"/>
    </row>
    <row r="561" spans="2:9" ht="36" customHeight="1" x14ac:dyDescent="0.25">
      <c r="B561" s="3">
        <v>555</v>
      </c>
      <c r="C561" s="137"/>
      <c r="D561" s="137"/>
      <c r="E561" s="137"/>
      <c r="F561" s="106"/>
      <c r="G561" s="106"/>
      <c r="H561" s="106"/>
      <c r="I561" s="138"/>
    </row>
    <row r="562" spans="2:9" ht="36" customHeight="1" x14ac:dyDescent="0.25">
      <c r="B562" s="3">
        <v>556</v>
      </c>
      <c r="C562" s="137"/>
      <c r="D562" s="137"/>
      <c r="E562" s="137"/>
      <c r="F562" s="106"/>
      <c r="G562" s="106"/>
      <c r="H562" s="106"/>
      <c r="I562" s="138"/>
    </row>
    <row r="563" spans="2:9" ht="36" customHeight="1" x14ac:dyDescent="0.25">
      <c r="B563" s="3">
        <v>557</v>
      </c>
      <c r="C563" s="137"/>
      <c r="D563" s="137"/>
      <c r="E563" s="137"/>
      <c r="F563" s="106"/>
      <c r="G563" s="106"/>
      <c r="H563" s="106"/>
      <c r="I563" s="138"/>
    </row>
    <row r="564" spans="2:9" ht="36" customHeight="1" x14ac:dyDescent="0.25">
      <c r="B564" s="3">
        <v>558</v>
      </c>
      <c r="C564" s="137"/>
      <c r="D564" s="137"/>
      <c r="E564" s="137"/>
      <c r="F564" s="106"/>
      <c r="G564" s="106"/>
      <c r="H564" s="106"/>
      <c r="I564" s="138"/>
    </row>
    <row r="565" spans="2:9" ht="36" customHeight="1" x14ac:dyDescent="0.25">
      <c r="B565" s="3">
        <v>559</v>
      </c>
      <c r="C565" s="137"/>
      <c r="D565" s="137"/>
      <c r="E565" s="137"/>
      <c r="F565" s="106"/>
      <c r="G565" s="106"/>
      <c r="H565" s="106"/>
      <c r="I565" s="138"/>
    </row>
    <row r="566" spans="2:9" ht="36" customHeight="1" x14ac:dyDescent="0.25">
      <c r="B566" s="3">
        <v>560</v>
      </c>
      <c r="C566" s="137"/>
      <c r="D566" s="137"/>
      <c r="E566" s="137"/>
      <c r="F566" s="106"/>
      <c r="G566" s="106"/>
      <c r="H566" s="106"/>
      <c r="I566" s="138"/>
    </row>
    <row r="567" spans="2:9" ht="36" customHeight="1" x14ac:dyDescent="0.25">
      <c r="B567" s="3">
        <v>561</v>
      </c>
      <c r="C567" s="137"/>
      <c r="D567" s="137"/>
      <c r="E567" s="137"/>
      <c r="F567" s="106"/>
      <c r="G567" s="106"/>
      <c r="H567" s="106"/>
      <c r="I567" s="138"/>
    </row>
    <row r="568" spans="2:9" ht="36" customHeight="1" x14ac:dyDescent="0.25">
      <c r="B568" s="3">
        <v>562</v>
      </c>
      <c r="C568" s="137"/>
      <c r="D568" s="137"/>
      <c r="E568" s="137"/>
      <c r="F568" s="106"/>
      <c r="G568" s="106"/>
      <c r="H568" s="106"/>
      <c r="I568" s="138"/>
    </row>
    <row r="569" spans="2:9" ht="36" customHeight="1" x14ac:dyDescent="0.25">
      <c r="B569" s="3">
        <v>563</v>
      </c>
      <c r="C569" s="137"/>
      <c r="D569" s="137"/>
      <c r="E569" s="137"/>
      <c r="F569" s="106"/>
      <c r="G569" s="106"/>
      <c r="H569" s="106"/>
      <c r="I569" s="138"/>
    </row>
    <row r="570" spans="2:9" ht="36" customHeight="1" x14ac:dyDescent="0.25">
      <c r="B570" s="3">
        <v>564</v>
      </c>
      <c r="C570" s="137"/>
      <c r="D570" s="137"/>
      <c r="E570" s="137"/>
      <c r="F570" s="106"/>
      <c r="G570" s="106"/>
      <c r="H570" s="106"/>
      <c r="I570" s="138"/>
    </row>
    <row r="571" spans="2:9" ht="36" customHeight="1" x14ac:dyDescent="0.25">
      <c r="B571" s="3">
        <v>565</v>
      </c>
      <c r="C571" s="137"/>
      <c r="D571" s="137"/>
      <c r="E571" s="137"/>
      <c r="F571" s="106"/>
      <c r="G571" s="106"/>
      <c r="H571" s="106"/>
      <c r="I571" s="138"/>
    </row>
    <row r="572" spans="2:9" ht="36" customHeight="1" x14ac:dyDescent="0.25">
      <c r="B572" s="3">
        <v>566</v>
      </c>
      <c r="C572" s="137"/>
      <c r="D572" s="137"/>
      <c r="E572" s="137"/>
      <c r="F572" s="106"/>
      <c r="G572" s="106"/>
      <c r="H572" s="106"/>
      <c r="I572" s="138"/>
    </row>
    <row r="573" spans="2:9" ht="36" customHeight="1" x14ac:dyDescent="0.25">
      <c r="B573" s="3">
        <v>567</v>
      </c>
      <c r="C573" s="137"/>
      <c r="D573" s="137"/>
      <c r="E573" s="137"/>
      <c r="F573" s="106"/>
      <c r="G573" s="106"/>
      <c r="H573" s="106"/>
      <c r="I573" s="138"/>
    </row>
    <row r="574" spans="2:9" ht="36" customHeight="1" x14ac:dyDescent="0.25">
      <c r="B574" s="3">
        <v>568</v>
      </c>
      <c r="C574" s="137"/>
      <c r="D574" s="137"/>
      <c r="E574" s="137"/>
      <c r="F574" s="106"/>
      <c r="G574" s="106"/>
      <c r="H574" s="106"/>
      <c r="I574" s="138"/>
    </row>
    <row r="575" spans="2:9" ht="36" customHeight="1" x14ac:dyDescent="0.25">
      <c r="B575" s="3">
        <v>569</v>
      </c>
      <c r="C575" s="137"/>
      <c r="D575" s="137"/>
      <c r="E575" s="137"/>
      <c r="F575" s="106"/>
      <c r="G575" s="106"/>
      <c r="H575" s="106"/>
      <c r="I575" s="138"/>
    </row>
    <row r="576" spans="2:9" ht="36" customHeight="1" x14ac:dyDescent="0.25">
      <c r="B576" s="3">
        <v>570</v>
      </c>
      <c r="C576" s="137"/>
      <c r="D576" s="137"/>
      <c r="E576" s="137"/>
      <c r="F576" s="106"/>
      <c r="G576" s="106"/>
      <c r="H576" s="106"/>
      <c r="I576" s="138"/>
    </row>
    <row r="577" spans="2:9" ht="36" customHeight="1" x14ac:dyDescent="0.25">
      <c r="B577" s="3">
        <v>571</v>
      </c>
      <c r="C577" s="137"/>
      <c r="D577" s="137"/>
      <c r="E577" s="137"/>
      <c r="F577" s="106"/>
      <c r="G577" s="106"/>
      <c r="H577" s="106"/>
      <c r="I577" s="138"/>
    </row>
    <row r="578" spans="2:9" ht="36" customHeight="1" x14ac:dyDescent="0.25">
      <c r="B578" s="3">
        <v>572</v>
      </c>
      <c r="C578" s="137"/>
      <c r="D578" s="137"/>
      <c r="E578" s="137"/>
      <c r="F578" s="106"/>
      <c r="G578" s="106"/>
      <c r="H578" s="106"/>
      <c r="I578" s="138"/>
    </row>
    <row r="579" spans="2:9" ht="36" customHeight="1" x14ac:dyDescent="0.25">
      <c r="B579" s="3">
        <v>573</v>
      </c>
      <c r="C579" s="137"/>
      <c r="D579" s="137"/>
      <c r="E579" s="137"/>
      <c r="F579" s="106"/>
      <c r="G579" s="106"/>
      <c r="H579" s="106"/>
      <c r="I579" s="138"/>
    </row>
    <row r="580" spans="2:9" ht="36" customHeight="1" x14ac:dyDescent="0.25">
      <c r="B580" s="3">
        <v>574</v>
      </c>
      <c r="C580" s="137"/>
      <c r="D580" s="137"/>
      <c r="E580" s="137"/>
      <c r="F580" s="106"/>
      <c r="G580" s="106"/>
      <c r="H580" s="106"/>
      <c r="I580" s="138"/>
    </row>
    <row r="581" spans="2:9" ht="36" customHeight="1" x14ac:dyDescent="0.25">
      <c r="B581" s="3">
        <v>575</v>
      </c>
      <c r="C581" s="137"/>
      <c r="D581" s="137"/>
      <c r="E581" s="137"/>
      <c r="F581" s="106"/>
      <c r="G581" s="106"/>
      <c r="H581" s="106"/>
      <c r="I581" s="138"/>
    </row>
    <row r="582" spans="2:9" ht="36" customHeight="1" x14ac:dyDescent="0.25">
      <c r="B582" s="3">
        <v>576</v>
      </c>
      <c r="C582" s="137"/>
      <c r="D582" s="137"/>
      <c r="E582" s="137"/>
      <c r="F582" s="106"/>
      <c r="G582" s="106"/>
      <c r="H582" s="106"/>
      <c r="I582" s="138"/>
    </row>
    <row r="583" spans="2:9" ht="36" customHeight="1" x14ac:dyDescent="0.25">
      <c r="B583" s="3">
        <v>577</v>
      </c>
      <c r="C583" s="137"/>
      <c r="D583" s="137"/>
      <c r="E583" s="137"/>
      <c r="F583" s="106"/>
      <c r="G583" s="106"/>
      <c r="H583" s="106"/>
      <c r="I583" s="138"/>
    </row>
    <row r="584" spans="2:9" ht="36" customHeight="1" x14ac:dyDescent="0.25">
      <c r="B584" s="3">
        <v>578</v>
      </c>
      <c r="C584" s="137"/>
      <c r="D584" s="137"/>
      <c r="E584" s="137"/>
      <c r="F584" s="106"/>
      <c r="G584" s="106"/>
      <c r="H584" s="106"/>
      <c r="I584" s="138"/>
    </row>
    <row r="585" spans="2:9" ht="36" customHeight="1" x14ac:dyDescent="0.25">
      <c r="B585" s="3">
        <v>579</v>
      </c>
      <c r="C585" s="137"/>
      <c r="D585" s="137"/>
      <c r="E585" s="137"/>
      <c r="F585" s="106"/>
      <c r="G585" s="106"/>
      <c r="H585" s="106"/>
      <c r="I585" s="138"/>
    </row>
    <row r="586" spans="2:9" ht="36" customHeight="1" x14ac:dyDescent="0.25">
      <c r="B586" s="3">
        <v>580</v>
      </c>
      <c r="C586" s="137"/>
      <c r="D586" s="137"/>
      <c r="E586" s="137"/>
      <c r="F586" s="106"/>
      <c r="G586" s="106"/>
      <c r="H586" s="106"/>
      <c r="I586" s="138"/>
    </row>
    <row r="587" spans="2:9" ht="36" customHeight="1" x14ac:dyDescent="0.25">
      <c r="B587" s="3">
        <v>581</v>
      </c>
      <c r="C587" s="137"/>
      <c r="D587" s="137"/>
      <c r="E587" s="137"/>
      <c r="F587" s="106"/>
      <c r="G587" s="106"/>
      <c r="H587" s="106"/>
      <c r="I587" s="138"/>
    </row>
    <row r="588" spans="2:9" ht="36" customHeight="1" x14ac:dyDescent="0.25">
      <c r="B588" s="3">
        <v>582</v>
      </c>
      <c r="C588" s="137"/>
      <c r="D588" s="137"/>
      <c r="E588" s="137"/>
      <c r="F588" s="106"/>
      <c r="G588" s="106"/>
      <c r="H588" s="106"/>
      <c r="I588" s="138"/>
    </row>
    <row r="589" spans="2:9" ht="36" customHeight="1" x14ac:dyDescent="0.25">
      <c r="B589" s="3">
        <v>583</v>
      </c>
      <c r="C589" s="137"/>
      <c r="D589" s="137"/>
      <c r="E589" s="137"/>
      <c r="F589" s="106"/>
      <c r="G589" s="106"/>
      <c r="H589" s="106"/>
      <c r="I589" s="138"/>
    </row>
    <row r="590" spans="2:9" ht="36" customHeight="1" x14ac:dyDescent="0.25">
      <c r="B590" s="3">
        <v>584</v>
      </c>
      <c r="C590" s="137"/>
      <c r="D590" s="137"/>
      <c r="E590" s="137"/>
      <c r="F590" s="106"/>
      <c r="G590" s="106"/>
      <c r="H590" s="106"/>
      <c r="I590" s="138"/>
    </row>
    <row r="591" spans="2:9" ht="36" customHeight="1" x14ac:dyDescent="0.25">
      <c r="B591" s="3">
        <v>585</v>
      </c>
      <c r="C591" s="137"/>
      <c r="D591" s="137"/>
      <c r="E591" s="137"/>
      <c r="F591" s="106"/>
      <c r="G591" s="106"/>
      <c r="H591" s="106"/>
      <c r="I591" s="138"/>
    </row>
    <row r="592" spans="2:9" ht="36" customHeight="1" x14ac:dyDescent="0.25">
      <c r="B592" s="3">
        <v>586</v>
      </c>
      <c r="C592" s="137"/>
      <c r="D592" s="137"/>
      <c r="E592" s="137"/>
      <c r="F592" s="106"/>
      <c r="G592" s="106"/>
      <c r="H592" s="106"/>
      <c r="I592" s="138"/>
    </row>
    <row r="593" spans="2:9" ht="36" customHeight="1" x14ac:dyDescent="0.25">
      <c r="B593" s="3">
        <v>587</v>
      </c>
      <c r="C593" s="137"/>
      <c r="D593" s="137"/>
      <c r="E593" s="137"/>
      <c r="F593" s="106"/>
      <c r="G593" s="106"/>
      <c r="H593" s="106"/>
      <c r="I593" s="138"/>
    </row>
    <row r="594" spans="2:9" ht="36" customHeight="1" x14ac:dyDescent="0.25">
      <c r="B594" s="3">
        <v>588</v>
      </c>
      <c r="C594" s="137"/>
      <c r="D594" s="137"/>
      <c r="E594" s="137"/>
      <c r="F594" s="106"/>
      <c r="G594" s="106"/>
      <c r="H594" s="106"/>
      <c r="I594" s="138"/>
    </row>
    <row r="595" spans="2:9" ht="36" customHeight="1" x14ac:dyDescent="0.25">
      <c r="B595" s="3">
        <v>589</v>
      </c>
      <c r="C595" s="137"/>
      <c r="D595" s="137"/>
      <c r="E595" s="137"/>
      <c r="F595" s="106"/>
      <c r="G595" s="106"/>
      <c r="H595" s="106"/>
      <c r="I595" s="138"/>
    </row>
    <row r="596" spans="2:9" ht="36" customHeight="1" x14ac:dyDescent="0.25">
      <c r="B596" s="3">
        <v>590</v>
      </c>
      <c r="C596" s="137"/>
      <c r="D596" s="137"/>
      <c r="E596" s="137"/>
      <c r="F596" s="106"/>
      <c r="G596" s="106"/>
      <c r="H596" s="106"/>
      <c r="I596" s="138"/>
    </row>
    <row r="597" spans="2:9" ht="36" customHeight="1" x14ac:dyDescent="0.25">
      <c r="B597" s="3">
        <v>591</v>
      </c>
      <c r="C597" s="137"/>
      <c r="D597" s="137"/>
      <c r="E597" s="137"/>
      <c r="F597" s="106"/>
      <c r="G597" s="106"/>
      <c r="H597" s="106"/>
      <c r="I597" s="138"/>
    </row>
    <row r="598" spans="2:9" ht="36" customHeight="1" x14ac:dyDescent="0.25">
      <c r="B598" s="3">
        <v>592</v>
      </c>
      <c r="C598" s="137"/>
      <c r="D598" s="137"/>
      <c r="E598" s="137"/>
      <c r="F598" s="106"/>
      <c r="G598" s="106"/>
      <c r="H598" s="106"/>
      <c r="I598" s="138"/>
    </row>
    <row r="599" spans="2:9" ht="36" customHeight="1" x14ac:dyDescent="0.25">
      <c r="B599" s="3">
        <v>593</v>
      </c>
      <c r="C599" s="137"/>
      <c r="D599" s="137"/>
      <c r="E599" s="137"/>
      <c r="F599" s="106"/>
      <c r="G599" s="106"/>
      <c r="H599" s="106"/>
      <c r="I599" s="138"/>
    </row>
    <row r="600" spans="2:9" ht="36" customHeight="1" x14ac:dyDescent="0.25">
      <c r="B600" s="3">
        <v>594</v>
      </c>
      <c r="C600" s="137"/>
      <c r="D600" s="137"/>
      <c r="E600" s="137"/>
      <c r="F600" s="106"/>
      <c r="G600" s="106"/>
      <c r="H600" s="106"/>
      <c r="I600" s="138"/>
    </row>
    <row r="601" spans="2:9" ht="36" customHeight="1" x14ac:dyDescent="0.25">
      <c r="B601" s="3">
        <v>595</v>
      </c>
      <c r="C601" s="137"/>
      <c r="D601" s="137"/>
      <c r="E601" s="137"/>
      <c r="F601" s="106"/>
      <c r="G601" s="106"/>
      <c r="H601" s="106"/>
      <c r="I601" s="138"/>
    </row>
    <row r="602" spans="2:9" ht="36" customHeight="1" x14ac:dyDescent="0.25">
      <c r="B602" s="3">
        <v>596</v>
      </c>
      <c r="C602" s="137"/>
      <c r="D602" s="137"/>
      <c r="E602" s="137"/>
      <c r="F602" s="106"/>
      <c r="G602" s="106"/>
      <c r="H602" s="106"/>
      <c r="I602" s="138"/>
    </row>
    <row r="603" spans="2:9" ht="36" customHeight="1" x14ac:dyDescent="0.25">
      <c r="B603" s="3">
        <v>597</v>
      </c>
      <c r="C603" s="137"/>
      <c r="D603" s="137"/>
      <c r="E603" s="137"/>
      <c r="F603" s="106"/>
      <c r="G603" s="106"/>
      <c r="H603" s="106"/>
      <c r="I603" s="138"/>
    </row>
    <row r="604" spans="2:9" ht="36" customHeight="1" x14ac:dyDescent="0.25">
      <c r="B604" s="3">
        <v>598</v>
      </c>
      <c r="C604" s="137"/>
      <c r="D604" s="137"/>
      <c r="E604" s="137"/>
      <c r="F604" s="106"/>
      <c r="G604" s="106"/>
      <c r="H604" s="106"/>
      <c r="I604" s="138"/>
    </row>
    <row r="605" spans="2:9" ht="36" customHeight="1" x14ac:dyDescent="0.25">
      <c r="B605" s="3">
        <v>599</v>
      </c>
      <c r="C605" s="137"/>
      <c r="D605" s="137"/>
      <c r="E605" s="137"/>
      <c r="F605" s="106"/>
      <c r="G605" s="106"/>
      <c r="H605" s="106"/>
      <c r="I605" s="138"/>
    </row>
    <row r="606" spans="2:9" ht="36" customHeight="1" x14ac:dyDescent="0.25">
      <c r="B606" s="3">
        <v>600</v>
      </c>
      <c r="C606" s="137"/>
      <c r="D606" s="137"/>
      <c r="E606" s="137"/>
      <c r="F606" s="106"/>
      <c r="G606" s="106"/>
      <c r="H606" s="106"/>
      <c r="I606" s="138"/>
    </row>
    <row r="607" spans="2:9" ht="36" customHeight="1" x14ac:dyDescent="0.25">
      <c r="B607" s="3">
        <v>601</v>
      </c>
      <c r="C607" s="137"/>
      <c r="D607" s="137"/>
      <c r="E607" s="137"/>
      <c r="F607" s="106"/>
      <c r="G607" s="106"/>
      <c r="H607" s="106"/>
      <c r="I607" s="138"/>
    </row>
    <row r="608" spans="2:9" ht="36" customHeight="1" x14ac:dyDescent="0.25">
      <c r="B608" s="3">
        <v>602</v>
      </c>
      <c r="C608" s="137"/>
      <c r="D608" s="137"/>
      <c r="E608" s="137"/>
      <c r="F608" s="106"/>
      <c r="G608" s="106"/>
      <c r="H608" s="106"/>
      <c r="I608" s="138"/>
    </row>
    <row r="609" spans="2:9" ht="36" customHeight="1" x14ac:dyDescent="0.25">
      <c r="B609" s="3">
        <v>603</v>
      </c>
      <c r="C609" s="137"/>
      <c r="D609" s="137"/>
      <c r="E609" s="137"/>
      <c r="F609" s="106"/>
      <c r="G609" s="106"/>
      <c r="H609" s="106"/>
      <c r="I609" s="138"/>
    </row>
    <row r="610" spans="2:9" ht="36" customHeight="1" x14ac:dyDescent="0.25">
      <c r="B610" s="3">
        <v>604</v>
      </c>
      <c r="C610" s="137"/>
      <c r="D610" s="137"/>
      <c r="E610" s="137"/>
      <c r="F610" s="106"/>
      <c r="G610" s="106"/>
      <c r="H610" s="106"/>
      <c r="I610" s="138"/>
    </row>
    <row r="611" spans="2:9" ht="36" customHeight="1" x14ac:dyDescent="0.25">
      <c r="B611" s="3">
        <v>605</v>
      </c>
      <c r="C611" s="137"/>
      <c r="D611" s="137"/>
      <c r="E611" s="137"/>
      <c r="F611" s="106"/>
      <c r="G611" s="106"/>
      <c r="H611" s="106"/>
      <c r="I611" s="138"/>
    </row>
    <row r="612" spans="2:9" ht="36" customHeight="1" x14ac:dyDescent="0.25">
      <c r="B612" s="3">
        <v>606</v>
      </c>
      <c r="C612" s="137"/>
      <c r="D612" s="137"/>
      <c r="E612" s="137"/>
      <c r="F612" s="106"/>
      <c r="G612" s="106"/>
      <c r="H612" s="106"/>
      <c r="I612" s="138"/>
    </row>
    <row r="613" spans="2:9" ht="36" customHeight="1" x14ac:dyDescent="0.25">
      <c r="B613" s="3">
        <v>607</v>
      </c>
      <c r="C613" s="137"/>
      <c r="D613" s="137"/>
      <c r="E613" s="137"/>
      <c r="F613" s="106"/>
      <c r="G613" s="106"/>
      <c r="H613" s="106"/>
      <c r="I613" s="138"/>
    </row>
    <row r="614" spans="2:9" ht="36" customHeight="1" x14ac:dyDescent="0.25">
      <c r="B614" s="3">
        <v>608</v>
      </c>
      <c r="C614" s="137"/>
      <c r="D614" s="137"/>
      <c r="E614" s="137"/>
      <c r="F614" s="106"/>
      <c r="G614" s="106"/>
      <c r="H614" s="106"/>
      <c r="I614" s="138"/>
    </row>
    <row r="615" spans="2:9" ht="36" customHeight="1" x14ac:dyDescent="0.25">
      <c r="B615" s="3">
        <v>609</v>
      </c>
      <c r="C615" s="137"/>
      <c r="D615" s="137"/>
      <c r="E615" s="137"/>
      <c r="F615" s="106"/>
      <c r="G615" s="106"/>
      <c r="H615" s="106"/>
      <c r="I615" s="138"/>
    </row>
    <row r="616" spans="2:9" ht="36" customHeight="1" x14ac:dyDescent="0.25">
      <c r="B616" s="3">
        <v>610</v>
      </c>
      <c r="C616" s="137"/>
      <c r="D616" s="137"/>
      <c r="E616" s="137"/>
      <c r="F616" s="106"/>
      <c r="G616" s="106"/>
      <c r="H616" s="106"/>
      <c r="I616" s="138"/>
    </row>
    <row r="617" spans="2:9" ht="36" customHeight="1" x14ac:dyDescent="0.25">
      <c r="B617" s="3">
        <v>611</v>
      </c>
      <c r="C617" s="137"/>
      <c r="D617" s="137"/>
      <c r="E617" s="137"/>
      <c r="F617" s="106"/>
      <c r="G617" s="106"/>
      <c r="H617" s="106"/>
      <c r="I617" s="138"/>
    </row>
    <row r="618" spans="2:9" ht="36" customHeight="1" x14ac:dyDescent="0.25">
      <c r="B618" s="3">
        <v>612</v>
      </c>
      <c r="C618" s="137"/>
      <c r="D618" s="137"/>
      <c r="E618" s="137"/>
      <c r="F618" s="106"/>
      <c r="G618" s="106"/>
      <c r="H618" s="106"/>
      <c r="I618" s="138"/>
    </row>
    <row r="619" spans="2:9" ht="36" customHeight="1" x14ac:dyDescent="0.25">
      <c r="B619" s="3">
        <v>613</v>
      </c>
      <c r="C619" s="137"/>
      <c r="D619" s="137"/>
      <c r="E619" s="137"/>
      <c r="F619" s="106"/>
      <c r="G619" s="106"/>
      <c r="H619" s="106"/>
      <c r="I619" s="138"/>
    </row>
    <row r="620" spans="2:9" ht="36" customHeight="1" x14ac:dyDescent="0.25">
      <c r="B620" s="3">
        <v>614</v>
      </c>
      <c r="C620" s="137"/>
      <c r="D620" s="137"/>
      <c r="E620" s="137"/>
      <c r="F620" s="106"/>
      <c r="G620" s="106"/>
      <c r="H620" s="106"/>
      <c r="I620" s="138"/>
    </row>
    <row r="621" spans="2:9" ht="36" customHeight="1" x14ac:dyDescent="0.25">
      <c r="B621" s="3">
        <v>615</v>
      </c>
      <c r="C621" s="137"/>
      <c r="D621" s="137"/>
      <c r="E621" s="137"/>
      <c r="F621" s="106"/>
      <c r="G621" s="106"/>
      <c r="H621" s="106"/>
      <c r="I621" s="138"/>
    </row>
    <row r="622" spans="2:9" ht="36" customHeight="1" x14ac:dyDescent="0.25">
      <c r="B622" s="3">
        <v>616</v>
      </c>
      <c r="C622" s="137"/>
      <c r="D622" s="137"/>
      <c r="E622" s="137"/>
      <c r="F622" s="106"/>
      <c r="G622" s="106"/>
      <c r="H622" s="106"/>
      <c r="I622" s="138"/>
    </row>
    <row r="623" spans="2:9" ht="36" customHeight="1" x14ac:dyDescent="0.25">
      <c r="B623" s="3">
        <v>617</v>
      </c>
      <c r="C623" s="137"/>
      <c r="D623" s="137"/>
      <c r="E623" s="137"/>
      <c r="F623" s="106"/>
      <c r="G623" s="106"/>
      <c r="H623" s="106"/>
      <c r="I623" s="138"/>
    </row>
    <row r="624" spans="2:9" ht="36" customHeight="1" x14ac:dyDescent="0.25">
      <c r="B624" s="3">
        <v>618</v>
      </c>
      <c r="C624" s="137"/>
      <c r="D624" s="137"/>
      <c r="E624" s="137"/>
      <c r="F624" s="106"/>
      <c r="G624" s="106"/>
      <c r="H624" s="106"/>
      <c r="I624" s="138"/>
    </row>
    <row r="625" spans="2:9" ht="36" customHeight="1" x14ac:dyDescent="0.25">
      <c r="B625" s="3">
        <v>619</v>
      </c>
      <c r="C625" s="137"/>
      <c r="D625" s="137"/>
      <c r="E625" s="137"/>
      <c r="F625" s="106"/>
      <c r="G625" s="106"/>
      <c r="H625" s="106"/>
      <c r="I625" s="138"/>
    </row>
    <row r="626" spans="2:9" ht="36" customHeight="1" x14ac:dyDescent="0.25">
      <c r="B626" s="3">
        <v>620</v>
      </c>
      <c r="C626" s="137"/>
      <c r="D626" s="137"/>
      <c r="E626" s="137"/>
      <c r="F626" s="106"/>
      <c r="G626" s="106"/>
      <c r="H626" s="106"/>
      <c r="I626" s="138"/>
    </row>
    <row r="627" spans="2:9" ht="36" customHeight="1" x14ac:dyDescent="0.25">
      <c r="B627" s="3">
        <v>621</v>
      </c>
      <c r="C627" s="137"/>
      <c r="D627" s="137"/>
      <c r="E627" s="137"/>
      <c r="F627" s="106"/>
      <c r="G627" s="106"/>
      <c r="H627" s="106"/>
      <c r="I627" s="138"/>
    </row>
    <row r="628" spans="2:9" ht="36" customHeight="1" x14ac:dyDescent="0.25">
      <c r="B628" s="3">
        <v>622</v>
      </c>
      <c r="C628" s="137"/>
      <c r="D628" s="137"/>
      <c r="E628" s="137"/>
      <c r="F628" s="106"/>
      <c r="G628" s="106"/>
      <c r="H628" s="106"/>
      <c r="I628" s="138"/>
    </row>
    <row r="629" spans="2:9" ht="36" customHeight="1" x14ac:dyDescent="0.25">
      <c r="B629" s="3">
        <v>623</v>
      </c>
      <c r="C629" s="137"/>
      <c r="D629" s="137"/>
      <c r="E629" s="137"/>
      <c r="F629" s="106"/>
      <c r="G629" s="106"/>
      <c r="H629" s="106"/>
      <c r="I629" s="138"/>
    </row>
    <row r="630" spans="2:9" ht="36" customHeight="1" x14ac:dyDescent="0.25">
      <c r="B630" s="3">
        <v>624</v>
      </c>
      <c r="C630" s="137"/>
      <c r="D630" s="137"/>
      <c r="E630" s="137"/>
      <c r="F630" s="106"/>
      <c r="G630" s="106"/>
      <c r="H630" s="106"/>
      <c r="I630" s="138"/>
    </row>
    <row r="631" spans="2:9" ht="36" customHeight="1" x14ac:dyDescent="0.25">
      <c r="B631" s="3">
        <v>625</v>
      </c>
      <c r="C631" s="137"/>
      <c r="D631" s="137"/>
      <c r="E631" s="137"/>
      <c r="F631" s="106"/>
      <c r="G631" s="106"/>
      <c r="H631" s="106"/>
      <c r="I631" s="138"/>
    </row>
    <row r="632" spans="2:9" ht="36" customHeight="1" x14ac:dyDescent="0.25">
      <c r="B632" s="3">
        <v>626</v>
      </c>
      <c r="C632" s="137"/>
      <c r="D632" s="137"/>
      <c r="E632" s="137"/>
      <c r="F632" s="106"/>
      <c r="G632" s="106"/>
      <c r="H632" s="106"/>
      <c r="I632" s="138"/>
    </row>
    <row r="633" spans="2:9" ht="36" customHeight="1" x14ac:dyDescent="0.25">
      <c r="B633" s="3">
        <v>627</v>
      </c>
      <c r="C633" s="137"/>
      <c r="D633" s="137"/>
      <c r="E633" s="137"/>
      <c r="F633" s="106"/>
      <c r="G633" s="106"/>
      <c r="H633" s="106"/>
      <c r="I633" s="138"/>
    </row>
    <row r="634" spans="2:9" ht="36" customHeight="1" x14ac:dyDescent="0.25">
      <c r="B634" s="3">
        <v>628</v>
      </c>
      <c r="C634" s="137"/>
      <c r="D634" s="137"/>
      <c r="E634" s="137"/>
      <c r="F634" s="106"/>
      <c r="G634" s="106"/>
      <c r="H634" s="106"/>
      <c r="I634" s="138"/>
    </row>
    <row r="635" spans="2:9" ht="36" customHeight="1" x14ac:dyDescent="0.25">
      <c r="B635" s="3">
        <v>629</v>
      </c>
      <c r="C635" s="137"/>
      <c r="D635" s="137"/>
      <c r="E635" s="137"/>
      <c r="F635" s="106"/>
      <c r="G635" s="106"/>
      <c r="H635" s="106"/>
      <c r="I635" s="138"/>
    </row>
    <row r="636" spans="2:9" ht="36" customHeight="1" x14ac:dyDescent="0.25">
      <c r="B636" s="3">
        <v>630</v>
      </c>
      <c r="C636" s="137"/>
      <c r="D636" s="137"/>
      <c r="E636" s="137"/>
      <c r="F636" s="106"/>
      <c r="G636" s="106"/>
      <c r="H636" s="106"/>
      <c r="I636" s="138"/>
    </row>
    <row r="637" spans="2:9" ht="36" customHeight="1" x14ac:dyDescent="0.25">
      <c r="B637" s="3">
        <v>631</v>
      </c>
      <c r="C637" s="137"/>
      <c r="D637" s="137"/>
      <c r="E637" s="137"/>
      <c r="F637" s="106"/>
      <c r="G637" s="106"/>
      <c r="H637" s="106"/>
      <c r="I637" s="138"/>
    </row>
    <row r="638" spans="2:9" ht="36" customHeight="1" x14ac:dyDescent="0.25">
      <c r="B638" s="3">
        <v>632</v>
      </c>
      <c r="C638" s="137"/>
      <c r="D638" s="137"/>
      <c r="E638" s="137"/>
      <c r="F638" s="106"/>
      <c r="G638" s="106"/>
      <c r="H638" s="106"/>
      <c r="I638" s="138"/>
    </row>
    <row r="639" spans="2:9" ht="36" customHeight="1" x14ac:dyDescent="0.25">
      <c r="B639" s="3">
        <v>633</v>
      </c>
      <c r="C639" s="137"/>
      <c r="D639" s="137"/>
      <c r="E639" s="137"/>
      <c r="F639" s="106"/>
      <c r="G639" s="106"/>
      <c r="H639" s="106"/>
      <c r="I639" s="138"/>
    </row>
    <row r="640" spans="2:9" ht="36" customHeight="1" x14ac:dyDescent="0.25">
      <c r="B640" s="3">
        <v>634</v>
      </c>
      <c r="C640" s="137"/>
      <c r="D640" s="137"/>
      <c r="E640" s="137"/>
      <c r="F640" s="106"/>
      <c r="G640" s="106"/>
      <c r="H640" s="106"/>
      <c r="I640" s="138"/>
    </row>
    <row r="641" spans="2:9" ht="36" customHeight="1" x14ac:dyDescent="0.25">
      <c r="B641" s="3">
        <v>635</v>
      </c>
      <c r="C641" s="137"/>
      <c r="D641" s="137"/>
      <c r="E641" s="137"/>
      <c r="F641" s="106"/>
      <c r="G641" s="106"/>
      <c r="H641" s="106"/>
      <c r="I641" s="138"/>
    </row>
    <row r="642" spans="2:9" ht="36" customHeight="1" x14ac:dyDescent="0.25">
      <c r="B642" s="3">
        <v>636</v>
      </c>
      <c r="C642" s="137"/>
      <c r="D642" s="137"/>
      <c r="E642" s="137"/>
      <c r="F642" s="106"/>
      <c r="G642" s="106"/>
      <c r="H642" s="106"/>
      <c r="I642" s="138"/>
    </row>
    <row r="643" spans="2:9" ht="36" customHeight="1" x14ac:dyDescent="0.25">
      <c r="B643" s="3">
        <v>637</v>
      </c>
      <c r="C643" s="137"/>
      <c r="D643" s="137"/>
      <c r="E643" s="137"/>
      <c r="F643" s="106"/>
      <c r="G643" s="106"/>
      <c r="H643" s="106"/>
      <c r="I643" s="138"/>
    </row>
    <row r="644" spans="2:9" ht="36" customHeight="1" x14ac:dyDescent="0.25">
      <c r="B644" s="3">
        <v>638</v>
      </c>
      <c r="C644" s="137"/>
      <c r="D644" s="137"/>
      <c r="E644" s="137"/>
      <c r="F644" s="106"/>
      <c r="G644" s="106"/>
      <c r="H644" s="106"/>
      <c r="I644" s="138"/>
    </row>
    <row r="645" spans="2:9" ht="36" customHeight="1" x14ac:dyDescent="0.25">
      <c r="B645" s="3">
        <v>639</v>
      </c>
      <c r="C645" s="137"/>
      <c r="D645" s="137"/>
      <c r="E645" s="137"/>
      <c r="F645" s="106"/>
      <c r="G645" s="106"/>
      <c r="H645" s="106"/>
      <c r="I645" s="138"/>
    </row>
    <row r="646" spans="2:9" ht="36" customHeight="1" x14ac:dyDescent="0.25">
      <c r="B646" s="3">
        <v>640</v>
      </c>
      <c r="C646" s="137"/>
      <c r="D646" s="137"/>
      <c r="E646" s="137"/>
      <c r="F646" s="106"/>
      <c r="G646" s="106"/>
      <c r="H646" s="106"/>
      <c r="I646" s="138"/>
    </row>
    <row r="647" spans="2:9" ht="36" customHeight="1" x14ac:dyDescent="0.25">
      <c r="B647" s="3">
        <v>641</v>
      </c>
      <c r="C647" s="137"/>
      <c r="D647" s="137"/>
      <c r="E647" s="137"/>
      <c r="F647" s="106"/>
      <c r="G647" s="106"/>
      <c r="H647" s="106"/>
      <c r="I647" s="138"/>
    </row>
    <row r="648" spans="2:9" ht="36" customHeight="1" x14ac:dyDescent="0.25">
      <c r="B648" s="3">
        <v>642</v>
      </c>
      <c r="C648" s="137"/>
      <c r="D648" s="137"/>
      <c r="E648" s="137"/>
      <c r="F648" s="106"/>
      <c r="G648" s="106"/>
      <c r="H648" s="106"/>
      <c r="I648" s="138"/>
    </row>
    <row r="649" spans="2:9" ht="36" customHeight="1" x14ac:dyDescent="0.25">
      <c r="B649" s="3">
        <v>643</v>
      </c>
      <c r="C649" s="137"/>
      <c r="D649" s="137"/>
      <c r="E649" s="137"/>
      <c r="F649" s="106"/>
      <c r="G649" s="106"/>
      <c r="H649" s="106"/>
      <c r="I649" s="138"/>
    </row>
    <row r="650" spans="2:9" ht="36" customHeight="1" x14ac:dyDescent="0.25">
      <c r="B650" s="3">
        <v>644</v>
      </c>
      <c r="C650" s="137"/>
      <c r="D650" s="137"/>
      <c r="E650" s="137"/>
      <c r="F650" s="106"/>
      <c r="G650" s="106"/>
      <c r="H650" s="106"/>
      <c r="I650" s="138"/>
    </row>
    <row r="651" spans="2:9" ht="36" customHeight="1" x14ac:dyDescent="0.25">
      <c r="B651" s="3">
        <v>645</v>
      </c>
      <c r="C651" s="137"/>
      <c r="D651" s="137"/>
      <c r="E651" s="137"/>
      <c r="F651" s="106"/>
      <c r="G651" s="106"/>
      <c r="H651" s="106"/>
      <c r="I651" s="138"/>
    </row>
    <row r="652" spans="2:9" ht="36" customHeight="1" x14ac:dyDescent="0.25">
      <c r="B652" s="3">
        <v>646</v>
      </c>
      <c r="C652" s="137"/>
      <c r="D652" s="137"/>
      <c r="E652" s="137"/>
      <c r="F652" s="106"/>
      <c r="G652" s="106"/>
      <c r="H652" s="106"/>
      <c r="I652" s="138"/>
    </row>
    <row r="653" spans="2:9" ht="36" customHeight="1" x14ac:dyDescent="0.25">
      <c r="B653" s="3">
        <v>647</v>
      </c>
      <c r="C653" s="137"/>
      <c r="D653" s="137"/>
      <c r="E653" s="137"/>
      <c r="F653" s="106"/>
      <c r="G653" s="106"/>
      <c r="H653" s="106"/>
      <c r="I653" s="138"/>
    </row>
    <row r="654" spans="2:9" ht="36" customHeight="1" x14ac:dyDescent="0.25">
      <c r="B654" s="3">
        <v>648</v>
      </c>
      <c r="C654" s="137"/>
      <c r="D654" s="137"/>
      <c r="E654" s="137"/>
      <c r="F654" s="106"/>
      <c r="G654" s="106"/>
      <c r="H654" s="106"/>
      <c r="I654" s="138"/>
    </row>
    <row r="655" spans="2:9" ht="36" customHeight="1" x14ac:dyDescent="0.25">
      <c r="B655" s="3">
        <v>649</v>
      </c>
      <c r="C655" s="137"/>
      <c r="D655" s="137"/>
      <c r="E655" s="137"/>
      <c r="F655" s="106"/>
      <c r="G655" s="106"/>
      <c r="H655" s="106"/>
      <c r="I655" s="138"/>
    </row>
    <row r="656" spans="2:9" ht="36" customHeight="1" x14ac:dyDescent="0.25">
      <c r="B656" s="3">
        <v>650</v>
      </c>
      <c r="C656" s="137"/>
      <c r="D656" s="137"/>
      <c r="E656" s="137"/>
      <c r="F656" s="106"/>
      <c r="G656" s="106"/>
      <c r="H656" s="106"/>
      <c r="I656" s="138"/>
    </row>
    <row r="657" spans="2:9" ht="36" customHeight="1" x14ac:dyDescent="0.25">
      <c r="B657" s="3">
        <v>651</v>
      </c>
      <c r="C657" s="137"/>
      <c r="D657" s="137"/>
      <c r="E657" s="137"/>
      <c r="F657" s="106"/>
      <c r="G657" s="106"/>
      <c r="H657" s="106"/>
      <c r="I657" s="138"/>
    </row>
    <row r="658" spans="2:9" ht="36" customHeight="1" x14ac:dyDescent="0.25">
      <c r="B658" s="3">
        <v>652</v>
      </c>
      <c r="C658" s="137"/>
      <c r="D658" s="137"/>
      <c r="E658" s="137"/>
      <c r="F658" s="106"/>
      <c r="G658" s="106"/>
      <c r="H658" s="106"/>
      <c r="I658" s="138"/>
    </row>
    <row r="659" spans="2:9" ht="36" customHeight="1" x14ac:dyDescent="0.25">
      <c r="B659" s="3">
        <v>653</v>
      </c>
      <c r="C659" s="137"/>
      <c r="D659" s="137"/>
      <c r="E659" s="137"/>
      <c r="F659" s="106"/>
      <c r="G659" s="106"/>
      <c r="H659" s="106"/>
      <c r="I659" s="138"/>
    </row>
    <row r="660" spans="2:9" ht="36" customHeight="1" x14ac:dyDescent="0.25">
      <c r="B660" s="3">
        <v>654</v>
      </c>
      <c r="C660" s="137"/>
      <c r="D660" s="137"/>
      <c r="E660" s="137"/>
      <c r="F660" s="106"/>
      <c r="G660" s="106"/>
      <c r="H660" s="106"/>
      <c r="I660" s="138"/>
    </row>
    <row r="661" spans="2:9" ht="36" customHeight="1" x14ac:dyDescent="0.25">
      <c r="B661" s="3">
        <v>655</v>
      </c>
      <c r="C661" s="137"/>
      <c r="D661" s="137"/>
      <c r="E661" s="137"/>
      <c r="F661" s="106"/>
      <c r="G661" s="106"/>
      <c r="H661" s="106"/>
      <c r="I661" s="138"/>
    </row>
    <row r="662" spans="2:9" ht="36" customHeight="1" x14ac:dyDescent="0.25">
      <c r="B662" s="3">
        <v>656</v>
      </c>
      <c r="C662" s="137"/>
      <c r="D662" s="137"/>
      <c r="E662" s="137"/>
      <c r="F662" s="106"/>
      <c r="G662" s="106"/>
      <c r="H662" s="106"/>
      <c r="I662" s="138"/>
    </row>
    <row r="663" spans="2:9" ht="36" customHeight="1" x14ac:dyDescent="0.25">
      <c r="B663" s="3">
        <v>657</v>
      </c>
      <c r="C663" s="137"/>
      <c r="D663" s="137"/>
      <c r="E663" s="137"/>
      <c r="F663" s="106"/>
      <c r="G663" s="106"/>
      <c r="H663" s="106"/>
      <c r="I663" s="138"/>
    </row>
    <row r="664" spans="2:9" ht="36" customHeight="1" x14ac:dyDescent="0.25">
      <c r="B664" s="3">
        <v>658</v>
      </c>
      <c r="C664" s="137"/>
      <c r="D664" s="137"/>
      <c r="E664" s="137"/>
      <c r="F664" s="106"/>
      <c r="G664" s="106"/>
      <c r="H664" s="106"/>
      <c r="I664" s="138"/>
    </row>
    <row r="665" spans="2:9" ht="36" customHeight="1" x14ac:dyDescent="0.25">
      <c r="B665" s="3">
        <v>659</v>
      </c>
      <c r="C665" s="137"/>
      <c r="D665" s="137"/>
      <c r="E665" s="137"/>
      <c r="F665" s="106"/>
      <c r="G665" s="106"/>
      <c r="H665" s="106"/>
      <c r="I665" s="138"/>
    </row>
    <row r="666" spans="2:9" ht="36" customHeight="1" x14ac:dyDescent="0.25">
      <c r="B666" s="3">
        <v>660</v>
      </c>
      <c r="C666" s="137"/>
      <c r="D666" s="137"/>
      <c r="E666" s="137"/>
      <c r="F666" s="106"/>
      <c r="G666" s="106"/>
      <c r="H666" s="106"/>
      <c r="I666" s="138"/>
    </row>
    <row r="667" spans="2:9" ht="36" customHeight="1" x14ac:dyDescent="0.25">
      <c r="B667" s="3">
        <v>661</v>
      </c>
      <c r="C667" s="137"/>
      <c r="D667" s="137"/>
      <c r="E667" s="137"/>
      <c r="F667" s="106"/>
      <c r="G667" s="106"/>
      <c r="H667" s="106"/>
      <c r="I667" s="138"/>
    </row>
    <row r="668" spans="2:9" ht="36" customHeight="1" x14ac:dyDescent="0.25">
      <c r="B668" s="3">
        <v>662</v>
      </c>
      <c r="C668" s="137"/>
      <c r="D668" s="137"/>
      <c r="E668" s="137"/>
      <c r="F668" s="106"/>
      <c r="G668" s="106"/>
      <c r="H668" s="106"/>
      <c r="I668" s="138"/>
    </row>
    <row r="669" spans="2:9" ht="36" customHeight="1" x14ac:dyDescent="0.25">
      <c r="B669" s="3">
        <v>663</v>
      </c>
      <c r="C669" s="137"/>
      <c r="D669" s="137"/>
      <c r="E669" s="137"/>
      <c r="F669" s="106"/>
      <c r="G669" s="106"/>
      <c r="H669" s="106"/>
      <c r="I669" s="138"/>
    </row>
    <row r="670" spans="2:9" ht="36" customHeight="1" x14ac:dyDescent="0.25">
      <c r="B670" s="3">
        <v>664</v>
      </c>
      <c r="C670" s="137"/>
      <c r="D670" s="137"/>
      <c r="E670" s="137"/>
      <c r="F670" s="106"/>
      <c r="G670" s="106"/>
      <c r="H670" s="106"/>
      <c r="I670" s="138"/>
    </row>
    <row r="671" spans="2:9" ht="36" customHeight="1" x14ac:dyDescent="0.25">
      <c r="B671" s="3">
        <v>665</v>
      </c>
      <c r="C671" s="137"/>
      <c r="D671" s="137"/>
      <c r="E671" s="137"/>
      <c r="F671" s="106"/>
      <c r="G671" s="106"/>
      <c r="H671" s="106"/>
      <c r="I671" s="138"/>
    </row>
    <row r="672" spans="2:9" ht="36" customHeight="1" x14ac:dyDescent="0.25">
      <c r="B672" s="3">
        <v>666</v>
      </c>
      <c r="C672" s="137"/>
      <c r="D672" s="137"/>
      <c r="E672" s="137"/>
      <c r="F672" s="106"/>
      <c r="G672" s="106"/>
      <c r="H672" s="106"/>
      <c r="I672" s="138"/>
    </row>
    <row r="673" spans="2:9" ht="36" customHeight="1" x14ac:dyDescent="0.25">
      <c r="B673" s="3">
        <v>667</v>
      </c>
      <c r="C673" s="137"/>
      <c r="D673" s="137"/>
      <c r="E673" s="137"/>
      <c r="F673" s="106"/>
      <c r="G673" s="106"/>
      <c r="H673" s="106"/>
      <c r="I673" s="138"/>
    </row>
    <row r="674" spans="2:9" ht="36" customHeight="1" x14ac:dyDescent="0.25">
      <c r="B674" s="3">
        <v>668</v>
      </c>
      <c r="C674" s="137"/>
      <c r="D674" s="137"/>
      <c r="E674" s="137"/>
      <c r="F674" s="106"/>
      <c r="G674" s="106"/>
      <c r="H674" s="106"/>
      <c r="I674" s="138"/>
    </row>
    <row r="675" spans="2:9" ht="36" customHeight="1" x14ac:dyDescent="0.25">
      <c r="B675" s="3">
        <v>669</v>
      </c>
      <c r="C675" s="137"/>
      <c r="D675" s="137"/>
      <c r="E675" s="137"/>
      <c r="F675" s="106"/>
      <c r="G675" s="106"/>
      <c r="H675" s="106"/>
      <c r="I675" s="138"/>
    </row>
    <row r="676" spans="2:9" ht="36" customHeight="1" x14ac:dyDescent="0.25">
      <c r="B676" s="3">
        <v>670</v>
      </c>
      <c r="C676" s="137"/>
      <c r="D676" s="137"/>
      <c r="E676" s="137"/>
      <c r="F676" s="106"/>
      <c r="G676" s="106"/>
      <c r="H676" s="106"/>
      <c r="I676" s="138"/>
    </row>
    <row r="677" spans="2:9" ht="36" customHeight="1" x14ac:dyDescent="0.25">
      <c r="B677" s="3">
        <v>671</v>
      </c>
      <c r="C677" s="137"/>
      <c r="D677" s="137"/>
      <c r="E677" s="137"/>
      <c r="F677" s="106"/>
      <c r="G677" s="106"/>
      <c r="H677" s="106"/>
      <c r="I677" s="138"/>
    </row>
    <row r="678" spans="2:9" ht="36" customHeight="1" x14ac:dyDescent="0.25">
      <c r="B678" s="3">
        <v>672</v>
      </c>
      <c r="C678" s="137"/>
      <c r="D678" s="137"/>
      <c r="E678" s="137"/>
      <c r="F678" s="106"/>
      <c r="G678" s="106"/>
      <c r="H678" s="106"/>
      <c r="I678" s="138"/>
    </row>
    <row r="679" spans="2:9" ht="36" customHeight="1" x14ac:dyDescent="0.25">
      <c r="B679" s="3">
        <v>673</v>
      </c>
      <c r="C679" s="137"/>
      <c r="D679" s="137"/>
      <c r="E679" s="137"/>
      <c r="F679" s="106"/>
      <c r="G679" s="106"/>
      <c r="H679" s="106"/>
      <c r="I679" s="138"/>
    </row>
    <row r="680" spans="2:9" ht="36" customHeight="1" x14ac:dyDescent="0.25">
      <c r="B680" s="3">
        <v>674</v>
      </c>
      <c r="C680" s="137"/>
      <c r="D680" s="137"/>
      <c r="E680" s="137"/>
      <c r="F680" s="106"/>
      <c r="G680" s="106"/>
      <c r="H680" s="106"/>
      <c r="I680" s="138"/>
    </row>
    <row r="681" spans="2:9" ht="36" customHeight="1" x14ac:dyDescent="0.25">
      <c r="B681" s="3">
        <v>675</v>
      </c>
      <c r="C681" s="137"/>
      <c r="D681" s="137"/>
      <c r="E681" s="137"/>
      <c r="F681" s="106"/>
      <c r="G681" s="106"/>
      <c r="H681" s="106"/>
      <c r="I681" s="138"/>
    </row>
    <row r="682" spans="2:9" ht="36" customHeight="1" x14ac:dyDescent="0.25">
      <c r="B682" s="3">
        <v>676</v>
      </c>
      <c r="C682" s="137"/>
      <c r="D682" s="137"/>
      <c r="E682" s="137"/>
      <c r="F682" s="106"/>
      <c r="G682" s="106"/>
      <c r="H682" s="106"/>
      <c r="I682" s="138"/>
    </row>
    <row r="683" spans="2:9" ht="36" customHeight="1" x14ac:dyDescent="0.25">
      <c r="B683" s="3">
        <v>677</v>
      </c>
      <c r="C683" s="137"/>
      <c r="D683" s="137"/>
      <c r="E683" s="137"/>
      <c r="F683" s="106"/>
      <c r="G683" s="106"/>
      <c r="H683" s="106"/>
      <c r="I683" s="138"/>
    </row>
    <row r="684" spans="2:9" ht="36" customHeight="1" x14ac:dyDescent="0.25">
      <c r="B684" s="3">
        <v>678</v>
      </c>
      <c r="C684" s="137"/>
      <c r="D684" s="137"/>
      <c r="E684" s="137"/>
      <c r="F684" s="106"/>
      <c r="G684" s="106"/>
      <c r="H684" s="106"/>
      <c r="I684" s="138"/>
    </row>
    <row r="685" spans="2:9" ht="36" customHeight="1" x14ac:dyDescent="0.25">
      <c r="B685" s="3">
        <v>679</v>
      </c>
      <c r="C685" s="137"/>
      <c r="D685" s="137"/>
      <c r="E685" s="137"/>
      <c r="F685" s="106"/>
      <c r="G685" s="106"/>
      <c r="H685" s="106"/>
      <c r="I685" s="138"/>
    </row>
    <row r="686" spans="2:9" ht="36" customHeight="1" x14ac:dyDescent="0.25">
      <c r="B686" s="3">
        <v>680</v>
      </c>
      <c r="C686" s="137"/>
      <c r="D686" s="137"/>
      <c r="E686" s="137"/>
      <c r="F686" s="106"/>
      <c r="G686" s="106"/>
      <c r="H686" s="106"/>
      <c r="I686" s="138"/>
    </row>
    <row r="687" spans="2:9" ht="36" customHeight="1" x14ac:dyDescent="0.25">
      <c r="B687" s="3">
        <v>681</v>
      </c>
      <c r="C687" s="137"/>
      <c r="D687" s="137"/>
      <c r="E687" s="137"/>
      <c r="F687" s="106"/>
      <c r="G687" s="106"/>
      <c r="H687" s="106"/>
      <c r="I687" s="138"/>
    </row>
    <row r="688" spans="2:9" ht="36" customHeight="1" x14ac:dyDescent="0.25">
      <c r="B688" s="3">
        <v>682</v>
      </c>
      <c r="C688" s="137"/>
      <c r="D688" s="137"/>
      <c r="E688" s="137"/>
      <c r="F688" s="106"/>
      <c r="G688" s="106"/>
      <c r="H688" s="106"/>
      <c r="I688" s="138"/>
    </row>
    <row r="689" spans="2:9" ht="36" customHeight="1" x14ac:dyDescent="0.25">
      <c r="B689" s="3">
        <v>683</v>
      </c>
      <c r="C689" s="137"/>
      <c r="D689" s="137"/>
      <c r="E689" s="137"/>
      <c r="F689" s="106"/>
      <c r="G689" s="106"/>
      <c r="H689" s="106"/>
      <c r="I689" s="138"/>
    </row>
    <row r="690" spans="2:9" ht="36" customHeight="1" x14ac:dyDescent="0.25">
      <c r="B690" s="3">
        <v>684</v>
      </c>
      <c r="C690" s="137"/>
      <c r="D690" s="137"/>
      <c r="E690" s="137"/>
      <c r="F690" s="106"/>
      <c r="G690" s="106"/>
      <c r="H690" s="106"/>
      <c r="I690" s="138"/>
    </row>
    <row r="691" spans="2:9" ht="36" customHeight="1" x14ac:dyDescent="0.25">
      <c r="B691" s="3">
        <v>685</v>
      </c>
      <c r="C691" s="137"/>
      <c r="D691" s="137"/>
      <c r="E691" s="137"/>
      <c r="F691" s="106"/>
      <c r="G691" s="106"/>
      <c r="H691" s="106"/>
      <c r="I691" s="138"/>
    </row>
    <row r="692" spans="2:9" ht="36" customHeight="1" x14ac:dyDescent="0.25">
      <c r="B692" s="3">
        <v>686</v>
      </c>
      <c r="C692" s="137"/>
      <c r="D692" s="137"/>
      <c r="E692" s="137"/>
      <c r="F692" s="106"/>
      <c r="G692" s="106"/>
      <c r="H692" s="106"/>
      <c r="I692" s="138"/>
    </row>
    <row r="693" spans="2:9" ht="36" customHeight="1" x14ac:dyDescent="0.25">
      <c r="B693" s="3">
        <v>687</v>
      </c>
      <c r="C693" s="137"/>
      <c r="D693" s="137"/>
      <c r="E693" s="137"/>
      <c r="F693" s="106"/>
      <c r="G693" s="106"/>
      <c r="H693" s="106"/>
      <c r="I693" s="138"/>
    </row>
    <row r="694" spans="2:9" ht="36" customHeight="1" x14ac:dyDescent="0.25">
      <c r="B694" s="3">
        <v>688</v>
      </c>
      <c r="C694" s="137"/>
      <c r="D694" s="137"/>
      <c r="E694" s="137"/>
      <c r="F694" s="106"/>
      <c r="G694" s="106"/>
      <c r="H694" s="106"/>
      <c r="I694" s="138"/>
    </row>
    <row r="695" spans="2:9" ht="36" customHeight="1" x14ac:dyDescent="0.25">
      <c r="B695" s="3">
        <v>689</v>
      </c>
      <c r="C695" s="137"/>
      <c r="D695" s="137"/>
      <c r="E695" s="137"/>
      <c r="F695" s="106"/>
      <c r="G695" s="106"/>
      <c r="H695" s="106"/>
      <c r="I695" s="138"/>
    </row>
    <row r="696" spans="2:9" ht="36" customHeight="1" x14ac:dyDescent="0.25">
      <c r="B696" s="3">
        <v>690</v>
      </c>
      <c r="C696" s="137"/>
      <c r="D696" s="137"/>
      <c r="E696" s="137"/>
      <c r="F696" s="106"/>
      <c r="G696" s="106"/>
      <c r="H696" s="106"/>
      <c r="I696" s="138"/>
    </row>
    <row r="697" spans="2:9" ht="36" customHeight="1" x14ac:dyDescent="0.25">
      <c r="B697" s="3">
        <v>691</v>
      </c>
      <c r="C697" s="137"/>
      <c r="D697" s="137"/>
      <c r="E697" s="137"/>
      <c r="F697" s="106"/>
      <c r="G697" s="106"/>
      <c r="H697" s="106"/>
      <c r="I697" s="138"/>
    </row>
    <row r="698" spans="2:9" ht="36" customHeight="1" x14ac:dyDescent="0.25">
      <c r="B698" s="3">
        <v>692</v>
      </c>
      <c r="C698" s="137"/>
      <c r="D698" s="137"/>
      <c r="E698" s="137"/>
      <c r="F698" s="106"/>
      <c r="G698" s="106"/>
      <c r="H698" s="106"/>
      <c r="I698" s="138"/>
    </row>
    <row r="699" spans="2:9" ht="36" customHeight="1" x14ac:dyDescent="0.25">
      <c r="B699" s="3">
        <v>693</v>
      </c>
      <c r="C699" s="137"/>
      <c r="D699" s="137"/>
      <c r="E699" s="137"/>
      <c r="F699" s="106"/>
      <c r="G699" s="106"/>
      <c r="H699" s="106"/>
      <c r="I699" s="138"/>
    </row>
    <row r="700" spans="2:9" ht="36" customHeight="1" x14ac:dyDescent="0.25">
      <c r="B700" s="3">
        <v>694</v>
      </c>
      <c r="C700" s="137"/>
      <c r="D700" s="137"/>
      <c r="E700" s="137"/>
      <c r="F700" s="106"/>
      <c r="G700" s="106"/>
      <c r="H700" s="106"/>
      <c r="I700" s="138"/>
    </row>
    <row r="701" spans="2:9" ht="36" customHeight="1" x14ac:dyDescent="0.25">
      <c r="B701" s="3">
        <v>695</v>
      </c>
      <c r="C701" s="137"/>
      <c r="D701" s="137"/>
      <c r="E701" s="137"/>
      <c r="F701" s="106"/>
      <c r="G701" s="106"/>
      <c r="H701" s="106"/>
      <c r="I701" s="138"/>
    </row>
    <row r="702" spans="2:9" ht="36" customHeight="1" x14ac:dyDescent="0.25">
      <c r="B702" s="3">
        <v>696</v>
      </c>
      <c r="C702" s="137"/>
      <c r="D702" s="137"/>
      <c r="E702" s="137"/>
      <c r="F702" s="106"/>
      <c r="G702" s="106"/>
      <c r="H702" s="106"/>
      <c r="I702" s="138"/>
    </row>
    <row r="703" spans="2:9" ht="36" customHeight="1" x14ac:dyDescent="0.25">
      <c r="B703" s="3">
        <v>697</v>
      </c>
      <c r="C703" s="137"/>
      <c r="D703" s="137"/>
      <c r="E703" s="137"/>
      <c r="F703" s="106"/>
      <c r="G703" s="106"/>
      <c r="H703" s="106"/>
      <c r="I703" s="138"/>
    </row>
    <row r="704" spans="2:9" ht="36" customHeight="1" x14ac:dyDescent="0.25">
      <c r="B704" s="3">
        <v>698</v>
      </c>
      <c r="C704" s="137"/>
      <c r="D704" s="137"/>
      <c r="E704" s="137"/>
      <c r="F704" s="106"/>
      <c r="G704" s="106"/>
      <c r="H704" s="106"/>
      <c r="I704" s="138"/>
    </row>
    <row r="705" spans="2:9" ht="36" customHeight="1" x14ac:dyDescent="0.25">
      <c r="B705" s="3">
        <v>699</v>
      </c>
      <c r="C705" s="137"/>
      <c r="D705" s="137"/>
      <c r="E705" s="137"/>
      <c r="F705" s="106"/>
      <c r="G705" s="106"/>
      <c r="H705" s="106"/>
      <c r="I705" s="138"/>
    </row>
    <row r="706" spans="2:9" ht="36" customHeight="1" x14ac:dyDescent="0.25">
      <c r="B706" s="3">
        <v>700</v>
      </c>
      <c r="C706" s="137"/>
      <c r="D706" s="137"/>
      <c r="E706" s="137"/>
      <c r="F706" s="106"/>
      <c r="G706" s="106"/>
      <c r="H706" s="106"/>
      <c r="I706" s="138"/>
    </row>
    <row r="707" spans="2:9" ht="36" customHeight="1" x14ac:dyDescent="0.25">
      <c r="B707" s="3">
        <v>701</v>
      </c>
      <c r="C707" s="137"/>
      <c r="D707" s="137"/>
      <c r="E707" s="137"/>
      <c r="F707" s="106"/>
      <c r="G707" s="106"/>
      <c r="H707" s="106"/>
      <c r="I707" s="138"/>
    </row>
    <row r="708" spans="2:9" ht="36" customHeight="1" x14ac:dyDescent="0.25">
      <c r="B708" s="3">
        <v>702</v>
      </c>
      <c r="C708" s="137"/>
      <c r="D708" s="137"/>
      <c r="E708" s="137"/>
      <c r="F708" s="106"/>
      <c r="G708" s="106"/>
      <c r="H708" s="106"/>
      <c r="I708" s="138"/>
    </row>
    <row r="709" spans="2:9" ht="36" customHeight="1" x14ac:dyDescent="0.25">
      <c r="B709" s="3">
        <v>703</v>
      </c>
      <c r="C709" s="137"/>
      <c r="D709" s="137"/>
      <c r="E709" s="137"/>
      <c r="F709" s="106"/>
      <c r="G709" s="106"/>
      <c r="H709" s="106"/>
      <c r="I709" s="138"/>
    </row>
    <row r="710" spans="2:9" ht="36" customHeight="1" x14ac:dyDescent="0.25">
      <c r="B710" s="3">
        <v>704</v>
      </c>
      <c r="C710" s="137"/>
      <c r="D710" s="137"/>
      <c r="E710" s="137"/>
      <c r="F710" s="106"/>
      <c r="G710" s="106"/>
      <c r="H710" s="106"/>
      <c r="I710" s="138"/>
    </row>
    <row r="711" spans="2:9" ht="36" customHeight="1" x14ac:dyDescent="0.25">
      <c r="B711" s="3">
        <v>705</v>
      </c>
      <c r="C711" s="137"/>
      <c r="D711" s="137"/>
      <c r="E711" s="137"/>
      <c r="F711" s="106"/>
      <c r="G711" s="106"/>
      <c r="H711" s="106"/>
      <c r="I711" s="138"/>
    </row>
    <row r="712" spans="2:9" ht="36" customHeight="1" x14ac:dyDescent="0.25">
      <c r="B712" s="3">
        <v>706</v>
      </c>
      <c r="C712" s="137"/>
      <c r="D712" s="137"/>
      <c r="E712" s="137"/>
      <c r="F712" s="106"/>
      <c r="G712" s="106"/>
      <c r="H712" s="106"/>
      <c r="I712" s="138"/>
    </row>
    <row r="713" spans="2:9" ht="36" customHeight="1" x14ac:dyDescent="0.25">
      <c r="B713" s="3">
        <v>707</v>
      </c>
      <c r="C713" s="137"/>
      <c r="D713" s="137"/>
      <c r="E713" s="137"/>
      <c r="F713" s="106"/>
      <c r="G713" s="106"/>
      <c r="H713" s="106"/>
      <c r="I713" s="138"/>
    </row>
    <row r="714" spans="2:9" ht="36" customHeight="1" x14ac:dyDescent="0.25">
      <c r="B714" s="3">
        <v>708</v>
      </c>
      <c r="C714" s="137"/>
      <c r="D714" s="137"/>
      <c r="E714" s="137"/>
      <c r="F714" s="106"/>
      <c r="G714" s="106"/>
      <c r="H714" s="106"/>
      <c r="I714" s="138"/>
    </row>
    <row r="715" spans="2:9" ht="36" customHeight="1" x14ac:dyDescent="0.25">
      <c r="B715" s="3">
        <v>709</v>
      </c>
      <c r="C715" s="137"/>
      <c r="D715" s="137"/>
      <c r="E715" s="137"/>
      <c r="F715" s="106"/>
      <c r="G715" s="106"/>
      <c r="H715" s="106"/>
      <c r="I715" s="138"/>
    </row>
    <row r="716" spans="2:9" ht="36" customHeight="1" x14ac:dyDescent="0.25">
      <c r="B716" s="3">
        <v>710</v>
      </c>
      <c r="C716" s="137"/>
      <c r="D716" s="137"/>
      <c r="E716" s="137"/>
      <c r="F716" s="106"/>
      <c r="G716" s="106"/>
      <c r="H716" s="106"/>
      <c r="I716" s="138"/>
    </row>
    <row r="717" spans="2:9" ht="36" customHeight="1" x14ac:dyDescent="0.25">
      <c r="B717" s="3">
        <v>711</v>
      </c>
      <c r="C717" s="137"/>
      <c r="D717" s="137"/>
      <c r="E717" s="137"/>
      <c r="F717" s="106"/>
      <c r="G717" s="106"/>
      <c r="H717" s="106"/>
      <c r="I717" s="138"/>
    </row>
    <row r="718" spans="2:9" ht="36" customHeight="1" x14ac:dyDescent="0.25">
      <c r="B718" s="3">
        <v>712</v>
      </c>
      <c r="C718" s="137"/>
      <c r="D718" s="137"/>
      <c r="E718" s="137"/>
      <c r="F718" s="106"/>
      <c r="G718" s="106"/>
      <c r="H718" s="106"/>
      <c r="I718" s="138"/>
    </row>
    <row r="719" spans="2:9" ht="36" customHeight="1" x14ac:dyDescent="0.25">
      <c r="B719" s="3">
        <v>713</v>
      </c>
      <c r="C719" s="137"/>
      <c r="D719" s="137"/>
      <c r="E719" s="137"/>
      <c r="F719" s="106"/>
      <c r="G719" s="106"/>
      <c r="H719" s="106"/>
      <c r="I719" s="138"/>
    </row>
    <row r="720" spans="2:9" ht="36" customHeight="1" x14ac:dyDescent="0.25">
      <c r="B720" s="3">
        <v>714</v>
      </c>
      <c r="C720" s="137"/>
      <c r="D720" s="137"/>
      <c r="E720" s="137"/>
      <c r="F720" s="106"/>
      <c r="G720" s="106"/>
      <c r="H720" s="106"/>
      <c r="I720" s="138"/>
    </row>
    <row r="721" spans="2:9" ht="36" customHeight="1" x14ac:dyDescent="0.25">
      <c r="B721" s="3">
        <v>715</v>
      </c>
      <c r="C721" s="137"/>
      <c r="D721" s="137"/>
      <c r="E721" s="137"/>
      <c r="F721" s="106"/>
      <c r="G721" s="106"/>
      <c r="H721" s="106"/>
      <c r="I721" s="138"/>
    </row>
    <row r="722" spans="2:9" ht="36" customHeight="1" x14ac:dyDescent="0.25">
      <c r="B722" s="3">
        <v>716</v>
      </c>
      <c r="C722" s="137"/>
      <c r="D722" s="137"/>
      <c r="E722" s="137"/>
      <c r="F722" s="106"/>
      <c r="G722" s="106"/>
      <c r="H722" s="106"/>
      <c r="I722" s="138"/>
    </row>
    <row r="723" spans="2:9" ht="36" customHeight="1" x14ac:dyDescent="0.25">
      <c r="B723" s="3">
        <v>717</v>
      </c>
      <c r="C723" s="137"/>
      <c r="D723" s="137"/>
      <c r="E723" s="137"/>
      <c r="F723" s="106"/>
      <c r="G723" s="106"/>
      <c r="H723" s="106"/>
      <c r="I723" s="138"/>
    </row>
    <row r="724" spans="2:9" ht="36" customHeight="1" x14ac:dyDescent="0.25">
      <c r="B724" s="3">
        <v>718</v>
      </c>
      <c r="C724" s="137"/>
      <c r="D724" s="137"/>
      <c r="E724" s="137"/>
      <c r="F724" s="106"/>
      <c r="G724" s="106"/>
      <c r="H724" s="106"/>
      <c r="I724" s="138"/>
    </row>
    <row r="725" spans="2:9" ht="36" customHeight="1" x14ac:dyDescent="0.25">
      <c r="B725" s="3">
        <v>719</v>
      </c>
      <c r="C725" s="137"/>
      <c r="D725" s="137"/>
      <c r="E725" s="137"/>
      <c r="F725" s="106"/>
      <c r="G725" s="106"/>
      <c r="H725" s="106"/>
      <c r="I725" s="138"/>
    </row>
    <row r="726" spans="2:9" ht="36" customHeight="1" x14ac:dyDescent="0.25">
      <c r="B726" s="3">
        <v>720</v>
      </c>
      <c r="C726" s="137"/>
      <c r="D726" s="137"/>
      <c r="E726" s="137"/>
      <c r="F726" s="106"/>
      <c r="G726" s="106"/>
      <c r="H726" s="106"/>
      <c r="I726" s="138"/>
    </row>
    <row r="727" spans="2:9" ht="36" customHeight="1" x14ac:dyDescent="0.25">
      <c r="B727" s="3">
        <v>721</v>
      </c>
      <c r="C727" s="137"/>
      <c r="D727" s="137"/>
      <c r="E727" s="137"/>
      <c r="F727" s="106"/>
      <c r="G727" s="106"/>
      <c r="H727" s="106"/>
      <c r="I727" s="138"/>
    </row>
    <row r="728" spans="2:9" ht="36" customHeight="1" x14ac:dyDescent="0.25">
      <c r="B728" s="3">
        <v>722</v>
      </c>
      <c r="C728" s="137"/>
      <c r="D728" s="137"/>
      <c r="E728" s="137"/>
      <c r="F728" s="106"/>
      <c r="G728" s="106"/>
      <c r="H728" s="106"/>
      <c r="I728" s="138"/>
    </row>
    <row r="729" spans="2:9" ht="36" customHeight="1" x14ac:dyDescent="0.25">
      <c r="B729" s="3">
        <v>723</v>
      </c>
      <c r="C729" s="137"/>
      <c r="D729" s="137"/>
      <c r="E729" s="137"/>
      <c r="F729" s="106"/>
      <c r="G729" s="106"/>
      <c r="H729" s="106"/>
      <c r="I729" s="138"/>
    </row>
    <row r="730" spans="2:9" ht="36" customHeight="1" x14ac:dyDescent="0.25">
      <c r="B730" s="3">
        <v>724</v>
      </c>
      <c r="C730" s="137"/>
      <c r="D730" s="137"/>
      <c r="E730" s="137"/>
      <c r="F730" s="106"/>
      <c r="G730" s="106"/>
      <c r="H730" s="106"/>
      <c r="I730" s="138"/>
    </row>
    <row r="731" spans="2:9" ht="36" customHeight="1" x14ac:dyDescent="0.25">
      <c r="B731" s="3">
        <v>725</v>
      </c>
      <c r="C731" s="137"/>
      <c r="D731" s="137"/>
      <c r="E731" s="137"/>
      <c r="F731" s="106"/>
      <c r="G731" s="106"/>
      <c r="H731" s="106"/>
      <c r="I731" s="138"/>
    </row>
    <row r="732" spans="2:9" ht="36" customHeight="1" x14ac:dyDescent="0.25">
      <c r="B732" s="3">
        <v>726</v>
      </c>
      <c r="C732" s="137"/>
      <c r="D732" s="137"/>
      <c r="E732" s="137"/>
      <c r="F732" s="106"/>
      <c r="G732" s="106"/>
      <c r="H732" s="106"/>
      <c r="I732" s="138"/>
    </row>
    <row r="733" spans="2:9" ht="36" customHeight="1" x14ac:dyDescent="0.25">
      <c r="B733" s="3">
        <v>727</v>
      </c>
      <c r="C733" s="137"/>
      <c r="D733" s="137"/>
      <c r="E733" s="137"/>
      <c r="F733" s="106"/>
      <c r="G733" s="106"/>
      <c r="H733" s="106"/>
      <c r="I733" s="138"/>
    </row>
    <row r="734" spans="2:9" ht="36" customHeight="1" x14ac:dyDescent="0.25">
      <c r="B734" s="3">
        <v>728</v>
      </c>
      <c r="C734" s="137"/>
      <c r="D734" s="137"/>
      <c r="E734" s="137"/>
      <c r="F734" s="106"/>
      <c r="G734" s="106"/>
      <c r="H734" s="106"/>
      <c r="I734" s="138"/>
    </row>
    <row r="735" spans="2:9" ht="36" customHeight="1" x14ac:dyDescent="0.25">
      <c r="B735" s="3">
        <v>729</v>
      </c>
      <c r="C735" s="137"/>
      <c r="D735" s="137"/>
      <c r="E735" s="137"/>
      <c r="F735" s="106"/>
      <c r="G735" s="106"/>
      <c r="H735" s="106"/>
      <c r="I735" s="138"/>
    </row>
    <row r="736" spans="2:9" ht="36" customHeight="1" x14ac:dyDescent="0.25">
      <c r="B736" s="3">
        <v>730</v>
      </c>
      <c r="C736" s="137"/>
      <c r="D736" s="137"/>
      <c r="E736" s="137"/>
      <c r="F736" s="106"/>
      <c r="G736" s="106"/>
      <c r="H736" s="106"/>
      <c r="I736" s="138"/>
    </row>
    <row r="737" spans="2:9" ht="36" customHeight="1" x14ac:dyDescent="0.25">
      <c r="B737" s="3">
        <v>731</v>
      </c>
      <c r="C737" s="137"/>
      <c r="D737" s="137"/>
      <c r="E737" s="137"/>
      <c r="F737" s="106"/>
      <c r="G737" s="106"/>
      <c r="H737" s="106"/>
      <c r="I737" s="138"/>
    </row>
    <row r="738" spans="2:9" ht="36" customHeight="1" x14ac:dyDescent="0.25">
      <c r="B738" s="3">
        <v>732</v>
      </c>
      <c r="C738" s="137"/>
      <c r="D738" s="137"/>
      <c r="E738" s="137"/>
      <c r="F738" s="106"/>
      <c r="G738" s="106"/>
      <c r="H738" s="106"/>
      <c r="I738" s="138"/>
    </row>
    <row r="739" spans="2:9" ht="36" customHeight="1" x14ac:dyDescent="0.25">
      <c r="B739" s="3">
        <v>733</v>
      </c>
      <c r="C739" s="137"/>
      <c r="D739" s="137"/>
      <c r="E739" s="137"/>
      <c r="F739" s="106"/>
      <c r="G739" s="106"/>
      <c r="H739" s="106"/>
      <c r="I739" s="138"/>
    </row>
    <row r="740" spans="2:9" ht="36" customHeight="1" x14ac:dyDescent="0.25">
      <c r="B740" s="3">
        <v>734</v>
      </c>
      <c r="C740" s="137"/>
      <c r="D740" s="137"/>
      <c r="E740" s="137"/>
      <c r="F740" s="106"/>
      <c r="G740" s="106"/>
      <c r="H740" s="106"/>
      <c r="I740" s="138"/>
    </row>
    <row r="741" spans="2:9" ht="36" customHeight="1" x14ac:dyDescent="0.25">
      <c r="B741" s="3">
        <v>735</v>
      </c>
      <c r="C741" s="137"/>
      <c r="D741" s="137"/>
      <c r="E741" s="137"/>
      <c r="F741" s="106"/>
      <c r="G741" s="106"/>
      <c r="H741" s="106"/>
      <c r="I741" s="138"/>
    </row>
    <row r="742" spans="2:9" ht="36" customHeight="1" x14ac:dyDescent="0.25">
      <c r="B742" s="3">
        <v>736</v>
      </c>
      <c r="C742" s="137"/>
      <c r="D742" s="137"/>
      <c r="E742" s="137"/>
      <c r="F742" s="106"/>
      <c r="G742" s="106"/>
      <c r="H742" s="106"/>
      <c r="I742" s="138"/>
    </row>
    <row r="743" spans="2:9" ht="36" customHeight="1" x14ac:dyDescent="0.25">
      <c r="B743" s="3">
        <v>737</v>
      </c>
      <c r="C743" s="137"/>
      <c r="D743" s="137"/>
      <c r="E743" s="137"/>
      <c r="F743" s="106"/>
      <c r="G743" s="106"/>
      <c r="H743" s="106"/>
      <c r="I743" s="138"/>
    </row>
    <row r="744" spans="2:9" ht="36" customHeight="1" x14ac:dyDescent="0.25">
      <c r="B744" s="3">
        <v>738</v>
      </c>
      <c r="C744" s="137"/>
      <c r="D744" s="137"/>
      <c r="E744" s="137"/>
      <c r="F744" s="106"/>
      <c r="G744" s="106"/>
      <c r="H744" s="106"/>
      <c r="I744" s="138"/>
    </row>
    <row r="745" spans="2:9" ht="36" customHeight="1" x14ac:dyDescent="0.25">
      <c r="B745" s="3">
        <v>739</v>
      </c>
      <c r="C745" s="137"/>
      <c r="D745" s="137"/>
      <c r="E745" s="137"/>
      <c r="F745" s="106"/>
      <c r="G745" s="106"/>
      <c r="H745" s="106"/>
      <c r="I745" s="138"/>
    </row>
    <row r="746" spans="2:9" ht="36" customHeight="1" x14ac:dyDescent="0.25">
      <c r="B746" s="3">
        <v>740</v>
      </c>
      <c r="C746" s="137"/>
      <c r="D746" s="137"/>
      <c r="E746" s="137"/>
      <c r="F746" s="106"/>
      <c r="G746" s="106"/>
      <c r="H746" s="106"/>
      <c r="I746" s="138"/>
    </row>
    <row r="747" spans="2:9" ht="36" customHeight="1" x14ac:dyDescent="0.25">
      <c r="B747" s="3">
        <v>741</v>
      </c>
      <c r="C747" s="137"/>
      <c r="D747" s="137"/>
      <c r="E747" s="137"/>
      <c r="F747" s="106"/>
      <c r="G747" s="106"/>
      <c r="H747" s="106"/>
      <c r="I747" s="138"/>
    </row>
    <row r="748" spans="2:9" ht="36" customHeight="1" x14ac:dyDescent="0.25">
      <c r="B748" s="3">
        <v>742</v>
      </c>
      <c r="C748" s="137"/>
      <c r="D748" s="137"/>
      <c r="E748" s="137"/>
      <c r="F748" s="106"/>
      <c r="G748" s="106"/>
      <c r="H748" s="106"/>
      <c r="I748" s="138"/>
    </row>
    <row r="749" spans="2:9" ht="36" customHeight="1" x14ac:dyDescent="0.25">
      <c r="B749" s="3">
        <v>743</v>
      </c>
      <c r="C749" s="137"/>
      <c r="D749" s="137"/>
      <c r="E749" s="137"/>
      <c r="F749" s="106"/>
      <c r="G749" s="106"/>
      <c r="H749" s="106"/>
      <c r="I749" s="138"/>
    </row>
    <row r="750" spans="2:9" ht="36" customHeight="1" x14ac:dyDescent="0.25">
      <c r="B750" s="3">
        <v>744</v>
      </c>
      <c r="C750" s="137"/>
      <c r="D750" s="137"/>
      <c r="E750" s="137"/>
      <c r="F750" s="106"/>
      <c r="G750" s="106"/>
      <c r="H750" s="106"/>
      <c r="I750" s="138"/>
    </row>
    <row r="751" spans="2:9" ht="36" customHeight="1" x14ac:dyDescent="0.25">
      <c r="B751" s="3">
        <v>745</v>
      </c>
      <c r="C751" s="137"/>
      <c r="D751" s="137"/>
      <c r="E751" s="137"/>
      <c r="F751" s="106"/>
      <c r="G751" s="106"/>
      <c r="H751" s="106"/>
      <c r="I751" s="138"/>
    </row>
    <row r="752" spans="2:9" ht="36" customHeight="1" x14ac:dyDescent="0.25">
      <c r="B752" s="3">
        <v>746</v>
      </c>
      <c r="C752" s="137"/>
      <c r="D752" s="137"/>
      <c r="E752" s="137"/>
      <c r="F752" s="106"/>
      <c r="G752" s="106"/>
      <c r="H752" s="106"/>
      <c r="I752" s="138"/>
    </row>
    <row r="753" spans="2:9" ht="36" customHeight="1" x14ac:dyDescent="0.25">
      <c r="B753" s="3">
        <v>747</v>
      </c>
      <c r="C753" s="137"/>
      <c r="D753" s="137"/>
      <c r="E753" s="137"/>
      <c r="F753" s="106"/>
      <c r="G753" s="106"/>
      <c r="H753" s="106"/>
      <c r="I753" s="138"/>
    </row>
    <row r="754" spans="2:9" ht="36" customHeight="1" x14ac:dyDescent="0.25">
      <c r="B754" s="3">
        <v>748</v>
      </c>
      <c r="C754" s="137"/>
      <c r="D754" s="137"/>
      <c r="E754" s="137"/>
      <c r="F754" s="106"/>
      <c r="G754" s="106"/>
      <c r="H754" s="106"/>
      <c r="I754" s="138"/>
    </row>
    <row r="755" spans="2:9" ht="36" customHeight="1" x14ac:dyDescent="0.25">
      <c r="B755" s="3">
        <v>749</v>
      </c>
      <c r="C755" s="137"/>
      <c r="D755" s="137"/>
      <c r="E755" s="137"/>
      <c r="F755" s="106"/>
      <c r="G755" s="106"/>
      <c r="H755" s="106"/>
      <c r="I755" s="138"/>
    </row>
    <row r="756" spans="2:9" ht="36" customHeight="1" x14ac:dyDescent="0.25">
      <c r="B756" s="3">
        <v>750</v>
      </c>
      <c r="C756" s="137"/>
      <c r="D756" s="137"/>
      <c r="E756" s="137"/>
      <c r="F756" s="106"/>
      <c r="G756" s="106"/>
      <c r="H756" s="106"/>
      <c r="I756" s="138"/>
    </row>
    <row r="757" spans="2:9" ht="36" customHeight="1" x14ac:dyDescent="0.25">
      <c r="B757" s="3">
        <v>751</v>
      </c>
      <c r="C757" s="137"/>
      <c r="D757" s="137"/>
      <c r="E757" s="137"/>
      <c r="F757" s="106"/>
      <c r="G757" s="106"/>
      <c r="H757" s="106"/>
      <c r="I757" s="138"/>
    </row>
    <row r="758" spans="2:9" ht="36" customHeight="1" x14ac:dyDescent="0.25">
      <c r="B758" s="3">
        <v>752</v>
      </c>
      <c r="C758" s="137"/>
      <c r="D758" s="137"/>
      <c r="E758" s="137"/>
      <c r="F758" s="106"/>
      <c r="G758" s="106"/>
      <c r="H758" s="106"/>
      <c r="I758" s="138"/>
    </row>
    <row r="759" spans="2:9" ht="36" customHeight="1" x14ac:dyDescent="0.25">
      <c r="B759" s="3">
        <v>753</v>
      </c>
      <c r="C759" s="137"/>
      <c r="D759" s="137"/>
      <c r="E759" s="137"/>
      <c r="F759" s="106"/>
      <c r="G759" s="106"/>
      <c r="H759" s="106"/>
      <c r="I759" s="138"/>
    </row>
    <row r="760" spans="2:9" ht="36" customHeight="1" x14ac:dyDescent="0.25">
      <c r="B760" s="3">
        <v>754</v>
      </c>
      <c r="C760" s="137"/>
      <c r="D760" s="137"/>
      <c r="E760" s="137"/>
      <c r="F760" s="106"/>
      <c r="G760" s="106"/>
      <c r="H760" s="106"/>
      <c r="I760" s="138"/>
    </row>
    <row r="761" spans="2:9" ht="36" customHeight="1" x14ac:dyDescent="0.25">
      <c r="B761" s="3">
        <v>755</v>
      </c>
      <c r="C761" s="137"/>
      <c r="D761" s="137"/>
      <c r="E761" s="137"/>
      <c r="F761" s="106"/>
      <c r="G761" s="106"/>
      <c r="H761" s="106"/>
      <c r="I761" s="138"/>
    </row>
    <row r="762" spans="2:9" ht="36" customHeight="1" x14ac:dyDescent="0.25">
      <c r="B762" s="3">
        <v>756</v>
      </c>
      <c r="C762" s="137"/>
      <c r="D762" s="137"/>
      <c r="E762" s="137"/>
      <c r="F762" s="106"/>
      <c r="G762" s="106"/>
      <c r="H762" s="106"/>
      <c r="I762" s="138"/>
    </row>
    <row r="763" spans="2:9" ht="36" customHeight="1" x14ac:dyDescent="0.25">
      <c r="B763" s="3">
        <v>757</v>
      </c>
      <c r="C763" s="137"/>
      <c r="D763" s="137"/>
      <c r="E763" s="137"/>
      <c r="F763" s="106"/>
      <c r="G763" s="106"/>
      <c r="H763" s="106"/>
      <c r="I763" s="138"/>
    </row>
    <row r="764" spans="2:9" ht="36" customHeight="1" x14ac:dyDescent="0.25">
      <c r="B764" s="3">
        <v>758</v>
      </c>
      <c r="C764" s="137"/>
      <c r="D764" s="137"/>
      <c r="E764" s="137"/>
      <c r="F764" s="106"/>
      <c r="G764" s="106"/>
      <c r="H764" s="106"/>
      <c r="I764" s="138"/>
    </row>
    <row r="765" spans="2:9" ht="36" customHeight="1" x14ac:dyDescent="0.25">
      <c r="B765" s="3">
        <v>759</v>
      </c>
      <c r="C765" s="137"/>
      <c r="D765" s="137"/>
      <c r="E765" s="137"/>
      <c r="F765" s="106"/>
      <c r="G765" s="106"/>
      <c r="H765" s="106"/>
      <c r="I765" s="138"/>
    </row>
    <row r="766" spans="2:9" ht="36" customHeight="1" x14ac:dyDescent="0.25">
      <c r="B766" s="3">
        <v>760</v>
      </c>
      <c r="C766" s="137"/>
      <c r="D766" s="137"/>
      <c r="E766" s="137"/>
      <c r="F766" s="106"/>
      <c r="G766" s="106"/>
      <c r="H766" s="106"/>
      <c r="I766" s="138"/>
    </row>
    <row r="767" spans="2:9" ht="36" customHeight="1" x14ac:dyDescent="0.25">
      <c r="B767" s="3">
        <v>761</v>
      </c>
      <c r="C767" s="137"/>
      <c r="D767" s="137"/>
      <c r="E767" s="137"/>
      <c r="F767" s="106"/>
      <c r="G767" s="106"/>
      <c r="H767" s="106"/>
      <c r="I767" s="138"/>
    </row>
    <row r="768" spans="2:9" ht="36" customHeight="1" x14ac:dyDescent="0.25">
      <c r="B768" s="3">
        <v>762</v>
      </c>
      <c r="C768" s="137"/>
      <c r="D768" s="137"/>
      <c r="E768" s="137"/>
      <c r="F768" s="106"/>
      <c r="G768" s="106"/>
      <c r="H768" s="106"/>
      <c r="I768" s="138"/>
    </row>
    <row r="769" spans="2:9" ht="36" customHeight="1" x14ac:dyDescent="0.25">
      <c r="B769" s="3">
        <v>763</v>
      </c>
      <c r="C769" s="137"/>
      <c r="D769" s="137"/>
      <c r="E769" s="137"/>
      <c r="F769" s="106"/>
      <c r="G769" s="106"/>
      <c r="H769" s="106"/>
      <c r="I769" s="138"/>
    </row>
    <row r="770" spans="2:9" ht="36" customHeight="1" x14ac:dyDescent="0.25">
      <c r="B770" s="3">
        <v>764</v>
      </c>
      <c r="C770" s="137"/>
      <c r="D770" s="137"/>
      <c r="E770" s="137"/>
      <c r="F770" s="106"/>
      <c r="G770" s="106"/>
      <c r="H770" s="106"/>
      <c r="I770" s="138"/>
    </row>
    <row r="771" spans="2:9" ht="36" customHeight="1" x14ac:dyDescent="0.25">
      <c r="B771" s="3">
        <v>765</v>
      </c>
      <c r="C771" s="137"/>
      <c r="D771" s="137"/>
      <c r="E771" s="137"/>
      <c r="F771" s="106"/>
      <c r="G771" s="106"/>
      <c r="H771" s="106"/>
      <c r="I771" s="138"/>
    </row>
    <row r="772" spans="2:9" ht="36" customHeight="1" x14ac:dyDescent="0.25">
      <c r="B772" s="3">
        <v>766</v>
      </c>
      <c r="C772" s="137"/>
      <c r="D772" s="137"/>
      <c r="E772" s="137"/>
      <c r="F772" s="106"/>
      <c r="G772" s="106"/>
      <c r="H772" s="106"/>
      <c r="I772" s="138"/>
    </row>
    <row r="773" spans="2:9" ht="36" customHeight="1" x14ac:dyDescent="0.25">
      <c r="B773" s="3">
        <v>767</v>
      </c>
      <c r="C773" s="137"/>
      <c r="D773" s="137"/>
      <c r="E773" s="137"/>
      <c r="F773" s="106"/>
      <c r="G773" s="106"/>
      <c r="H773" s="106"/>
      <c r="I773" s="138"/>
    </row>
    <row r="774" spans="2:9" ht="36" customHeight="1" x14ac:dyDescent="0.25">
      <c r="B774" s="3">
        <v>768</v>
      </c>
      <c r="C774" s="137"/>
      <c r="D774" s="137"/>
      <c r="E774" s="137"/>
      <c r="F774" s="106"/>
      <c r="G774" s="106"/>
      <c r="H774" s="106"/>
      <c r="I774" s="138"/>
    </row>
    <row r="775" spans="2:9" ht="36" customHeight="1" x14ac:dyDescent="0.25">
      <c r="B775" s="3">
        <v>769</v>
      </c>
      <c r="C775" s="137"/>
      <c r="D775" s="137"/>
      <c r="E775" s="137"/>
      <c r="F775" s="106"/>
      <c r="G775" s="106"/>
      <c r="H775" s="106"/>
      <c r="I775" s="138"/>
    </row>
    <row r="776" spans="2:9" ht="36" customHeight="1" x14ac:dyDescent="0.25">
      <c r="B776" s="3">
        <v>770</v>
      </c>
      <c r="C776" s="137"/>
      <c r="D776" s="137"/>
      <c r="E776" s="137"/>
      <c r="F776" s="106"/>
      <c r="G776" s="106"/>
      <c r="H776" s="106"/>
      <c r="I776" s="138"/>
    </row>
    <row r="777" spans="2:9" ht="36" customHeight="1" x14ac:dyDescent="0.25">
      <c r="B777" s="3">
        <v>771</v>
      </c>
      <c r="C777" s="137"/>
      <c r="D777" s="137"/>
      <c r="E777" s="137"/>
      <c r="F777" s="106"/>
      <c r="G777" s="106"/>
      <c r="H777" s="106"/>
      <c r="I777" s="138"/>
    </row>
    <row r="778" spans="2:9" ht="36" customHeight="1" x14ac:dyDescent="0.25">
      <c r="B778" s="3">
        <v>772</v>
      </c>
      <c r="C778" s="137"/>
      <c r="D778" s="137"/>
      <c r="E778" s="137"/>
      <c r="F778" s="106"/>
      <c r="G778" s="106"/>
      <c r="H778" s="106"/>
      <c r="I778" s="138"/>
    </row>
    <row r="779" spans="2:9" ht="36" customHeight="1" x14ac:dyDescent="0.25">
      <c r="B779" s="3">
        <v>773</v>
      </c>
      <c r="C779" s="137"/>
      <c r="D779" s="137"/>
      <c r="E779" s="137"/>
      <c r="F779" s="106"/>
      <c r="G779" s="106"/>
      <c r="H779" s="106"/>
      <c r="I779" s="138"/>
    </row>
    <row r="780" spans="2:9" ht="36" customHeight="1" x14ac:dyDescent="0.25">
      <c r="B780" s="3">
        <v>774</v>
      </c>
      <c r="C780" s="137"/>
      <c r="D780" s="137"/>
      <c r="E780" s="137"/>
      <c r="F780" s="106"/>
      <c r="G780" s="106"/>
      <c r="H780" s="106"/>
      <c r="I780" s="138"/>
    </row>
    <row r="781" spans="2:9" ht="36" customHeight="1" x14ac:dyDescent="0.25">
      <c r="B781" s="3">
        <v>775</v>
      </c>
      <c r="C781" s="137"/>
      <c r="D781" s="137"/>
      <c r="E781" s="137"/>
      <c r="F781" s="106"/>
      <c r="G781" s="106"/>
      <c r="H781" s="106"/>
      <c r="I781" s="138"/>
    </row>
    <row r="782" spans="2:9" ht="36" customHeight="1" x14ac:dyDescent="0.25">
      <c r="B782" s="3">
        <v>776</v>
      </c>
      <c r="C782" s="137"/>
      <c r="D782" s="137"/>
      <c r="E782" s="137"/>
      <c r="F782" s="106"/>
      <c r="G782" s="106"/>
      <c r="H782" s="106"/>
      <c r="I782" s="138"/>
    </row>
    <row r="783" spans="2:9" ht="36" customHeight="1" x14ac:dyDescent="0.25">
      <c r="B783" s="3">
        <v>777</v>
      </c>
      <c r="C783" s="137"/>
      <c r="D783" s="137"/>
      <c r="E783" s="137"/>
      <c r="F783" s="106"/>
      <c r="G783" s="106"/>
      <c r="H783" s="106"/>
      <c r="I783" s="138"/>
    </row>
    <row r="784" spans="2:9" ht="36" customHeight="1" x14ac:dyDescent="0.25">
      <c r="B784" s="3">
        <v>778</v>
      </c>
      <c r="C784" s="137"/>
      <c r="D784" s="137"/>
      <c r="E784" s="137"/>
      <c r="F784" s="106"/>
      <c r="G784" s="106"/>
      <c r="H784" s="106"/>
      <c r="I784" s="138"/>
    </row>
    <row r="785" spans="2:9" ht="36" customHeight="1" x14ac:dyDescent="0.25">
      <c r="B785" s="3">
        <v>779</v>
      </c>
      <c r="C785" s="137"/>
      <c r="D785" s="137"/>
      <c r="E785" s="137"/>
      <c r="F785" s="106"/>
      <c r="G785" s="106"/>
      <c r="H785" s="106"/>
      <c r="I785" s="138"/>
    </row>
    <row r="786" spans="2:9" ht="36" customHeight="1" x14ac:dyDescent="0.25">
      <c r="B786" s="3">
        <v>780</v>
      </c>
      <c r="C786" s="137"/>
      <c r="D786" s="137"/>
      <c r="E786" s="137"/>
      <c r="F786" s="106"/>
      <c r="G786" s="106"/>
      <c r="H786" s="106"/>
      <c r="I786" s="138"/>
    </row>
    <row r="787" spans="2:9" ht="36" customHeight="1" x14ac:dyDescent="0.25">
      <c r="B787" s="3">
        <v>781</v>
      </c>
      <c r="C787" s="137"/>
      <c r="D787" s="137"/>
      <c r="E787" s="137"/>
      <c r="F787" s="106"/>
      <c r="G787" s="106"/>
      <c r="H787" s="106"/>
      <c r="I787" s="138"/>
    </row>
    <row r="788" spans="2:9" ht="36" customHeight="1" x14ac:dyDescent="0.25">
      <c r="B788" s="3">
        <v>782</v>
      </c>
      <c r="C788" s="137"/>
      <c r="D788" s="137"/>
      <c r="E788" s="137"/>
      <c r="F788" s="106"/>
      <c r="G788" s="106"/>
      <c r="H788" s="106"/>
      <c r="I788" s="138"/>
    </row>
    <row r="789" spans="2:9" ht="36" customHeight="1" x14ac:dyDescent="0.25">
      <c r="B789" s="3">
        <v>783</v>
      </c>
      <c r="C789" s="137"/>
      <c r="D789" s="137"/>
      <c r="E789" s="137"/>
      <c r="F789" s="106"/>
      <c r="G789" s="106"/>
      <c r="H789" s="106"/>
      <c r="I789" s="138"/>
    </row>
    <row r="790" spans="2:9" ht="36" customHeight="1" x14ac:dyDescent="0.25">
      <c r="B790" s="3">
        <v>784</v>
      </c>
      <c r="C790" s="137"/>
      <c r="D790" s="137"/>
      <c r="E790" s="137"/>
      <c r="F790" s="106"/>
      <c r="G790" s="106"/>
      <c r="H790" s="106"/>
      <c r="I790" s="138"/>
    </row>
    <row r="791" spans="2:9" ht="36" customHeight="1" x14ac:dyDescent="0.25">
      <c r="B791" s="3">
        <v>785</v>
      </c>
      <c r="C791" s="137"/>
      <c r="D791" s="137"/>
      <c r="E791" s="137"/>
      <c r="F791" s="106"/>
      <c r="G791" s="106"/>
      <c r="H791" s="106"/>
      <c r="I791" s="138"/>
    </row>
    <row r="792" spans="2:9" ht="36" customHeight="1" x14ac:dyDescent="0.25">
      <c r="B792" s="3">
        <v>786</v>
      </c>
      <c r="C792" s="137"/>
      <c r="D792" s="137"/>
      <c r="E792" s="137"/>
      <c r="F792" s="106"/>
      <c r="G792" s="106"/>
      <c r="H792" s="106"/>
      <c r="I792" s="138"/>
    </row>
    <row r="793" spans="2:9" ht="36" customHeight="1" x14ac:dyDescent="0.25">
      <c r="B793" s="3">
        <v>787</v>
      </c>
      <c r="C793" s="137"/>
      <c r="D793" s="137"/>
      <c r="E793" s="137"/>
      <c r="F793" s="106"/>
      <c r="G793" s="106"/>
      <c r="H793" s="106"/>
      <c r="I793" s="138"/>
    </row>
    <row r="794" spans="2:9" ht="36" customHeight="1" x14ac:dyDescent="0.25">
      <c r="B794" s="3">
        <v>788</v>
      </c>
      <c r="C794" s="137"/>
      <c r="D794" s="137"/>
      <c r="E794" s="137"/>
      <c r="F794" s="106"/>
      <c r="G794" s="106"/>
      <c r="H794" s="106"/>
      <c r="I794" s="138"/>
    </row>
    <row r="795" spans="2:9" ht="36" customHeight="1" x14ac:dyDescent="0.25">
      <c r="B795" s="3">
        <v>789</v>
      </c>
      <c r="C795" s="137"/>
      <c r="D795" s="137"/>
      <c r="E795" s="137"/>
      <c r="F795" s="106"/>
      <c r="G795" s="106"/>
      <c r="H795" s="106"/>
      <c r="I795" s="138"/>
    </row>
    <row r="796" spans="2:9" ht="36" customHeight="1" x14ac:dyDescent="0.25">
      <c r="B796" s="3">
        <v>790</v>
      </c>
      <c r="C796" s="137"/>
      <c r="D796" s="137"/>
      <c r="E796" s="137"/>
      <c r="F796" s="106"/>
      <c r="G796" s="106"/>
      <c r="H796" s="106"/>
      <c r="I796" s="138"/>
    </row>
    <row r="797" spans="2:9" ht="36" customHeight="1" x14ac:dyDescent="0.25">
      <c r="B797" s="3">
        <v>791</v>
      </c>
      <c r="C797" s="137"/>
      <c r="D797" s="137"/>
      <c r="E797" s="137"/>
      <c r="F797" s="106"/>
      <c r="G797" s="106"/>
      <c r="H797" s="106"/>
      <c r="I797" s="138"/>
    </row>
    <row r="798" spans="2:9" ht="36" customHeight="1" x14ac:dyDescent="0.25">
      <c r="B798" s="3">
        <v>792</v>
      </c>
      <c r="C798" s="137"/>
      <c r="D798" s="137"/>
      <c r="E798" s="137"/>
      <c r="F798" s="106"/>
      <c r="G798" s="106"/>
      <c r="H798" s="106"/>
      <c r="I798" s="138"/>
    </row>
    <row r="799" spans="2:9" ht="36" customHeight="1" x14ac:dyDescent="0.25">
      <c r="B799" s="3">
        <v>793</v>
      </c>
      <c r="C799" s="137"/>
      <c r="D799" s="137"/>
      <c r="E799" s="137"/>
      <c r="F799" s="106"/>
      <c r="G799" s="106"/>
      <c r="H799" s="106"/>
      <c r="I799" s="138"/>
    </row>
    <row r="800" spans="2:9" ht="36" customHeight="1" x14ac:dyDescent="0.25">
      <c r="B800" s="3">
        <v>794</v>
      </c>
      <c r="C800" s="137"/>
      <c r="D800" s="137"/>
      <c r="E800" s="137"/>
      <c r="F800" s="106"/>
      <c r="G800" s="106"/>
      <c r="H800" s="106"/>
      <c r="I800" s="138"/>
    </row>
    <row r="801" spans="2:9" ht="36" customHeight="1" x14ac:dyDescent="0.25">
      <c r="B801" s="3">
        <v>795</v>
      </c>
      <c r="C801" s="137"/>
      <c r="D801" s="137"/>
      <c r="E801" s="137"/>
      <c r="F801" s="106"/>
      <c r="G801" s="106"/>
      <c r="H801" s="106"/>
      <c r="I801" s="138"/>
    </row>
    <row r="802" spans="2:9" ht="36" customHeight="1" x14ac:dyDescent="0.25">
      <c r="B802" s="3">
        <v>796</v>
      </c>
      <c r="C802" s="137"/>
      <c r="D802" s="137"/>
      <c r="E802" s="137"/>
      <c r="F802" s="106"/>
      <c r="G802" s="106"/>
      <c r="H802" s="106"/>
      <c r="I802" s="138"/>
    </row>
    <row r="803" spans="2:9" ht="36" customHeight="1" x14ac:dyDescent="0.25">
      <c r="B803" s="3">
        <v>797</v>
      </c>
      <c r="C803" s="137"/>
      <c r="D803" s="137"/>
      <c r="E803" s="137"/>
      <c r="F803" s="106"/>
      <c r="G803" s="106"/>
      <c r="H803" s="106"/>
      <c r="I803" s="138"/>
    </row>
    <row r="804" spans="2:9" ht="36" customHeight="1" x14ac:dyDescent="0.25">
      <c r="B804" s="3">
        <v>798</v>
      </c>
      <c r="C804" s="137"/>
      <c r="D804" s="137"/>
      <c r="E804" s="137"/>
      <c r="F804" s="106"/>
      <c r="G804" s="106"/>
      <c r="H804" s="106"/>
      <c r="I804" s="138"/>
    </row>
    <row r="805" spans="2:9" ht="36" customHeight="1" x14ac:dyDescent="0.25">
      <c r="B805" s="3">
        <v>799</v>
      </c>
      <c r="C805" s="137"/>
      <c r="D805" s="137"/>
      <c r="E805" s="137"/>
      <c r="F805" s="106"/>
      <c r="G805" s="106"/>
      <c r="H805" s="106"/>
      <c r="I805" s="138"/>
    </row>
    <row r="806" spans="2:9" ht="36" customHeight="1" x14ac:dyDescent="0.25">
      <c r="B806" s="3">
        <v>800</v>
      </c>
      <c r="C806" s="137"/>
      <c r="D806" s="137"/>
      <c r="E806" s="137"/>
      <c r="F806" s="106"/>
      <c r="G806" s="106"/>
      <c r="H806" s="106"/>
      <c r="I806" s="138"/>
    </row>
    <row r="807" spans="2:9" ht="36" customHeight="1" x14ac:dyDescent="0.25">
      <c r="B807" s="3">
        <v>801</v>
      </c>
      <c r="C807" s="137"/>
      <c r="D807" s="137"/>
      <c r="E807" s="137"/>
      <c r="F807" s="106"/>
      <c r="G807" s="106"/>
      <c r="H807" s="106"/>
      <c r="I807" s="138"/>
    </row>
    <row r="808" spans="2:9" ht="36" customHeight="1" x14ac:dyDescent="0.25">
      <c r="B808" s="3">
        <v>802</v>
      </c>
      <c r="C808" s="137"/>
      <c r="D808" s="137"/>
      <c r="E808" s="137"/>
      <c r="F808" s="106"/>
      <c r="G808" s="106"/>
      <c r="H808" s="106"/>
      <c r="I808" s="138"/>
    </row>
    <row r="809" spans="2:9" ht="36" customHeight="1" x14ac:dyDescent="0.25">
      <c r="B809" s="3">
        <v>803</v>
      </c>
      <c r="C809" s="137"/>
      <c r="D809" s="137"/>
      <c r="E809" s="137"/>
      <c r="F809" s="106"/>
      <c r="G809" s="106"/>
      <c r="H809" s="106"/>
      <c r="I809" s="138"/>
    </row>
    <row r="810" spans="2:9" ht="36" customHeight="1" x14ac:dyDescent="0.25">
      <c r="B810" s="3">
        <v>804</v>
      </c>
      <c r="C810" s="137"/>
      <c r="D810" s="137"/>
      <c r="E810" s="137"/>
      <c r="F810" s="106"/>
      <c r="G810" s="106"/>
      <c r="H810" s="106"/>
      <c r="I810" s="138"/>
    </row>
    <row r="811" spans="2:9" ht="36" customHeight="1" x14ac:dyDescent="0.25">
      <c r="B811" s="3">
        <v>805</v>
      </c>
      <c r="C811" s="137"/>
      <c r="D811" s="137"/>
      <c r="E811" s="137"/>
      <c r="F811" s="106"/>
      <c r="G811" s="106"/>
      <c r="H811" s="106"/>
      <c r="I811" s="138"/>
    </row>
    <row r="812" spans="2:9" ht="36" customHeight="1" x14ac:dyDescent="0.25">
      <c r="B812" s="3">
        <v>806</v>
      </c>
      <c r="C812" s="137"/>
      <c r="D812" s="137"/>
      <c r="E812" s="137"/>
      <c r="F812" s="106"/>
      <c r="G812" s="106"/>
      <c r="H812" s="106"/>
      <c r="I812" s="138"/>
    </row>
    <row r="813" spans="2:9" ht="36" customHeight="1" x14ac:dyDescent="0.25">
      <c r="B813" s="3">
        <v>807</v>
      </c>
      <c r="C813" s="137"/>
      <c r="D813" s="137"/>
      <c r="E813" s="137"/>
      <c r="F813" s="106"/>
      <c r="G813" s="106"/>
      <c r="H813" s="106"/>
      <c r="I813" s="138"/>
    </row>
    <row r="814" spans="2:9" ht="36" customHeight="1" x14ac:dyDescent="0.25">
      <c r="B814" s="3">
        <v>808</v>
      </c>
      <c r="C814" s="137"/>
      <c r="D814" s="137"/>
      <c r="E814" s="137"/>
      <c r="F814" s="106"/>
      <c r="G814" s="106"/>
      <c r="H814" s="106"/>
      <c r="I814" s="138"/>
    </row>
    <row r="815" spans="2:9" ht="36" customHeight="1" x14ac:dyDescent="0.25">
      <c r="B815" s="3">
        <v>809</v>
      </c>
      <c r="C815" s="137"/>
      <c r="D815" s="137"/>
      <c r="E815" s="137"/>
      <c r="F815" s="106"/>
      <c r="G815" s="106"/>
      <c r="H815" s="106"/>
      <c r="I815" s="138"/>
    </row>
    <row r="816" spans="2:9" ht="36" customHeight="1" x14ac:dyDescent="0.25">
      <c r="B816" s="3">
        <v>810</v>
      </c>
      <c r="C816" s="137"/>
      <c r="D816" s="137"/>
      <c r="E816" s="137"/>
      <c r="F816" s="106"/>
      <c r="G816" s="106"/>
      <c r="H816" s="106"/>
      <c r="I816" s="138"/>
    </row>
    <row r="817" spans="2:9" ht="36" customHeight="1" x14ac:dyDescent="0.25">
      <c r="B817" s="3">
        <v>811</v>
      </c>
      <c r="C817" s="137"/>
      <c r="D817" s="137"/>
      <c r="E817" s="137"/>
      <c r="F817" s="106"/>
      <c r="G817" s="106"/>
      <c r="H817" s="106"/>
      <c r="I817" s="138"/>
    </row>
    <row r="818" spans="2:9" ht="36" customHeight="1" x14ac:dyDescent="0.25">
      <c r="B818" s="3">
        <v>812</v>
      </c>
      <c r="C818" s="137"/>
      <c r="D818" s="137"/>
      <c r="E818" s="137"/>
      <c r="F818" s="106"/>
      <c r="G818" s="106"/>
      <c r="H818" s="106"/>
      <c r="I818" s="138"/>
    </row>
    <row r="819" spans="2:9" ht="36" customHeight="1" x14ac:dyDescent="0.25">
      <c r="B819" s="3">
        <v>813</v>
      </c>
      <c r="C819" s="137"/>
      <c r="D819" s="137"/>
      <c r="E819" s="137"/>
      <c r="F819" s="106"/>
      <c r="G819" s="106"/>
      <c r="H819" s="106"/>
      <c r="I819" s="138"/>
    </row>
    <row r="820" spans="2:9" ht="36" customHeight="1" x14ac:dyDescent="0.25">
      <c r="B820" s="3">
        <v>814</v>
      </c>
      <c r="C820" s="137"/>
      <c r="D820" s="137"/>
      <c r="E820" s="137"/>
      <c r="F820" s="106"/>
      <c r="G820" s="106"/>
      <c r="H820" s="106"/>
      <c r="I820" s="138"/>
    </row>
    <row r="821" spans="2:9" ht="36" customHeight="1" x14ac:dyDescent="0.25">
      <c r="B821" s="3">
        <v>815</v>
      </c>
      <c r="C821" s="137"/>
      <c r="D821" s="137"/>
      <c r="E821" s="137"/>
      <c r="F821" s="106"/>
      <c r="G821" s="106"/>
      <c r="H821" s="106"/>
      <c r="I821" s="138"/>
    </row>
    <row r="822" spans="2:9" ht="36" customHeight="1" x14ac:dyDescent="0.25">
      <c r="B822" s="3">
        <v>816</v>
      </c>
      <c r="C822" s="137"/>
      <c r="D822" s="137"/>
      <c r="E822" s="137"/>
      <c r="F822" s="106"/>
      <c r="G822" s="106"/>
      <c r="H822" s="106"/>
      <c r="I822" s="138"/>
    </row>
    <row r="823" spans="2:9" ht="36" customHeight="1" x14ac:dyDescent="0.25">
      <c r="B823" s="3">
        <v>817</v>
      </c>
      <c r="C823" s="137"/>
      <c r="D823" s="137"/>
      <c r="E823" s="137"/>
      <c r="F823" s="106"/>
      <c r="G823" s="106"/>
      <c r="H823" s="106"/>
      <c r="I823" s="138"/>
    </row>
    <row r="824" spans="2:9" ht="36" customHeight="1" x14ac:dyDescent="0.25">
      <c r="B824" s="3">
        <v>818</v>
      </c>
      <c r="C824" s="137"/>
      <c r="D824" s="137"/>
      <c r="E824" s="137"/>
      <c r="F824" s="106"/>
      <c r="G824" s="106"/>
      <c r="H824" s="106"/>
      <c r="I824" s="138"/>
    </row>
    <row r="825" spans="2:9" ht="36" customHeight="1" x14ac:dyDescent="0.25">
      <c r="B825" s="3">
        <v>819</v>
      </c>
      <c r="C825" s="137"/>
      <c r="D825" s="137"/>
      <c r="E825" s="137"/>
      <c r="F825" s="106"/>
      <c r="G825" s="106"/>
      <c r="H825" s="106"/>
      <c r="I825" s="138"/>
    </row>
    <row r="826" spans="2:9" ht="36" customHeight="1" x14ac:dyDescent="0.25">
      <c r="B826" s="3">
        <v>820</v>
      </c>
      <c r="C826" s="137"/>
      <c r="D826" s="137"/>
      <c r="E826" s="137"/>
      <c r="F826" s="106"/>
      <c r="G826" s="106"/>
      <c r="H826" s="106"/>
      <c r="I826" s="138"/>
    </row>
    <row r="827" spans="2:9" ht="36" customHeight="1" x14ac:dyDescent="0.25">
      <c r="B827" s="3">
        <v>821</v>
      </c>
      <c r="C827" s="137"/>
      <c r="D827" s="137"/>
      <c r="E827" s="137"/>
      <c r="F827" s="106"/>
      <c r="G827" s="106"/>
      <c r="H827" s="106"/>
      <c r="I827" s="138"/>
    </row>
    <row r="828" spans="2:9" ht="36" customHeight="1" x14ac:dyDescent="0.25">
      <c r="B828" s="3">
        <v>822</v>
      </c>
      <c r="C828" s="137"/>
      <c r="D828" s="137"/>
      <c r="E828" s="137"/>
      <c r="F828" s="106"/>
      <c r="G828" s="106"/>
      <c r="H828" s="106"/>
      <c r="I828" s="138"/>
    </row>
    <row r="829" spans="2:9" ht="36" customHeight="1" x14ac:dyDescent="0.25">
      <c r="B829" s="3">
        <v>823</v>
      </c>
      <c r="C829" s="137"/>
      <c r="D829" s="137"/>
      <c r="E829" s="137"/>
      <c r="F829" s="106"/>
      <c r="G829" s="106"/>
      <c r="H829" s="106"/>
      <c r="I829" s="138"/>
    </row>
    <row r="830" spans="2:9" ht="36" customHeight="1" x14ac:dyDescent="0.25">
      <c r="B830" s="3">
        <v>824</v>
      </c>
      <c r="C830" s="137"/>
      <c r="D830" s="137"/>
      <c r="E830" s="137"/>
      <c r="F830" s="106"/>
      <c r="G830" s="106"/>
      <c r="H830" s="106"/>
      <c r="I830" s="138"/>
    </row>
    <row r="831" spans="2:9" ht="36" customHeight="1" x14ac:dyDescent="0.25">
      <c r="B831" s="3">
        <v>825</v>
      </c>
      <c r="C831" s="137"/>
      <c r="D831" s="137"/>
      <c r="E831" s="137"/>
      <c r="F831" s="106"/>
      <c r="G831" s="106"/>
      <c r="H831" s="106"/>
      <c r="I831" s="138"/>
    </row>
    <row r="832" spans="2:9" ht="36" customHeight="1" x14ac:dyDescent="0.25">
      <c r="B832" s="3">
        <v>826</v>
      </c>
      <c r="C832" s="137"/>
      <c r="D832" s="137"/>
      <c r="E832" s="137"/>
      <c r="F832" s="106"/>
      <c r="G832" s="106"/>
      <c r="H832" s="106"/>
      <c r="I832" s="138"/>
    </row>
    <row r="833" spans="2:9" ht="36" customHeight="1" x14ac:dyDescent="0.25">
      <c r="B833" s="3">
        <v>827</v>
      </c>
      <c r="C833" s="137"/>
      <c r="D833" s="137"/>
      <c r="E833" s="137"/>
      <c r="F833" s="106"/>
      <c r="G833" s="106"/>
      <c r="H833" s="106"/>
      <c r="I833" s="138"/>
    </row>
    <row r="834" spans="2:9" ht="36" customHeight="1" x14ac:dyDescent="0.25">
      <c r="B834" s="3">
        <v>828</v>
      </c>
      <c r="C834" s="137"/>
      <c r="D834" s="137"/>
      <c r="E834" s="137"/>
      <c r="F834" s="106"/>
      <c r="G834" s="106"/>
      <c r="H834" s="106"/>
      <c r="I834" s="138"/>
    </row>
    <row r="835" spans="2:9" ht="36" customHeight="1" x14ac:dyDescent="0.25">
      <c r="B835" s="3">
        <v>829</v>
      </c>
      <c r="C835" s="137"/>
      <c r="D835" s="137"/>
      <c r="E835" s="137"/>
      <c r="F835" s="106"/>
      <c r="G835" s="106"/>
      <c r="H835" s="106"/>
      <c r="I835" s="138"/>
    </row>
    <row r="836" spans="2:9" ht="36" customHeight="1" x14ac:dyDescent="0.25">
      <c r="B836" s="3">
        <v>830</v>
      </c>
      <c r="C836" s="137"/>
      <c r="D836" s="137"/>
      <c r="E836" s="137"/>
      <c r="F836" s="106"/>
      <c r="G836" s="106"/>
      <c r="H836" s="106"/>
      <c r="I836" s="138"/>
    </row>
    <row r="837" spans="2:9" ht="36" customHeight="1" x14ac:dyDescent="0.25">
      <c r="B837" s="3">
        <v>831</v>
      </c>
      <c r="C837" s="137"/>
      <c r="D837" s="137"/>
      <c r="E837" s="137"/>
      <c r="F837" s="106"/>
      <c r="G837" s="106"/>
      <c r="H837" s="106"/>
      <c r="I837" s="138"/>
    </row>
    <row r="838" spans="2:9" ht="36" customHeight="1" x14ac:dyDescent="0.25">
      <c r="B838" s="3">
        <v>832</v>
      </c>
      <c r="C838" s="137"/>
      <c r="D838" s="137"/>
      <c r="E838" s="137"/>
      <c r="F838" s="106"/>
      <c r="G838" s="106"/>
      <c r="H838" s="106"/>
      <c r="I838" s="138"/>
    </row>
    <row r="839" spans="2:9" ht="36" customHeight="1" x14ac:dyDescent="0.25">
      <c r="B839" s="3">
        <v>833</v>
      </c>
      <c r="C839" s="137"/>
      <c r="D839" s="137"/>
      <c r="E839" s="137"/>
      <c r="F839" s="106"/>
      <c r="G839" s="106"/>
      <c r="H839" s="106"/>
      <c r="I839" s="138"/>
    </row>
    <row r="840" spans="2:9" ht="36" customHeight="1" x14ac:dyDescent="0.25">
      <c r="B840" s="3">
        <v>834</v>
      </c>
      <c r="C840" s="137"/>
      <c r="D840" s="137"/>
      <c r="E840" s="137"/>
      <c r="F840" s="106"/>
      <c r="G840" s="106"/>
      <c r="H840" s="106"/>
      <c r="I840" s="138"/>
    </row>
    <row r="841" spans="2:9" ht="36" customHeight="1" x14ac:dyDescent="0.25">
      <c r="B841" s="3">
        <v>835</v>
      </c>
      <c r="C841" s="137"/>
      <c r="D841" s="137"/>
      <c r="E841" s="137"/>
      <c r="F841" s="106"/>
      <c r="G841" s="106"/>
      <c r="H841" s="106"/>
      <c r="I841" s="138"/>
    </row>
    <row r="842" spans="2:9" ht="36" customHeight="1" x14ac:dyDescent="0.25">
      <c r="B842" s="3">
        <v>836</v>
      </c>
      <c r="C842" s="137"/>
      <c r="D842" s="137"/>
      <c r="E842" s="137"/>
      <c r="F842" s="106"/>
      <c r="G842" s="106"/>
      <c r="H842" s="106"/>
      <c r="I842" s="138"/>
    </row>
    <row r="843" spans="2:9" ht="36" customHeight="1" x14ac:dyDescent="0.25">
      <c r="B843" s="3">
        <v>837</v>
      </c>
      <c r="C843" s="137"/>
      <c r="D843" s="137"/>
      <c r="E843" s="137"/>
      <c r="F843" s="106"/>
      <c r="G843" s="106"/>
      <c r="H843" s="106"/>
      <c r="I843" s="138"/>
    </row>
    <row r="844" spans="2:9" ht="36" customHeight="1" x14ac:dyDescent="0.25">
      <c r="B844" s="3">
        <v>838</v>
      </c>
      <c r="C844" s="137"/>
      <c r="D844" s="137"/>
      <c r="E844" s="137"/>
      <c r="F844" s="106"/>
      <c r="G844" s="106"/>
      <c r="H844" s="106"/>
      <c r="I844" s="138"/>
    </row>
    <row r="845" spans="2:9" ht="36" customHeight="1" x14ac:dyDescent="0.25">
      <c r="B845" s="3">
        <v>839</v>
      </c>
      <c r="C845" s="137"/>
      <c r="D845" s="137"/>
      <c r="E845" s="137"/>
      <c r="F845" s="106"/>
      <c r="G845" s="106"/>
      <c r="H845" s="106"/>
      <c r="I845" s="138"/>
    </row>
    <row r="846" spans="2:9" ht="36" customHeight="1" x14ac:dyDescent="0.25">
      <c r="B846" s="3">
        <v>840</v>
      </c>
      <c r="C846" s="137"/>
      <c r="D846" s="137"/>
      <c r="E846" s="137"/>
      <c r="F846" s="106"/>
      <c r="G846" s="106"/>
      <c r="H846" s="106"/>
      <c r="I846" s="138"/>
    </row>
    <row r="847" spans="2:9" ht="36" customHeight="1" x14ac:dyDescent="0.25">
      <c r="B847" s="3">
        <v>841</v>
      </c>
      <c r="C847" s="137"/>
      <c r="D847" s="137"/>
      <c r="E847" s="137"/>
      <c r="F847" s="106"/>
      <c r="G847" s="106"/>
      <c r="H847" s="106"/>
      <c r="I847" s="138"/>
    </row>
    <row r="848" spans="2:9" ht="36" customHeight="1" x14ac:dyDescent="0.25">
      <c r="B848" s="3">
        <v>842</v>
      </c>
      <c r="C848" s="137"/>
      <c r="D848" s="137"/>
      <c r="E848" s="137"/>
      <c r="F848" s="106"/>
      <c r="G848" s="106"/>
      <c r="H848" s="106"/>
      <c r="I848" s="138"/>
    </row>
    <row r="849" spans="2:9" ht="36" customHeight="1" x14ac:dyDescent="0.25">
      <c r="B849" s="3">
        <v>843</v>
      </c>
      <c r="C849" s="137"/>
      <c r="D849" s="137"/>
      <c r="E849" s="137"/>
      <c r="F849" s="106"/>
      <c r="G849" s="106"/>
      <c r="H849" s="106"/>
      <c r="I849" s="138"/>
    </row>
    <row r="850" spans="2:9" ht="36" customHeight="1" x14ac:dyDescent="0.25">
      <c r="B850" s="3">
        <v>844</v>
      </c>
      <c r="C850" s="137"/>
      <c r="D850" s="137"/>
      <c r="E850" s="137"/>
      <c r="F850" s="106"/>
      <c r="G850" s="106"/>
      <c r="H850" s="106"/>
      <c r="I850" s="138"/>
    </row>
    <row r="851" spans="2:9" ht="36" customHeight="1" x14ac:dyDescent="0.25">
      <c r="B851" s="3">
        <v>845</v>
      </c>
      <c r="C851" s="137"/>
      <c r="D851" s="137"/>
      <c r="E851" s="137"/>
      <c r="F851" s="106"/>
      <c r="G851" s="106"/>
      <c r="H851" s="106"/>
      <c r="I851" s="138"/>
    </row>
    <row r="852" spans="2:9" ht="36" customHeight="1" x14ac:dyDescent="0.25">
      <c r="B852" s="3">
        <v>846</v>
      </c>
      <c r="C852" s="137"/>
      <c r="D852" s="137"/>
      <c r="E852" s="137"/>
      <c r="F852" s="106"/>
      <c r="G852" s="106"/>
      <c r="H852" s="106"/>
      <c r="I852" s="138"/>
    </row>
    <row r="853" spans="2:9" ht="36" customHeight="1" x14ac:dyDescent="0.25">
      <c r="B853" s="3">
        <v>847</v>
      </c>
      <c r="C853" s="137"/>
      <c r="D853" s="137"/>
      <c r="E853" s="137"/>
      <c r="F853" s="106"/>
      <c r="G853" s="106"/>
      <c r="H853" s="106"/>
      <c r="I853" s="138"/>
    </row>
    <row r="854" spans="2:9" ht="36" customHeight="1" x14ac:dyDescent="0.25">
      <c r="B854" s="3">
        <v>848</v>
      </c>
      <c r="C854" s="137"/>
      <c r="D854" s="137"/>
      <c r="E854" s="137"/>
      <c r="F854" s="106"/>
      <c r="G854" s="106"/>
      <c r="H854" s="106"/>
      <c r="I854" s="138"/>
    </row>
    <row r="855" spans="2:9" ht="36" customHeight="1" x14ac:dyDescent="0.25">
      <c r="B855" s="3">
        <v>849</v>
      </c>
      <c r="C855" s="137"/>
      <c r="D855" s="137"/>
      <c r="E855" s="137"/>
      <c r="F855" s="106"/>
      <c r="G855" s="106"/>
      <c r="H855" s="106"/>
      <c r="I855" s="138"/>
    </row>
    <row r="856" spans="2:9" ht="36" customHeight="1" x14ac:dyDescent="0.25">
      <c r="B856" s="3">
        <v>850</v>
      </c>
      <c r="C856" s="137"/>
      <c r="D856" s="137"/>
      <c r="E856" s="137"/>
      <c r="F856" s="106"/>
      <c r="G856" s="106"/>
      <c r="H856" s="106"/>
      <c r="I856" s="138"/>
    </row>
    <row r="857" spans="2:9" ht="36" customHeight="1" x14ac:dyDescent="0.25">
      <c r="B857" s="3">
        <v>851</v>
      </c>
      <c r="C857" s="137"/>
      <c r="D857" s="137"/>
      <c r="E857" s="137"/>
      <c r="F857" s="106"/>
      <c r="G857" s="106"/>
      <c r="H857" s="106"/>
      <c r="I857" s="138"/>
    </row>
    <row r="858" spans="2:9" ht="36" customHeight="1" x14ac:dyDescent="0.25">
      <c r="B858" s="3">
        <v>852</v>
      </c>
      <c r="C858" s="137"/>
      <c r="D858" s="137"/>
      <c r="E858" s="137"/>
      <c r="F858" s="106"/>
      <c r="G858" s="106"/>
      <c r="H858" s="106"/>
      <c r="I858" s="138"/>
    </row>
    <row r="859" spans="2:9" ht="36" customHeight="1" x14ac:dyDescent="0.25">
      <c r="B859" s="3">
        <v>853</v>
      </c>
      <c r="C859" s="137"/>
      <c r="D859" s="137"/>
      <c r="E859" s="137"/>
      <c r="F859" s="106"/>
      <c r="G859" s="106"/>
      <c r="H859" s="106"/>
      <c r="I859" s="138"/>
    </row>
    <row r="860" spans="2:9" ht="36" customHeight="1" x14ac:dyDescent="0.25">
      <c r="B860" s="3">
        <v>854</v>
      </c>
      <c r="C860" s="137"/>
      <c r="D860" s="137"/>
      <c r="E860" s="137"/>
      <c r="F860" s="106"/>
      <c r="G860" s="106"/>
      <c r="H860" s="106"/>
      <c r="I860" s="138"/>
    </row>
    <row r="861" spans="2:9" ht="36" customHeight="1" x14ac:dyDescent="0.25">
      <c r="B861" s="3">
        <v>855</v>
      </c>
      <c r="C861" s="137"/>
      <c r="D861" s="137"/>
      <c r="E861" s="137"/>
      <c r="F861" s="106"/>
      <c r="G861" s="106"/>
      <c r="H861" s="106"/>
      <c r="I861" s="138"/>
    </row>
    <row r="862" spans="2:9" ht="36" customHeight="1" x14ac:dyDescent="0.25">
      <c r="B862" s="3">
        <v>856</v>
      </c>
      <c r="C862" s="137"/>
      <c r="D862" s="137"/>
      <c r="E862" s="137"/>
      <c r="F862" s="106"/>
      <c r="G862" s="106"/>
      <c r="H862" s="106"/>
      <c r="I862" s="138"/>
    </row>
    <row r="863" spans="2:9" ht="36" customHeight="1" x14ac:dyDescent="0.25">
      <c r="B863" s="3">
        <v>857</v>
      </c>
      <c r="C863" s="137"/>
      <c r="D863" s="137"/>
      <c r="E863" s="137"/>
      <c r="F863" s="106"/>
      <c r="G863" s="106"/>
      <c r="H863" s="106"/>
      <c r="I863" s="138"/>
    </row>
    <row r="864" spans="2:9" ht="36" customHeight="1" x14ac:dyDescent="0.25">
      <c r="B864" s="3">
        <v>858</v>
      </c>
      <c r="C864" s="137"/>
      <c r="D864" s="137"/>
      <c r="E864" s="137"/>
      <c r="F864" s="106"/>
      <c r="G864" s="106"/>
      <c r="H864" s="106"/>
      <c r="I864" s="138"/>
    </row>
    <row r="865" spans="2:9" ht="36" customHeight="1" x14ac:dyDescent="0.25">
      <c r="B865" s="3">
        <v>859</v>
      </c>
      <c r="C865" s="137"/>
      <c r="D865" s="137"/>
      <c r="E865" s="137"/>
      <c r="F865" s="106"/>
      <c r="G865" s="106"/>
      <c r="H865" s="106"/>
      <c r="I865" s="138"/>
    </row>
    <row r="866" spans="2:9" ht="36" customHeight="1" x14ac:dyDescent="0.25">
      <c r="B866" s="3">
        <v>860</v>
      </c>
      <c r="C866" s="137"/>
      <c r="D866" s="137"/>
      <c r="E866" s="137"/>
      <c r="F866" s="106"/>
      <c r="G866" s="106"/>
      <c r="H866" s="106"/>
      <c r="I866" s="138"/>
    </row>
    <row r="867" spans="2:9" ht="36" customHeight="1" x14ac:dyDescent="0.25">
      <c r="B867" s="3">
        <v>861</v>
      </c>
      <c r="C867" s="137"/>
      <c r="D867" s="137"/>
      <c r="E867" s="137"/>
      <c r="F867" s="106"/>
      <c r="G867" s="106"/>
      <c r="H867" s="106"/>
      <c r="I867" s="138"/>
    </row>
    <row r="868" spans="2:9" ht="36" customHeight="1" x14ac:dyDescent="0.25">
      <c r="B868" s="3">
        <v>862</v>
      </c>
      <c r="C868" s="137"/>
      <c r="D868" s="137"/>
      <c r="E868" s="137"/>
      <c r="F868" s="106"/>
      <c r="G868" s="106"/>
      <c r="H868" s="106"/>
      <c r="I868" s="138"/>
    </row>
    <row r="869" spans="2:9" ht="36" customHeight="1" x14ac:dyDescent="0.25">
      <c r="B869" s="3">
        <v>863</v>
      </c>
      <c r="C869" s="137"/>
      <c r="D869" s="137"/>
      <c r="E869" s="137"/>
      <c r="F869" s="106"/>
      <c r="G869" s="106"/>
      <c r="H869" s="106"/>
      <c r="I869" s="138"/>
    </row>
    <row r="870" spans="2:9" ht="36" customHeight="1" x14ac:dyDescent="0.25">
      <c r="B870" s="3">
        <v>864</v>
      </c>
      <c r="C870" s="137"/>
      <c r="D870" s="137"/>
      <c r="E870" s="137"/>
      <c r="F870" s="106"/>
      <c r="G870" s="106"/>
      <c r="H870" s="106"/>
      <c r="I870" s="138"/>
    </row>
    <row r="871" spans="2:9" ht="36" customHeight="1" x14ac:dyDescent="0.25">
      <c r="B871" s="3">
        <v>865</v>
      </c>
      <c r="C871" s="137"/>
      <c r="D871" s="137"/>
      <c r="E871" s="137"/>
      <c r="F871" s="106"/>
      <c r="G871" s="106"/>
      <c r="H871" s="106"/>
      <c r="I871" s="138"/>
    </row>
    <row r="872" spans="2:9" ht="36" customHeight="1" x14ac:dyDescent="0.25">
      <c r="B872" s="3">
        <v>866</v>
      </c>
      <c r="C872" s="137"/>
      <c r="D872" s="137"/>
      <c r="E872" s="137"/>
      <c r="F872" s="106"/>
      <c r="G872" s="106"/>
      <c r="H872" s="106"/>
      <c r="I872" s="138"/>
    </row>
    <row r="873" spans="2:9" ht="36" customHeight="1" x14ac:dyDescent="0.25">
      <c r="B873" s="3">
        <v>867</v>
      </c>
      <c r="C873" s="137"/>
      <c r="D873" s="137"/>
      <c r="E873" s="137"/>
      <c r="F873" s="106"/>
      <c r="G873" s="106"/>
      <c r="H873" s="106"/>
      <c r="I873" s="138"/>
    </row>
    <row r="874" spans="2:9" ht="36" customHeight="1" x14ac:dyDescent="0.25">
      <c r="B874" s="3">
        <v>868</v>
      </c>
      <c r="C874" s="137"/>
      <c r="D874" s="137"/>
      <c r="E874" s="137"/>
      <c r="F874" s="106"/>
      <c r="G874" s="106"/>
      <c r="H874" s="106"/>
      <c r="I874" s="138"/>
    </row>
    <row r="875" spans="2:9" ht="36" customHeight="1" x14ac:dyDescent="0.25">
      <c r="B875" s="3">
        <v>869</v>
      </c>
      <c r="C875" s="137"/>
      <c r="D875" s="137"/>
      <c r="E875" s="137"/>
      <c r="F875" s="106"/>
      <c r="G875" s="106"/>
      <c r="H875" s="106"/>
      <c r="I875" s="138"/>
    </row>
    <row r="876" spans="2:9" ht="36" customHeight="1" x14ac:dyDescent="0.25">
      <c r="B876" s="3">
        <v>870</v>
      </c>
      <c r="C876" s="137"/>
      <c r="D876" s="137"/>
      <c r="E876" s="137"/>
      <c r="F876" s="106"/>
      <c r="G876" s="106"/>
      <c r="H876" s="106"/>
      <c r="I876" s="138"/>
    </row>
    <row r="877" spans="2:9" ht="36" customHeight="1" x14ac:dyDescent="0.25">
      <c r="B877" s="3">
        <v>871</v>
      </c>
      <c r="C877" s="137"/>
      <c r="D877" s="137"/>
      <c r="E877" s="137"/>
      <c r="F877" s="106"/>
      <c r="G877" s="106"/>
      <c r="H877" s="106"/>
      <c r="I877" s="138"/>
    </row>
    <row r="878" spans="2:9" ht="36" customHeight="1" x14ac:dyDescent="0.25">
      <c r="B878" s="3">
        <v>872</v>
      </c>
      <c r="C878" s="137"/>
      <c r="D878" s="137"/>
      <c r="E878" s="137"/>
      <c r="F878" s="106"/>
      <c r="G878" s="106"/>
      <c r="H878" s="106"/>
      <c r="I878" s="138"/>
    </row>
    <row r="879" spans="2:9" ht="36" customHeight="1" x14ac:dyDescent="0.25">
      <c r="B879" s="3">
        <v>873</v>
      </c>
      <c r="C879" s="137"/>
      <c r="D879" s="137"/>
      <c r="E879" s="137"/>
      <c r="F879" s="106"/>
      <c r="G879" s="106"/>
      <c r="H879" s="106"/>
      <c r="I879" s="138"/>
    </row>
    <row r="880" spans="2:9" ht="36" customHeight="1" x14ac:dyDescent="0.25">
      <c r="B880" s="3">
        <v>874</v>
      </c>
      <c r="C880" s="137"/>
      <c r="D880" s="137"/>
      <c r="E880" s="137"/>
      <c r="F880" s="106"/>
      <c r="G880" s="106"/>
      <c r="H880" s="106"/>
      <c r="I880" s="138"/>
    </row>
    <row r="881" spans="2:9" ht="36" customHeight="1" x14ac:dyDescent="0.25">
      <c r="B881" s="3">
        <v>875</v>
      </c>
      <c r="C881" s="137"/>
      <c r="D881" s="137"/>
      <c r="E881" s="137"/>
      <c r="F881" s="106"/>
      <c r="G881" s="106"/>
      <c r="H881" s="106"/>
      <c r="I881" s="138"/>
    </row>
    <row r="882" spans="2:9" ht="36" customHeight="1" x14ac:dyDescent="0.25">
      <c r="B882" s="3">
        <v>876</v>
      </c>
      <c r="C882" s="137"/>
      <c r="D882" s="137"/>
      <c r="E882" s="137"/>
      <c r="F882" s="106"/>
      <c r="G882" s="106"/>
      <c r="H882" s="106"/>
      <c r="I882" s="138"/>
    </row>
    <row r="883" spans="2:9" ht="36" customHeight="1" x14ac:dyDescent="0.25">
      <c r="B883" s="3">
        <v>877</v>
      </c>
      <c r="C883" s="137"/>
      <c r="D883" s="137"/>
      <c r="E883" s="137"/>
      <c r="F883" s="106"/>
      <c r="G883" s="106"/>
      <c r="H883" s="106"/>
      <c r="I883" s="138"/>
    </row>
    <row r="884" spans="2:9" ht="36" customHeight="1" x14ac:dyDescent="0.25">
      <c r="B884" s="3">
        <v>878</v>
      </c>
      <c r="C884" s="137"/>
      <c r="D884" s="137"/>
      <c r="E884" s="137"/>
      <c r="F884" s="106"/>
      <c r="G884" s="106"/>
      <c r="H884" s="106"/>
      <c r="I884" s="138"/>
    </row>
    <row r="885" spans="2:9" ht="36" customHeight="1" x14ac:dyDescent="0.25">
      <c r="B885" s="3">
        <v>879</v>
      </c>
      <c r="C885" s="137"/>
      <c r="D885" s="137"/>
      <c r="E885" s="137"/>
      <c r="F885" s="106"/>
      <c r="G885" s="106"/>
      <c r="H885" s="106"/>
      <c r="I885" s="138"/>
    </row>
    <row r="886" spans="2:9" ht="36" customHeight="1" x14ac:dyDescent="0.25">
      <c r="B886" s="3">
        <v>880</v>
      </c>
      <c r="C886" s="137"/>
      <c r="D886" s="137"/>
      <c r="E886" s="137"/>
      <c r="F886" s="106"/>
      <c r="G886" s="106"/>
      <c r="H886" s="106"/>
      <c r="I886" s="138"/>
    </row>
    <row r="887" spans="2:9" ht="36" customHeight="1" x14ac:dyDescent="0.25">
      <c r="B887" s="3">
        <v>881</v>
      </c>
      <c r="C887" s="137"/>
      <c r="D887" s="137"/>
      <c r="E887" s="137"/>
      <c r="F887" s="106"/>
      <c r="G887" s="106"/>
      <c r="H887" s="106"/>
      <c r="I887" s="138"/>
    </row>
    <row r="888" spans="2:9" ht="36" customHeight="1" x14ac:dyDescent="0.25">
      <c r="B888" s="3">
        <v>882</v>
      </c>
      <c r="C888" s="137"/>
      <c r="D888" s="137"/>
      <c r="E888" s="137"/>
      <c r="F888" s="106"/>
      <c r="G888" s="106"/>
      <c r="H888" s="106"/>
      <c r="I888" s="138"/>
    </row>
    <row r="889" spans="2:9" ht="36" customHeight="1" x14ac:dyDescent="0.25">
      <c r="B889" s="3">
        <v>883</v>
      </c>
      <c r="C889" s="137"/>
      <c r="D889" s="137"/>
      <c r="E889" s="137"/>
      <c r="F889" s="106"/>
      <c r="G889" s="106"/>
      <c r="H889" s="106"/>
      <c r="I889" s="138"/>
    </row>
    <row r="890" spans="2:9" ht="36" customHeight="1" x14ac:dyDescent="0.25">
      <c r="B890" s="3">
        <v>884</v>
      </c>
      <c r="C890" s="137"/>
      <c r="D890" s="137"/>
      <c r="E890" s="137"/>
      <c r="F890" s="106"/>
      <c r="G890" s="106"/>
      <c r="H890" s="106"/>
      <c r="I890" s="138"/>
    </row>
    <row r="891" spans="2:9" ht="36" customHeight="1" x14ac:dyDescent="0.25">
      <c r="B891" s="3">
        <v>885</v>
      </c>
      <c r="C891" s="137"/>
      <c r="D891" s="137"/>
      <c r="E891" s="137"/>
      <c r="F891" s="106"/>
      <c r="G891" s="106"/>
      <c r="H891" s="106"/>
      <c r="I891" s="138"/>
    </row>
    <row r="892" spans="2:9" ht="36" customHeight="1" x14ac:dyDescent="0.25">
      <c r="B892" s="3">
        <v>886</v>
      </c>
      <c r="C892" s="137"/>
      <c r="D892" s="137"/>
      <c r="E892" s="137"/>
      <c r="F892" s="106"/>
      <c r="G892" s="106"/>
      <c r="H892" s="106"/>
      <c r="I892" s="138"/>
    </row>
    <row r="893" spans="2:9" ht="36" customHeight="1" x14ac:dyDescent="0.25">
      <c r="B893" s="3">
        <v>887</v>
      </c>
      <c r="C893" s="137"/>
      <c r="D893" s="137"/>
      <c r="E893" s="137"/>
      <c r="F893" s="106"/>
      <c r="G893" s="106"/>
      <c r="H893" s="106"/>
      <c r="I893" s="138"/>
    </row>
    <row r="894" spans="2:9" ht="36" customHeight="1" x14ac:dyDescent="0.25">
      <c r="B894" s="3">
        <v>888</v>
      </c>
      <c r="C894" s="137"/>
      <c r="D894" s="137"/>
      <c r="E894" s="137"/>
      <c r="F894" s="106"/>
      <c r="G894" s="106"/>
      <c r="H894" s="106"/>
      <c r="I894" s="138"/>
    </row>
    <row r="895" spans="2:9" ht="36" customHeight="1" x14ac:dyDescent="0.25">
      <c r="B895" s="3">
        <v>889</v>
      </c>
      <c r="C895" s="137"/>
      <c r="D895" s="137"/>
      <c r="E895" s="137"/>
      <c r="F895" s="106"/>
      <c r="G895" s="106"/>
      <c r="H895" s="106"/>
      <c r="I895" s="138"/>
    </row>
    <row r="896" spans="2:9" ht="36" customHeight="1" x14ac:dyDescent="0.25">
      <c r="B896" s="3">
        <v>890</v>
      </c>
      <c r="C896" s="137"/>
      <c r="D896" s="137"/>
      <c r="E896" s="137"/>
      <c r="F896" s="106"/>
      <c r="G896" s="106"/>
      <c r="H896" s="106"/>
      <c r="I896" s="138"/>
    </row>
    <row r="897" spans="2:9" ht="36" customHeight="1" x14ac:dyDescent="0.25">
      <c r="B897" s="3">
        <v>891</v>
      </c>
      <c r="C897" s="137"/>
      <c r="D897" s="137"/>
      <c r="E897" s="137"/>
      <c r="F897" s="106"/>
      <c r="G897" s="106"/>
      <c r="H897" s="106"/>
      <c r="I897" s="138"/>
    </row>
    <row r="898" spans="2:9" ht="36" customHeight="1" x14ac:dyDescent="0.25">
      <c r="B898" s="3">
        <v>892</v>
      </c>
      <c r="C898" s="137"/>
      <c r="D898" s="137"/>
      <c r="E898" s="137"/>
      <c r="F898" s="106"/>
      <c r="G898" s="106"/>
      <c r="H898" s="106"/>
      <c r="I898" s="138"/>
    </row>
    <row r="899" spans="2:9" ht="36" customHeight="1" x14ac:dyDescent="0.25">
      <c r="B899" s="3">
        <v>893</v>
      </c>
      <c r="C899" s="137"/>
      <c r="D899" s="137"/>
      <c r="E899" s="137"/>
      <c r="F899" s="106"/>
      <c r="G899" s="106"/>
      <c r="H899" s="106"/>
      <c r="I899" s="138"/>
    </row>
    <row r="900" spans="2:9" ht="36" customHeight="1" x14ac:dyDescent="0.25">
      <c r="B900" s="3">
        <v>894</v>
      </c>
      <c r="C900" s="137"/>
      <c r="D900" s="137"/>
      <c r="E900" s="137"/>
      <c r="F900" s="106"/>
      <c r="G900" s="106"/>
      <c r="H900" s="106"/>
      <c r="I900" s="138"/>
    </row>
    <row r="901" spans="2:9" ht="36" customHeight="1" x14ac:dyDescent="0.25">
      <c r="B901" s="3">
        <v>895</v>
      </c>
      <c r="C901" s="137"/>
      <c r="D901" s="137"/>
      <c r="E901" s="137"/>
      <c r="F901" s="106"/>
      <c r="G901" s="106"/>
      <c r="H901" s="106"/>
      <c r="I901" s="138"/>
    </row>
    <row r="902" spans="2:9" ht="36" customHeight="1" x14ac:dyDescent="0.25">
      <c r="B902" s="3">
        <v>896</v>
      </c>
      <c r="C902" s="137"/>
      <c r="D902" s="137"/>
      <c r="E902" s="137"/>
      <c r="F902" s="106"/>
      <c r="G902" s="106"/>
      <c r="H902" s="106"/>
      <c r="I902" s="138"/>
    </row>
    <row r="903" spans="2:9" ht="36" customHeight="1" x14ac:dyDescent="0.25">
      <c r="B903" s="3">
        <v>897</v>
      </c>
      <c r="C903" s="137"/>
      <c r="D903" s="137"/>
      <c r="E903" s="137"/>
      <c r="F903" s="106"/>
      <c r="G903" s="106"/>
      <c r="H903" s="106"/>
      <c r="I903" s="138"/>
    </row>
    <row r="904" spans="2:9" ht="36" customHeight="1" x14ac:dyDescent="0.25">
      <c r="B904" s="3">
        <v>898</v>
      </c>
      <c r="C904" s="137"/>
      <c r="D904" s="137"/>
      <c r="E904" s="137"/>
      <c r="F904" s="106"/>
      <c r="G904" s="106"/>
      <c r="H904" s="106"/>
      <c r="I904" s="138"/>
    </row>
    <row r="905" spans="2:9" ht="36" customHeight="1" x14ac:dyDescent="0.25">
      <c r="B905" s="3">
        <v>899</v>
      </c>
      <c r="C905" s="137"/>
      <c r="D905" s="137"/>
      <c r="E905" s="137"/>
      <c r="F905" s="106"/>
      <c r="G905" s="106"/>
      <c r="H905" s="106"/>
      <c r="I905" s="138"/>
    </row>
    <row r="906" spans="2:9" ht="36" customHeight="1" x14ac:dyDescent="0.25">
      <c r="B906" s="3">
        <v>900</v>
      </c>
      <c r="C906" s="137"/>
      <c r="D906" s="137"/>
      <c r="E906" s="137"/>
      <c r="F906" s="106"/>
      <c r="G906" s="106"/>
      <c r="H906" s="106"/>
      <c r="I906" s="138"/>
    </row>
    <row r="907" spans="2:9" ht="36" customHeight="1" x14ac:dyDescent="0.25">
      <c r="B907" s="3">
        <v>901</v>
      </c>
      <c r="C907" s="137"/>
      <c r="D907" s="137"/>
      <c r="E907" s="137"/>
      <c r="F907" s="106"/>
      <c r="G907" s="106"/>
      <c r="H907" s="106"/>
      <c r="I907" s="138"/>
    </row>
    <row r="908" spans="2:9" ht="36" customHeight="1" x14ac:dyDescent="0.25">
      <c r="B908" s="3">
        <v>902</v>
      </c>
      <c r="C908" s="137"/>
      <c r="D908" s="137"/>
      <c r="E908" s="137"/>
      <c r="F908" s="106"/>
      <c r="G908" s="106"/>
      <c r="H908" s="106"/>
      <c r="I908" s="138"/>
    </row>
    <row r="909" spans="2:9" ht="36" customHeight="1" x14ac:dyDescent="0.25">
      <c r="B909" s="3">
        <v>903</v>
      </c>
      <c r="C909" s="137"/>
      <c r="D909" s="137"/>
      <c r="E909" s="137"/>
      <c r="F909" s="106"/>
      <c r="G909" s="106"/>
      <c r="H909" s="106"/>
      <c r="I909" s="138"/>
    </row>
    <row r="910" spans="2:9" ht="36" customHeight="1" x14ac:dyDescent="0.25">
      <c r="B910" s="3">
        <v>904</v>
      </c>
      <c r="C910" s="137"/>
      <c r="D910" s="137"/>
      <c r="E910" s="137"/>
      <c r="F910" s="106"/>
      <c r="G910" s="106"/>
      <c r="H910" s="106"/>
      <c r="I910" s="138"/>
    </row>
    <row r="911" spans="2:9" ht="36" customHeight="1" x14ac:dyDescent="0.25">
      <c r="B911" s="3">
        <v>905</v>
      </c>
      <c r="C911" s="137"/>
      <c r="D911" s="137"/>
      <c r="E911" s="137"/>
      <c r="F911" s="106"/>
      <c r="G911" s="106"/>
      <c r="H911" s="106"/>
      <c r="I911" s="138"/>
    </row>
    <row r="912" spans="2:9" ht="36" customHeight="1" x14ac:dyDescent="0.25">
      <c r="B912" s="3">
        <v>906</v>
      </c>
      <c r="C912" s="137"/>
      <c r="D912" s="137"/>
      <c r="E912" s="137"/>
      <c r="F912" s="106"/>
      <c r="G912" s="106"/>
      <c r="H912" s="106"/>
      <c r="I912" s="138"/>
    </row>
    <row r="913" spans="2:9" ht="36" customHeight="1" x14ac:dyDescent="0.25">
      <c r="B913" s="3">
        <v>907</v>
      </c>
      <c r="C913" s="137"/>
      <c r="D913" s="137"/>
      <c r="E913" s="137"/>
      <c r="F913" s="106"/>
      <c r="G913" s="106"/>
      <c r="H913" s="106"/>
      <c r="I913" s="138"/>
    </row>
    <row r="914" spans="2:9" ht="36" customHeight="1" x14ac:dyDescent="0.25">
      <c r="B914" s="3">
        <v>908</v>
      </c>
      <c r="C914" s="137"/>
      <c r="D914" s="137"/>
      <c r="E914" s="137"/>
      <c r="F914" s="106"/>
      <c r="G914" s="106"/>
      <c r="H914" s="106"/>
      <c r="I914" s="138"/>
    </row>
    <row r="915" spans="2:9" ht="36" customHeight="1" x14ac:dyDescent="0.25">
      <c r="B915" s="3">
        <v>909</v>
      </c>
      <c r="C915" s="137"/>
      <c r="D915" s="137"/>
      <c r="E915" s="137"/>
      <c r="F915" s="106"/>
      <c r="G915" s="106"/>
      <c r="H915" s="106"/>
      <c r="I915" s="138"/>
    </row>
    <row r="916" spans="2:9" ht="36" customHeight="1" x14ac:dyDescent="0.25">
      <c r="B916" s="3">
        <v>910</v>
      </c>
      <c r="C916" s="137"/>
      <c r="D916" s="137"/>
      <c r="E916" s="137"/>
      <c r="F916" s="106"/>
      <c r="G916" s="106"/>
      <c r="H916" s="106"/>
      <c r="I916" s="138"/>
    </row>
    <row r="917" spans="2:9" ht="36" customHeight="1" x14ac:dyDescent="0.25">
      <c r="B917" s="3">
        <v>911</v>
      </c>
      <c r="C917" s="137"/>
      <c r="D917" s="137"/>
      <c r="E917" s="137"/>
      <c r="F917" s="106"/>
      <c r="G917" s="106"/>
      <c r="H917" s="106"/>
      <c r="I917" s="138"/>
    </row>
    <row r="918" spans="2:9" ht="36" customHeight="1" x14ac:dyDescent="0.25">
      <c r="B918" s="3">
        <v>912</v>
      </c>
      <c r="C918" s="137"/>
      <c r="D918" s="137"/>
      <c r="E918" s="137"/>
      <c r="F918" s="106"/>
      <c r="G918" s="106"/>
      <c r="H918" s="106"/>
      <c r="I918" s="138"/>
    </row>
    <row r="919" spans="2:9" ht="36" customHeight="1" x14ac:dyDescent="0.25">
      <c r="B919" s="3">
        <v>913</v>
      </c>
      <c r="C919" s="137"/>
      <c r="D919" s="137"/>
      <c r="E919" s="137"/>
      <c r="F919" s="106"/>
      <c r="G919" s="106"/>
      <c r="H919" s="106"/>
      <c r="I919" s="138"/>
    </row>
    <row r="920" spans="2:9" ht="36" customHeight="1" x14ac:dyDescent="0.25">
      <c r="B920" s="3">
        <v>914</v>
      </c>
      <c r="C920" s="137"/>
      <c r="D920" s="137"/>
      <c r="E920" s="137"/>
      <c r="F920" s="106"/>
      <c r="G920" s="106"/>
      <c r="H920" s="106"/>
      <c r="I920" s="138"/>
    </row>
    <row r="921" spans="2:9" ht="36" customHeight="1" x14ac:dyDescent="0.25">
      <c r="B921" s="3">
        <v>915</v>
      </c>
      <c r="C921" s="137"/>
      <c r="D921" s="137"/>
      <c r="E921" s="137"/>
      <c r="F921" s="106"/>
      <c r="G921" s="106"/>
      <c r="H921" s="106"/>
      <c r="I921" s="138"/>
    </row>
    <row r="922" spans="2:9" ht="36" customHeight="1" x14ac:dyDescent="0.25">
      <c r="B922" s="3">
        <v>916</v>
      </c>
      <c r="C922" s="137"/>
      <c r="D922" s="137"/>
      <c r="E922" s="137"/>
      <c r="F922" s="106"/>
      <c r="G922" s="106"/>
      <c r="H922" s="106"/>
      <c r="I922" s="138"/>
    </row>
    <row r="923" spans="2:9" ht="36" customHeight="1" x14ac:dyDescent="0.25">
      <c r="B923" s="3">
        <v>917</v>
      </c>
      <c r="C923" s="137"/>
      <c r="D923" s="137"/>
      <c r="E923" s="137"/>
      <c r="F923" s="106"/>
      <c r="G923" s="106"/>
      <c r="H923" s="106"/>
      <c r="I923" s="138"/>
    </row>
    <row r="924" spans="2:9" ht="36" customHeight="1" x14ac:dyDescent="0.25">
      <c r="B924" s="3">
        <v>918</v>
      </c>
      <c r="C924" s="137"/>
      <c r="D924" s="137"/>
      <c r="E924" s="137"/>
      <c r="F924" s="106"/>
      <c r="G924" s="106"/>
      <c r="H924" s="106"/>
      <c r="I924" s="138"/>
    </row>
    <row r="925" spans="2:9" ht="36" customHeight="1" x14ac:dyDescent="0.25">
      <c r="B925" s="3">
        <v>919</v>
      </c>
      <c r="C925" s="137"/>
      <c r="D925" s="137"/>
      <c r="E925" s="137"/>
      <c r="F925" s="106"/>
      <c r="G925" s="106"/>
      <c r="H925" s="106"/>
      <c r="I925" s="138"/>
    </row>
    <row r="926" spans="2:9" ht="36" customHeight="1" x14ac:dyDescent="0.25">
      <c r="B926" s="3">
        <v>920</v>
      </c>
      <c r="C926" s="137"/>
      <c r="D926" s="137"/>
      <c r="E926" s="137"/>
      <c r="F926" s="106"/>
      <c r="G926" s="106"/>
      <c r="H926" s="106"/>
      <c r="I926" s="138"/>
    </row>
    <row r="927" spans="2:9" ht="36" customHeight="1" x14ac:dyDescent="0.25">
      <c r="B927" s="3">
        <v>921</v>
      </c>
      <c r="C927" s="137"/>
      <c r="D927" s="137"/>
      <c r="E927" s="137"/>
      <c r="F927" s="106"/>
      <c r="G927" s="106"/>
      <c r="H927" s="106"/>
      <c r="I927" s="138"/>
    </row>
    <row r="928" spans="2:9" ht="36" customHeight="1" x14ac:dyDescent="0.25">
      <c r="B928" s="3">
        <v>922</v>
      </c>
      <c r="C928" s="137"/>
      <c r="D928" s="137"/>
      <c r="E928" s="137"/>
      <c r="F928" s="106"/>
      <c r="G928" s="106"/>
      <c r="H928" s="106"/>
      <c r="I928" s="138"/>
    </row>
    <row r="929" spans="2:9" ht="36" customHeight="1" x14ac:dyDescent="0.25">
      <c r="B929" s="3">
        <v>923</v>
      </c>
      <c r="C929" s="137"/>
      <c r="D929" s="137"/>
      <c r="E929" s="137"/>
      <c r="F929" s="106"/>
      <c r="G929" s="106"/>
      <c r="H929" s="106"/>
      <c r="I929" s="138"/>
    </row>
    <row r="930" spans="2:9" ht="36" customHeight="1" x14ac:dyDescent="0.25">
      <c r="B930" s="3">
        <v>924</v>
      </c>
      <c r="C930" s="137"/>
      <c r="D930" s="137"/>
      <c r="E930" s="137"/>
      <c r="F930" s="106"/>
      <c r="G930" s="106"/>
      <c r="H930" s="106"/>
      <c r="I930" s="138"/>
    </row>
    <row r="931" spans="2:9" ht="36" customHeight="1" x14ac:dyDescent="0.25">
      <c r="B931" s="3">
        <v>925</v>
      </c>
      <c r="C931" s="137"/>
      <c r="D931" s="137"/>
      <c r="E931" s="137"/>
      <c r="F931" s="106"/>
      <c r="G931" s="106"/>
      <c r="H931" s="106"/>
      <c r="I931" s="138"/>
    </row>
    <row r="932" spans="2:9" ht="36" customHeight="1" x14ac:dyDescent="0.25">
      <c r="B932" s="3">
        <v>926</v>
      </c>
      <c r="C932" s="137"/>
      <c r="D932" s="137"/>
      <c r="E932" s="137"/>
      <c r="F932" s="106"/>
      <c r="G932" s="106"/>
      <c r="H932" s="106"/>
      <c r="I932" s="138"/>
    </row>
    <row r="933" spans="2:9" ht="36" customHeight="1" x14ac:dyDescent="0.25">
      <c r="B933" s="3">
        <v>927</v>
      </c>
      <c r="C933" s="137"/>
      <c r="D933" s="137"/>
      <c r="E933" s="137"/>
      <c r="F933" s="106"/>
      <c r="G933" s="106"/>
      <c r="H933" s="106"/>
      <c r="I933" s="138"/>
    </row>
    <row r="934" spans="2:9" ht="36" customHeight="1" x14ac:dyDescent="0.25">
      <c r="B934" s="3">
        <v>928</v>
      </c>
      <c r="C934" s="137"/>
      <c r="D934" s="137"/>
      <c r="E934" s="137"/>
      <c r="F934" s="106"/>
      <c r="G934" s="106"/>
      <c r="H934" s="106"/>
      <c r="I934" s="138"/>
    </row>
    <row r="935" spans="2:9" ht="36" customHeight="1" x14ac:dyDescent="0.25">
      <c r="B935" s="3">
        <v>929</v>
      </c>
      <c r="C935" s="137"/>
      <c r="D935" s="137"/>
      <c r="E935" s="137"/>
      <c r="F935" s="106"/>
      <c r="G935" s="106"/>
      <c r="H935" s="106"/>
      <c r="I935" s="138"/>
    </row>
    <row r="936" spans="2:9" ht="36" customHeight="1" x14ac:dyDescent="0.25">
      <c r="B936" s="3">
        <v>930</v>
      </c>
      <c r="C936" s="137"/>
      <c r="D936" s="137"/>
      <c r="E936" s="137"/>
      <c r="F936" s="106"/>
      <c r="G936" s="106"/>
      <c r="H936" s="106"/>
      <c r="I936" s="138"/>
    </row>
    <row r="937" spans="2:9" ht="36" customHeight="1" x14ac:dyDescent="0.25">
      <c r="B937" s="3">
        <v>931</v>
      </c>
      <c r="C937" s="137"/>
      <c r="D937" s="137"/>
      <c r="E937" s="137"/>
      <c r="F937" s="106"/>
      <c r="G937" s="106"/>
      <c r="H937" s="106"/>
      <c r="I937" s="138"/>
    </row>
    <row r="938" spans="2:9" ht="36" customHeight="1" x14ac:dyDescent="0.25">
      <c r="B938" s="3">
        <v>932</v>
      </c>
      <c r="C938" s="137"/>
      <c r="D938" s="137"/>
      <c r="E938" s="137"/>
      <c r="F938" s="106"/>
      <c r="G938" s="106"/>
      <c r="H938" s="106"/>
      <c r="I938" s="138"/>
    </row>
    <row r="939" spans="2:9" ht="36" customHeight="1" x14ac:dyDescent="0.25">
      <c r="B939" s="3">
        <v>933</v>
      </c>
      <c r="C939" s="137"/>
      <c r="D939" s="137"/>
      <c r="E939" s="137"/>
      <c r="F939" s="106"/>
      <c r="G939" s="106"/>
      <c r="H939" s="106"/>
      <c r="I939" s="138"/>
    </row>
    <row r="940" spans="2:9" ht="36" customHeight="1" x14ac:dyDescent="0.25">
      <c r="B940" s="3">
        <v>934</v>
      </c>
      <c r="C940" s="137"/>
      <c r="D940" s="137"/>
      <c r="E940" s="137"/>
      <c r="F940" s="106"/>
      <c r="G940" s="106"/>
      <c r="H940" s="106"/>
      <c r="I940" s="138"/>
    </row>
    <row r="941" spans="2:9" ht="36" customHeight="1" x14ac:dyDescent="0.25">
      <c r="B941" s="3">
        <v>935</v>
      </c>
      <c r="C941" s="137"/>
      <c r="D941" s="137"/>
      <c r="E941" s="137"/>
      <c r="F941" s="106"/>
      <c r="G941" s="106"/>
      <c r="H941" s="106"/>
      <c r="I941" s="138"/>
    </row>
    <row r="942" spans="2:9" ht="36" customHeight="1" x14ac:dyDescent="0.25">
      <c r="B942" s="3">
        <v>936</v>
      </c>
      <c r="C942" s="137"/>
      <c r="D942" s="137"/>
      <c r="E942" s="137"/>
      <c r="F942" s="106"/>
      <c r="G942" s="106"/>
      <c r="H942" s="106"/>
      <c r="I942" s="138"/>
    </row>
    <row r="943" spans="2:9" ht="36" customHeight="1" x14ac:dyDescent="0.25">
      <c r="B943" s="3">
        <v>937</v>
      </c>
      <c r="C943" s="137"/>
      <c r="D943" s="137"/>
      <c r="E943" s="137"/>
      <c r="F943" s="106"/>
      <c r="G943" s="106"/>
      <c r="H943" s="106"/>
      <c r="I943" s="138"/>
    </row>
    <row r="944" spans="2:9" ht="36" customHeight="1" x14ac:dyDescent="0.25">
      <c r="B944" s="3">
        <v>938</v>
      </c>
      <c r="C944" s="137"/>
      <c r="D944" s="137"/>
      <c r="E944" s="137"/>
      <c r="F944" s="106"/>
      <c r="G944" s="106"/>
      <c r="H944" s="106"/>
      <c r="I944" s="138"/>
    </row>
    <row r="945" spans="2:9" ht="36" customHeight="1" x14ac:dyDescent="0.25">
      <c r="B945" s="3">
        <v>939</v>
      </c>
      <c r="C945" s="137"/>
      <c r="D945" s="137"/>
      <c r="E945" s="137"/>
      <c r="F945" s="106"/>
      <c r="G945" s="106"/>
      <c r="H945" s="106"/>
      <c r="I945" s="138"/>
    </row>
    <row r="946" spans="2:9" ht="36" customHeight="1" x14ac:dyDescent="0.25">
      <c r="B946" s="3">
        <v>940</v>
      </c>
      <c r="C946" s="137"/>
      <c r="D946" s="137"/>
      <c r="E946" s="137"/>
      <c r="F946" s="106"/>
      <c r="G946" s="106"/>
      <c r="H946" s="106"/>
      <c r="I946" s="138"/>
    </row>
    <row r="947" spans="2:9" ht="36" customHeight="1" x14ac:dyDescent="0.25">
      <c r="B947" s="3">
        <v>941</v>
      </c>
      <c r="C947" s="137"/>
      <c r="D947" s="137"/>
      <c r="E947" s="137"/>
      <c r="F947" s="106"/>
      <c r="G947" s="106"/>
      <c r="H947" s="106"/>
      <c r="I947" s="138"/>
    </row>
    <row r="948" spans="2:9" ht="36" customHeight="1" x14ac:dyDescent="0.25">
      <c r="B948" s="3">
        <v>942</v>
      </c>
      <c r="C948" s="137"/>
      <c r="D948" s="137"/>
      <c r="E948" s="137"/>
      <c r="F948" s="106"/>
      <c r="G948" s="106"/>
      <c r="H948" s="106"/>
      <c r="I948" s="138"/>
    </row>
    <row r="949" spans="2:9" ht="36" customHeight="1" x14ac:dyDescent="0.25">
      <c r="B949" s="3">
        <v>943</v>
      </c>
      <c r="C949" s="137"/>
      <c r="D949" s="137"/>
      <c r="E949" s="137"/>
      <c r="F949" s="106"/>
      <c r="G949" s="106"/>
      <c r="H949" s="106"/>
      <c r="I949" s="138"/>
    </row>
    <row r="950" spans="2:9" ht="36" customHeight="1" x14ac:dyDescent="0.25">
      <c r="B950" s="3">
        <v>944</v>
      </c>
      <c r="C950" s="137"/>
      <c r="D950" s="137"/>
      <c r="E950" s="137"/>
      <c r="F950" s="106"/>
      <c r="G950" s="106"/>
      <c r="H950" s="106"/>
      <c r="I950" s="138"/>
    </row>
    <row r="951" spans="2:9" ht="36" customHeight="1" x14ac:dyDescent="0.25">
      <c r="B951" s="3">
        <v>945</v>
      </c>
      <c r="C951" s="137"/>
      <c r="D951" s="137"/>
      <c r="E951" s="137"/>
      <c r="F951" s="106"/>
      <c r="G951" s="106"/>
      <c r="H951" s="106"/>
      <c r="I951" s="138"/>
    </row>
    <row r="952" spans="2:9" ht="36" customHeight="1" x14ac:dyDescent="0.25">
      <c r="B952" s="3">
        <v>946</v>
      </c>
      <c r="C952" s="137"/>
      <c r="D952" s="137"/>
      <c r="E952" s="137"/>
      <c r="F952" s="106"/>
      <c r="G952" s="106"/>
      <c r="H952" s="106"/>
      <c r="I952" s="138"/>
    </row>
    <row r="953" spans="2:9" ht="36" customHeight="1" x14ac:dyDescent="0.25">
      <c r="B953" s="3">
        <v>947</v>
      </c>
      <c r="C953" s="137"/>
      <c r="D953" s="137"/>
      <c r="E953" s="137"/>
      <c r="F953" s="106"/>
      <c r="G953" s="106"/>
      <c r="H953" s="106"/>
      <c r="I953" s="138"/>
    </row>
    <row r="954" spans="2:9" ht="36" customHeight="1" x14ac:dyDescent="0.25">
      <c r="B954" s="3">
        <v>948</v>
      </c>
      <c r="C954" s="137"/>
      <c r="D954" s="137"/>
      <c r="E954" s="137"/>
      <c r="F954" s="106"/>
      <c r="G954" s="106"/>
      <c r="H954" s="106"/>
      <c r="I954" s="138"/>
    </row>
    <row r="955" spans="2:9" ht="36" customHeight="1" x14ac:dyDescent="0.25">
      <c r="B955" s="3">
        <v>949</v>
      </c>
      <c r="C955" s="137"/>
      <c r="D955" s="137"/>
      <c r="E955" s="137"/>
      <c r="F955" s="106"/>
      <c r="G955" s="106"/>
      <c r="H955" s="106"/>
      <c r="I955" s="138"/>
    </row>
    <row r="956" spans="2:9" ht="36" customHeight="1" x14ac:dyDescent="0.25">
      <c r="B956" s="3">
        <v>950</v>
      </c>
      <c r="C956" s="137"/>
      <c r="D956" s="137"/>
      <c r="E956" s="137"/>
      <c r="F956" s="106"/>
      <c r="G956" s="106"/>
      <c r="H956" s="106"/>
      <c r="I956" s="138"/>
    </row>
    <row r="957" spans="2:9" ht="36" customHeight="1" x14ac:dyDescent="0.25">
      <c r="B957" s="3">
        <v>951</v>
      </c>
      <c r="C957" s="137"/>
      <c r="D957" s="137"/>
      <c r="E957" s="137"/>
      <c r="F957" s="106"/>
      <c r="G957" s="106"/>
      <c r="H957" s="106"/>
      <c r="I957" s="138"/>
    </row>
    <row r="958" spans="2:9" ht="36" customHeight="1" x14ac:dyDescent="0.25">
      <c r="B958" s="3">
        <v>952</v>
      </c>
      <c r="C958" s="137"/>
      <c r="D958" s="137"/>
      <c r="E958" s="137"/>
      <c r="F958" s="106"/>
      <c r="G958" s="106"/>
      <c r="H958" s="106"/>
      <c r="I958" s="138"/>
    </row>
    <row r="959" spans="2:9" ht="36" customHeight="1" x14ac:dyDescent="0.25">
      <c r="B959" s="3">
        <v>953</v>
      </c>
      <c r="C959" s="137"/>
      <c r="D959" s="137"/>
      <c r="E959" s="137"/>
      <c r="F959" s="106"/>
      <c r="G959" s="106"/>
      <c r="H959" s="106"/>
      <c r="I959" s="138"/>
    </row>
    <row r="960" spans="2:9" ht="36" customHeight="1" x14ac:dyDescent="0.25">
      <c r="B960" s="3">
        <v>954</v>
      </c>
      <c r="C960" s="137"/>
      <c r="D960" s="137"/>
      <c r="E960" s="137"/>
      <c r="F960" s="106"/>
      <c r="G960" s="106"/>
      <c r="H960" s="106"/>
      <c r="I960" s="138"/>
    </row>
    <row r="961" spans="2:9" ht="36" customHeight="1" x14ac:dyDescent="0.25">
      <c r="B961" s="3">
        <v>955</v>
      </c>
      <c r="C961" s="137"/>
      <c r="D961" s="137"/>
      <c r="E961" s="137"/>
      <c r="F961" s="106"/>
      <c r="G961" s="106"/>
      <c r="H961" s="106"/>
      <c r="I961" s="138"/>
    </row>
    <row r="962" spans="2:9" ht="36" customHeight="1" x14ac:dyDescent="0.25">
      <c r="B962" s="3">
        <v>956</v>
      </c>
      <c r="C962" s="137"/>
      <c r="D962" s="137"/>
      <c r="E962" s="137"/>
      <c r="F962" s="106"/>
      <c r="G962" s="106"/>
      <c r="H962" s="106"/>
      <c r="I962" s="138"/>
    </row>
    <row r="963" spans="2:9" ht="36" customHeight="1" x14ac:dyDescent="0.25">
      <c r="B963" s="3">
        <v>957</v>
      </c>
      <c r="C963" s="137"/>
      <c r="D963" s="137"/>
      <c r="E963" s="137"/>
      <c r="F963" s="106"/>
      <c r="G963" s="106"/>
      <c r="H963" s="106"/>
      <c r="I963" s="138"/>
    </row>
    <row r="964" spans="2:9" ht="36" customHeight="1" x14ac:dyDescent="0.25">
      <c r="B964" s="3">
        <v>958</v>
      </c>
      <c r="C964" s="137"/>
      <c r="D964" s="137"/>
      <c r="E964" s="137"/>
      <c r="F964" s="106"/>
      <c r="G964" s="106"/>
      <c r="H964" s="106"/>
      <c r="I964" s="138"/>
    </row>
    <row r="965" spans="2:9" ht="36" customHeight="1" x14ac:dyDescent="0.25">
      <c r="B965" s="3">
        <v>959</v>
      </c>
      <c r="C965" s="137"/>
      <c r="D965" s="137"/>
      <c r="E965" s="137"/>
      <c r="F965" s="106"/>
      <c r="G965" s="106"/>
      <c r="H965" s="106"/>
      <c r="I965" s="138"/>
    </row>
    <row r="966" spans="2:9" ht="36" customHeight="1" x14ac:dyDescent="0.25">
      <c r="B966" s="3">
        <v>960</v>
      </c>
      <c r="C966" s="137"/>
      <c r="D966" s="137"/>
      <c r="E966" s="137"/>
      <c r="F966" s="106"/>
      <c r="G966" s="106"/>
      <c r="H966" s="106"/>
      <c r="I966" s="138"/>
    </row>
    <row r="967" spans="2:9" ht="36" customHeight="1" x14ac:dyDescent="0.25">
      <c r="B967" s="3">
        <v>961</v>
      </c>
      <c r="C967" s="137"/>
      <c r="D967" s="137"/>
      <c r="E967" s="137"/>
      <c r="F967" s="106"/>
      <c r="G967" s="106"/>
      <c r="H967" s="106"/>
      <c r="I967" s="138"/>
    </row>
    <row r="968" spans="2:9" ht="36" customHeight="1" x14ac:dyDescent="0.25">
      <c r="B968" s="3">
        <v>962</v>
      </c>
      <c r="C968" s="137"/>
      <c r="D968" s="137"/>
      <c r="E968" s="137"/>
      <c r="F968" s="106"/>
      <c r="G968" s="106"/>
      <c r="H968" s="106"/>
      <c r="I968" s="138"/>
    </row>
    <row r="969" spans="2:9" ht="36" customHeight="1" x14ac:dyDescent="0.25">
      <c r="B969" s="3">
        <v>963</v>
      </c>
      <c r="C969" s="137"/>
      <c r="D969" s="137"/>
      <c r="E969" s="137"/>
      <c r="F969" s="106"/>
      <c r="G969" s="106"/>
      <c r="H969" s="106"/>
      <c r="I969" s="138"/>
    </row>
    <row r="970" spans="2:9" ht="36" customHeight="1" x14ac:dyDescent="0.25">
      <c r="B970" s="3">
        <v>964</v>
      </c>
      <c r="C970" s="137"/>
      <c r="D970" s="137"/>
      <c r="E970" s="137"/>
      <c r="F970" s="106"/>
      <c r="G970" s="106"/>
      <c r="H970" s="106"/>
      <c r="I970" s="138"/>
    </row>
    <row r="971" spans="2:9" ht="36" customHeight="1" x14ac:dyDescent="0.25">
      <c r="B971" s="3">
        <v>965</v>
      </c>
      <c r="C971" s="137"/>
      <c r="D971" s="137"/>
      <c r="E971" s="137"/>
      <c r="F971" s="106"/>
      <c r="G971" s="106"/>
      <c r="H971" s="106"/>
      <c r="I971" s="138"/>
    </row>
    <row r="972" spans="2:9" ht="36" customHeight="1" x14ac:dyDescent="0.25">
      <c r="B972" s="3">
        <v>966</v>
      </c>
      <c r="C972" s="137"/>
      <c r="D972" s="137"/>
      <c r="E972" s="137"/>
      <c r="F972" s="106"/>
      <c r="G972" s="106"/>
      <c r="H972" s="106"/>
      <c r="I972" s="138"/>
    </row>
    <row r="973" spans="2:9" ht="36" customHeight="1" x14ac:dyDescent="0.25">
      <c r="B973" s="3">
        <v>967</v>
      </c>
      <c r="C973" s="137"/>
      <c r="D973" s="137"/>
      <c r="E973" s="137"/>
      <c r="F973" s="106"/>
      <c r="G973" s="106"/>
      <c r="H973" s="106"/>
      <c r="I973" s="138"/>
    </row>
    <row r="974" spans="2:9" ht="36" customHeight="1" x14ac:dyDescent="0.25">
      <c r="B974" s="3">
        <v>968</v>
      </c>
      <c r="C974" s="137"/>
      <c r="D974" s="137"/>
      <c r="E974" s="137"/>
      <c r="F974" s="106"/>
      <c r="G974" s="106"/>
      <c r="H974" s="106"/>
      <c r="I974" s="138"/>
    </row>
    <row r="975" spans="2:9" ht="36" customHeight="1" x14ac:dyDescent="0.25">
      <c r="B975" s="3">
        <v>969</v>
      </c>
      <c r="C975" s="137"/>
      <c r="D975" s="137"/>
      <c r="E975" s="137"/>
      <c r="F975" s="106"/>
      <c r="G975" s="106"/>
      <c r="H975" s="106"/>
      <c r="I975" s="138"/>
    </row>
    <row r="976" spans="2:9" ht="36" customHeight="1" x14ac:dyDescent="0.25">
      <c r="B976" s="3">
        <v>970</v>
      </c>
      <c r="C976" s="137"/>
      <c r="D976" s="137"/>
      <c r="E976" s="137"/>
      <c r="F976" s="106"/>
      <c r="G976" s="106"/>
      <c r="H976" s="106"/>
      <c r="I976" s="138"/>
    </row>
    <row r="977" spans="2:9" ht="36" customHeight="1" x14ac:dyDescent="0.25">
      <c r="B977" s="3">
        <v>971</v>
      </c>
      <c r="C977" s="137"/>
      <c r="D977" s="137"/>
      <c r="E977" s="137"/>
      <c r="F977" s="106"/>
      <c r="G977" s="106"/>
      <c r="H977" s="106"/>
      <c r="I977" s="138"/>
    </row>
    <row r="978" spans="2:9" ht="36" customHeight="1" x14ac:dyDescent="0.25">
      <c r="B978" s="3">
        <v>972</v>
      </c>
      <c r="C978" s="137"/>
      <c r="D978" s="137"/>
      <c r="E978" s="137"/>
      <c r="F978" s="106"/>
      <c r="G978" s="106"/>
      <c r="H978" s="106"/>
      <c r="I978" s="138"/>
    </row>
    <row r="979" spans="2:9" ht="36" customHeight="1" x14ac:dyDescent="0.25">
      <c r="B979" s="3">
        <v>973</v>
      </c>
      <c r="C979" s="137"/>
      <c r="D979" s="137"/>
      <c r="E979" s="137"/>
      <c r="F979" s="106"/>
      <c r="G979" s="106"/>
      <c r="H979" s="106"/>
      <c r="I979" s="138"/>
    </row>
    <row r="980" spans="2:9" ht="36" customHeight="1" x14ac:dyDescent="0.25">
      <c r="B980" s="3">
        <v>974</v>
      </c>
      <c r="C980" s="137"/>
      <c r="D980" s="137"/>
      <c r="E980" s="137"/>
      <c r="F980" s="106"/>
      <c r="G980" s="106"/>
      <c r="H980" s="106"/>
      <c r="I980" s="138"/>
    </row>
    <row r="981" spans="2:9" ht="36" customHeight="1" x14ac:dyDescent="0.25">
      <c r="B981" s="3">
        <v>975</v>
      </c>
      <c r="C981" s="137"/>
      <c r="D981" s="137"/>
      <c r="E981" s="137"/>
      <c r="F981" s="106"/>
      <c r="G981" s="106"/>
      <c r="H981" s="106"/>
      <c r="I981" s="138"/>
    </row>
    <row r="982" spans="2:9" ht="36" customHeight="1" x14ac:dyDescent="0.25">
      <c r="B982" s="3">
        <v>976</v>
      </c>
      <c r="C982" s="137"/>
      <c r="D982" s="137"/>
      <c r="E982" s="137"/>
      <c r="F982" s="106"/>
      <c r="G982" s="106"/>
      <c r="H982" s="106"/>
      <c r="I982" s="138"/>
    </row>
    <row r="983" spans="2:9" ht="36" customHeight="1" x14ac:dyDescent="0.25">
      <c r="B983" s="3">
        <v>977</v>
      </c>
      <c r="C983" s="137"/>
      <c r="D983" s="137"/>
      <c r="E983" s="137"/>
      <c r="F983" s="106"/>
      <c r="G983" s="106"/>
      <c r="H983" s="106"/>
      <c r="I983" s="138"/>
    </row>
    <row r="984" spans="2:9" ht="36" customHeight="1" x14ac:dyDescent="0.25">
      <c r="B984" s="3">
        <v>978</v>
      </c>
      <c r="C984" s="137"/>
      <c r="D984" s="137"/>
      <c r="E984" s="137"/>
      <c r="F984" s="106"/>
      <c r="G984" s="106"/>
      <c r="H984" s="106"/>
      <c r="I984" s="138"/>
    </row>
    <row r="985" spans="2:9" ht="36" customHeight="1" x14ac:dyDescent="0.25">
      <c r="B985" s="3">
        <v>979</v>
      </c>
      <c r="C985" s="137"/>
      <c r="D985" s="137"/>
      <c r="E985" s="137"/>
      <c r="F985" s="106"/>
      <c r="G985" s="106"/>
      <c r="H985" s="106"/>
      <c r="I985" s="138"/>
    </row>
    <row r="986" spans="2:9" ht="36" customHeight="1" x14ac:dyDescent="0.25">
      <c r="B986" s="3">
        <v>980</v>
      </c>
      <c r="C986" s="137"/>
      <c r="D986" s="137"/>
      <c r="E986" s="137"/>
      <c r="F986" s="106"/>
      <c r="G986" s="106"/>
      <c r="H986" s="106"/>
      <c r="I986" s="138"/>
    </row>
    <row r="987" spans="2:9" ht="36" customHeight="1" x14ac:dyDescent="0.25">
      <c r="B987" s="3">
        <v>981</v>
      </c>
      <c r="C987" s="137"/>
      <c r="D987" s="137"/>
      <c r="E987" s="137"/>
      <c r="F987" s="106"/>
      <c r="G987" s="106"/>
      <c r="H987" s="106"/>
      <c r="I987" s="138"/>
    </row>
    <row r="988" spans="2:9" ht="36" customHeight="1" x14ac:dyDescent="0.25">
      <c r="B988" s="3">
        <v>982</v>
      </c>
      <c r="C988" s="137"/>
      <c r="D988" s="137"/>
      <c r="E988" s="137"/>
      <c r="F988" s="106"/>
      <c r="G988" s="106"/>
      <c r="H988" s="106"/>
      <c r="I988" s="138"/>
    </row>
    <row r="989" spans="2:9" ht="36" customHeight="1" x14ac:dyDescent="0.25">
      <c r="B989" s="3">
        <v>983</v>
      </c>
      <c r="C989" s="137"/>
      <c r="D989" s="137"/>
      <c r="E989" s="137"/>
      <c r="F989" s="106"/>
      <c r="G989" s="106"/>
      <c r="H989" s="106"/>
      <c r="I989" s="138"/>
    </row>
    <row r="990" spans="2:9" ht="36" customHeight="1" x14ac:dyDescent="0.25">
      <c r="B990" s="3">
        <v>984</v>
      </c>
      <c r="C990" s="137"/>
      <c r="D990" s="137"/>
      <c r="E990" s="137"/>
      <c r="F990" s="106"/>
      <c r="G990" s="106"/>
      <c r="H990" s="106"/>
      <c r="I990" s="138"/>
    </row>
    <row r="991" spans="2:9" ht="36" customHeight="1" x14ac:dyDescent="0.25">
      <c r="B991" s="3">
        <v>985</v>
      </c>
      <c r="C991" s="137"/>
      <c r="D991" s="137"/>
      <c r="E991" s="137"/>
      <c r="F991" s="106"/>
      <c r="G991" s="106"/>
      <c r="H991" s="106"/>
      <c r="I991" s="138"/>
    </row>
    <row r="992" spans="2:9" ht="36" customHeight="1" x14ac:dyDescent="0.25">
      <c r="B992" s="3">
        <v>986</v>
      </c>
      <c r="C992" s="137"/>
      <c r="D992" s="137"/>
      <c r="E992" s="137"/>
      <c r="F992" s="106"/>
      <c r="G992" s="106"/>
      <c r="H992" s="106"/>
      <c r="I992" s="138"/>
    </row>
    <row r="993" spans="2:9" ht="36" customHeight="1" x14ac:dyDescent="0.25">
      <c r="B993" s="3">
        <v>987</v>
      </c>
      <c r="C993" s="137"/>
      <c r="D993" s="137"/>
      <c r="E993" s="137"/>
      <c r="F993" s="106"/>
      <c r="G993" s="106"/>
      <c r="H993" s="106"/>
      <c r="I993" s="138"/>
    </row>
    <row r="994" spans="2:9" ht="36" customHeight="1" x14ac:dyDescent="0.25">
      <c r="B994" s="3">
        <v>988</v>
      </c>
      <c r="C994" s="137"/>
      <c r="D994" s="137"/>
      <c r="E994" s="137"/>
      <c r="F994" s="106"/>
      <c r="G994" s="106"/>
      <c r="H994" s="106"/>
      <c r="I994" s="138"/>
    </row>
    <row r="995" spans="2:9" ht="36" customHeight="1" x14ac:dyDescent="0.25">
      <c r="B995" s="3">
        <v>989</v>
      </c>
      <c r="C995" s="137"/>
      <c r="D995" s="137"/>
      <c r="E995" s="137"/>
      <c r="F995" s="106"/>
      <c r="G995" s="106"/>
      <c r="H995" s="106"/>
      <c r="I995" s="138"/>
    </row>
    <row r="996" spans="2:9" ht="36" customHeight="1" x14ac:dyDescent="0.25">
      <c r="B996" s="3">
        <v>990</v>
      </c>
      <c r="C996" s="137"/>
      <c r="D996" s="137"/>
      <c r="E996" s="137"/>
      <c r="F996" s="106"/>
      <c r="G996" s="106"/>
      <c r="H996" s="106"/>
      <c r="I996" s="138"/>
    </row>
    <row r="997" spans="2:9" ht="36" customHeight="1" x14ac:dyDescent="0.25">
      <c r="B997" s="3">
        <v>991</v>
      </c>
      <c r="C997" s="137"/>
      <c r="D997" s="137"/>
      <c r="E997" s="137"/>
      <c r="F997" s="106"/>
      <c r="G997" s="106"/>
      <c r="H997" s="106"/>
      <c r="I997" s="138"/>
    </row>
    <row r="998" spans="2:9" ht="36" customHeight="1" x14ac:dyDescent="0.25">
      <c r="B998" s="3">
        <v>992</v>
      </c>
      <c r="C998" s="137"/>
      <c r="D998" s="137"/>
      <c r="E998" s="137"/>
      <c r="F998" s="106"/>
      <c r="G998" s="106"/>
      <c r="H998" s="106"/>
      <c r="I998" s="138"/>
    </row>
    <row r="999" spans="2:9" ht="36" customHeight="1" x14ac:dyDescent="0.25">
      <c r="B999" s="3">
        <v>993</v>
      </c>
      <c r="C999" s="137"/>
      <c r="D999" s="137"/>
      <c r="E999" s="137"/>
      <c r="F999" s="106"/>
      <c r="G999" s="106"/>
      <c r="H999" s="106"/>
      <c r="I999" s="138"/>
    </row>
    <row r="1000" spans="2:9" ht="36" customHeight="1" x14ac:dyDescent="0.25">
      <c r="B1000" s="3">
        <v>994</v>
      </c>
      <c r="C1000" s="137"/>
      <c r="D1000" s="137"/>
      <c r="E1000" s="137"/>
      <c r="F1000" s="106"/>
      <c r="G1000" s="106"/>
      <c r="H1000" s="106"/>
      <c r="I1000" s="138"/>
    </row>
    <row r="1001" spans="2:9" ht="36" customHeight="1" x14ac:dyDescent="0.25">
      <c r="B1001" s="3">
        <v>995</v>
      </c>
      <c r="C1001" s="137"/>
      <c r="D1001" s="137"/>
      <c r="E1001" s="137"/>
      <c r="F1001" s="106"/>
      <c r="G1001" s="106"/>
      <c r="H1001" s="106"/>
      <c r="I1001" s="138"/>
    </row>
    <row r="1002" spans="2:9" ht="36" customHeight="1" x14ac:dyDescent="0.25">
      <c r="B1002" s="3">
        <v>996</v>
      </c>
      <c r="C1002" s="137"/>
      <c r="D1002" s="137"/>
      <c r="E1002" s="137"/>
      <c r="F1002" s="106"/>
      <c r="G1002" s="106"/>
      <c r="H1002" s="106"/>
      <c r="I1002" s="138"/>
    </row>
    <row r="1003" spans="2:9" ht="36" customHeight="1" x14ac:dyDescent="0.25">
      <c r="B1003" s="3">
        <v>997</v>
      </c>
      <c r="C1003" s="137"/>
      <c r="D1003" s="137"/>
      <c r="E1003" s="137"/>
      <c r="F1003" s="106"/>
      <c r="G1003" s="106"/>
      <c r="H1003" s="106"/>
      <c r="I1003" s="138"/>
    </row>
    <row r="1004" spans="2:9" ht="36" customHeight="1" x14ac:dyDescent="0.25">
      <c r="B1004" s="3">
        <v>998</v>
      </c>
      <c r="C1004" s="137"/>
      <c r="D1004" s="137"/>
      <c r="E1004" s="137"/>
      <c r="F1004" s="106"/>
      <c r="G1004" s="106"/>
      <c r="H1004" s="106"/>
      <c r="I1004" s="138"/>
    </row>
    <row r="1005" spans="2:9" ht="36" customHeight="1" x14ac:dyDescent="0.25">
      <c r="B1005" s="3">
        <v>999</v>
      </c>
      <c r="C1005" s="137"/>
      <c r="D1005" s="137"/>
      <c r="E1005" s="137"/>
      <c r="F1005" s="106"/>
      <c r="G1005" s="106"/>
      <c r="H1005" s="106"/>
      <c r="I1005" s="138"/>
    </row>
    <row r="1006" spans="2:9" ht="36" customHeight="1" x14ac:dyDescent="0.25">
      <c r="B1006" s="3">
        <v>1000</v>
      </c>
      <c r="C1006" s="137"/>
      <c r="D1006" s="137"/>
      <c r="E1006" s="137"/>
      <c r="F1006" s="106"/>
      <c r="G1006" s="106"/>
      <c r="H1006" s="106"/>
      <c r="I1006" s="138"/>
    </row>
    <row r="1007" spans="2:9" ht="36" customHeight="1" x14ac:dyDescent="0.25">
      <c r="B1007" s="3">
        <v>1001</v>
      </c>
      <c r="C1007" s="137"/>
      <c r="D1007" s="137"/>
      <c r="E1007" s="137"/>
      <c r="F1007" s="106"/>
      <c r="G1007" s="106"/>
      <c r="H1007" s="106"/>
      <c r="I1007" s="138"/>
    </row>
    <row r="1008" spans="2:9" ht="36" customHeight="1" x14ac:dyDescent="0.25">
      <c r="B1008" s="3">
        <v>1002</v>
      </c>
      <c r="C1008" s="137"/>
      <c r="D1008" s="137"/>
      <c r="E1008" s="137"/>
      <c r="F1008" s="106"/>
      <c r="G1008" s="106"/>
      <c r="H1008" s="106"/>
      <c r="I1008" s="138"/>
    </row>
    <row r="1009" spans="2:9" ht="36" customHeight="1" x14ac:dyDescent="0.25">
      <c r="B1009" s="3">
        <v>1003</v>
      </c>
      <c r="C1009" s="137"/>
      <c r="D1009" s="137"/>
      <c r="E1009" s="137"/>
      <c r="F1009" s="106"/>
      <c r="G1009" s="106"/>
      <c r="H1009" s="106"/>
      <c r="I1009" s="138"/>
    </row>
    <row r="1010" spans="2:9" ht="36" customHeight="1" x14ac:dyDescent="0.25">
      <c r="B1010" s="3">
        <v>1004</v>
      </c>
      <c r="C1010" s="137"/>
      <c r="D1010" s="137"/>
      <c r="E1010" s="137"/>
      <c r="F1010" s="106"/>
      <c r="G1010" s="106"/>
      <c r="H1010" s="106"/>
      <c r="I1010" s="138"/>
    </row>
    <row r="1011" spans="2:9" ht="36" customHeight="1" x14ac:dyDescent="0.25">
      <c r="B1011" s="3">
        <v>1005</v>
      </c>
      <c r="C1011" s="137"/>
      <c r="D1011" s="137"/>
      <c r="E1011" s="137"/>
      <c r="F1011" s="106"/>
      <c r="G1011" s="106"/>
      <c r="H1011" s="106"/>
      <c r="I1011" s="138"/>
    </row>
    <row r="1012" spans="2:9" ht="36" customHeight="1" x14ac:dyDescent="0.25">
      <c r="B1012" s="3">
        <v>1006</v>
      </c>
      <c r="C1012" s="137"/>
      <c r="D1012" s="137"/>
      <c r="E1012" s="137"/>
      <c r="F1012" s="106"/>
      <c r="G1012" s="106"/>
      <c r="H1012" s="106"/>
      <c r="I1012" s="138"/>
    </row>
    <row r="1013" spans="2:9" ht="36" customHeight="1" x14ac:dyDescent="0.25">
      <c r="B1013" s="3">
        <v>1007</v>
      </c>
      <c r="C1013" s="137"/>
      <c r="D1013" s="137"/>
      <c r="E1013" s="137"/>
      <c r="F1013" s="106"/>
      <c r="G1013" s="106"/>
      <c r="H1013" s="106"/>
      <c r="I1013" s="138"/>
    </row>
    <row r="1014" spans="2:9" ht="36" customHeight="1" x14ac:dyDescent="0.25">
      <c r="B1014" s="3">
        <v>1008</v>
      </c>
      <c r="C1014" s="137"/>
      <c r="D1014" s="137"/>
      <c r="E1014" s="137"/>
      <c r="F1014" s="106"/>
      <c r="G1014" s="106"/>
      <c r="H1014" s="106"/>
      <c r="I1014" s="138"/>
    </row>
    <row r="1015" spans="2:9" ht="36" customHeight="1" x14ac:dyDescent="0.25">
      <c r="B1015" s="3">
        <v>1009</v>
      </c>
      <c r="C1015" s="137"/>
      <c r="D1015" s="137"/>
      <c r="E1015" s="137"/>
      <c r="F1015" s="106"/>
      <c r="G1015" s="106"/>
      <c r="H1015" s="106"/>
      <c r="I1015" s="138"/>
    </row>
    <row r="1016" spans="2:9" ht="36" customHeight="1" x14ac:dyDescent="0.25">
      <c r="B1016" s="3">
        <v>1010</v>
      </c>
      <c r="C1016" s="137"/>
      <c r="D1016" s="137"/>
      <c r="E1016" s="137"/>
      <c r="F1016" s="106"/>
      <c r="G1016" s="106"/>
      <c r="H1016" s="106"/>
      <c r="I1016" s="138"/>
    </row>
    <row r="1017" spans="2:9" ht="36" customHeight="1" x14ac:dyDescent="0.25">
      <c r="B1017" s="3">
        <v>1011</v>
      </c>
      <c r="C1017" s="137"/>
      <c r="D1017" s="137"/>
      <c r="E1017" s="137"/>
      <c r="F1017" s="106"/>
      <c r="G1017" s="106"/>
      <c r="H1017" s="106"/>
      <c r="I1017" s="138"/>
    </row>
    <row r="1018" spans="2:9" ht="36" customHeight="1" x14ac:dyDescent="0.25">
      <c r="B1018" s="3">
        <v>1012</v>
      </c>
      <c r="C1018" s="137"/>
      <c r="D1018" s="137"/>
      <c r="E1018" s="137"/>
      <c r="F1018" s="106"/>
      <c r="G1018" s="106"/>
      <c r="H1018" s="106"/>
      <c r="I1018" s="138"/>
    </row>
    <row r="1019" spans="2:9" ht="36" customHeight="1" x14ac:dyDescent="0.25">
      <c r="B1019" s="3">
        <v>1013</v>
      </c>
      <c r="C1019" s="137"/>
      <c r="D1019" s="137"/>
      <c r="E1019" s="137"/>
      <c r="F1019" s="106"/>
      <c r="G1019" s="106"/>
      <c r="H1019" s="106"/>
      <c r="I1019" s="138"/>
    </row>
    <row r="1020" spans="2:9" ht="36" customHeight="1" x14ac:dyDescent="0.25">
      <c r="B1020" s="3">
        <v>1014</v>
      </c>
      <c r="C1020" s="137"/>
      <c r="D1020" s="137"/>
      <c r="E1020" s="137"/>
      <c r="F1020" s="106"/>
      <c r="G1020" s="106"/>
      <c r="H1020" s="106"/>
      <c r="I1020" s="138"/>
    </row>
    <row r="1021" spans="2:9" ht="36" customHeight="1" x14ac:dyDescent="0.25">
      <c r="B1021" s="3">
        <v>1015</v>
      </c>
      <c r="C1021" s="137"/>
      <c r="D1021" s="137"/>
      <c r="E1021" s="137"/>
      <c r="F1021" s="106"/>
      <c r="G1021" s="106"/>
      <c r="H1021" s="106"/>
      <c r="I1021" s="138"/>
    </row>
    <row r="1022" spans="2:9" ht="36" customHeight="1" x14ac:dyDescent="0.25">
      <c r="B1022" s="3">
        <v>1016</v>
      </c>
      <c r="C1022" s="137"/>
      <c r="D1022" s="137"/>
      <c r="E1022" s="137"/>
      <c r="F1022" s="106"/>
      <c r="G1022" s="106"/>
      <c r="H1022" s="106"/>
      <c r="I1022" s="138"/>
    </row>
    <row r="1023" spans="2:9" ht="36" customHeight="1" x14ac:dyDescent="0.25">
      <c r="B1023" s="3">
        <v>1017</v>
      </c>
      <c r="C1023" s="137"/>
      <c r="D1023" s="137"/>
      <c r="E1023" s="137"/>
      <c r="F1023" s="106"/>
      <c r="G1023" s="106"/>
      <c r="H1023" s="106"/>
      <c r="I1023" s="138"/>
    </row>
    <row r="1024" spans="2:9" ht="36" customHeight="1" x14ac:dyDescent="0.25">
      <c r="B1024" s="3">
        <v>1018</v>
      </c>
      <c r="C1024" s="137"/>
      <c r="D1024" s="137"/>
      <c r="E1024" s="137"/>
      <c r="F1024" s="106"/>
      <c r="G1024" s="106"/>
      <c r="H1024" s="106"/>
      <c r="I1024" s="138"/>
    </row>
    <row r="1025" spans="2:9" ht="36" customHeight="1" x14ac:dyDescent="0.25">
      <c r="B1025" s="3">
        <v>1019</v>
      </c>
      <c r="C1025" s="137"/>
      <c r="D1025" s="137"/>
      <c r="E1025" s="137"/>
      <c r="F1025" s="106"/>
      <c r="G1025" s="106"/>
      <c r="H1025" s="106"/>
      <c r="I1025" s="138"/>
    </row>
    <row r="1026" spans="2:9" ht="36" customHeight="1" x14ac:dyDescent="0.25">
      <c r="B1026" s="3">
        <v>1020</v>
      </c>
      <c r="C1026" s="137"/>
      <c r="D1026" s="137"/>
      <c r="E1026" s="137"/>
      <c r="F1026" s="106"/>
      <c r="G1026" s="106"/>
      <c r="H1026" s="106"/>
      <c r="I1026" s="138"/>
    </row>
    <row r="1027" spans="2:9" ht="36" customHeight="1" x14ac:dyDescent="0.25">
      <c r="B1027" s="3">
        <v>1021</v>
      </c>
      <c r="C1027" s="137"/>
      <c r="D1027" s="137"/>
      <c r="E1027" s="137"/>
      <c r="F1027" s="106"/>
      <c r="G1027" s="106"/>
      <c r="H1027" s="106"/>
      <c r="I1027" s="138"/>
    </row>
    <row r="1028" spans="2:9" ht="36" customHeight="1" x14ac:dyDescent="0.25">
      <c r="B1028" s="3">
        <v>1022</v>
      </c>
      <c r="C1028" s="137"/>
      <c r="D1028" s="137"/>
      <c r="E1028" s="137"/>
      <c r="F1028" s="106"/>
      <c r="G1028" s="106"/>
      <c r="H1028" s="106"/>
      <c r="I1028" s="138"/>
    </row>
    <row r="1029" spans="2:9" ht="36" customHeight="1" x14ac:dyDescent="0.25">
      <c r="B1029" s="3">
        <v>1023</v>
      </c>
      <c r="C1029" s="137"/>
      <c r="D1029" s="137"/>
      <c r="E1029" s="137"/>
      <c r="F1029" s="106"/>
      <c r="G1029" s="106"/>
      <c r="H1029" s="106"/>
      <c r="I1029" s="138"/>
    </row>
    <row r="1030" spans="2:9" ht="36" customHeight="1" x14ac:dyDescent="0.25">
      <c r="B1030" s="3">
        <v>1024</v>
      </c>
      <c r="C1030" s="137"/>
      <c r="D1030" s="137"/>
      <c r="E1030" s="137"/>
      <c r="F1030" s="106"/>
      <c r="G1030" s="106"/>
      <c r="H1030" s="106"/>
      <c r="I1030" s="138"/>
    </row>
    <row r="1031" spans="2:9" ht="36" customHeight="1" x14ac:dyDescent="0.25">
      <c r="B1031" s="3">
        <v>1025</v>
      </c>
      <c r="C1031" s="137"/>
      <c r="D1031" s="137"/>
      <c r="E1031" s="137"/>
      <c r="F1031" s="106"/>
      <c r="G1031" s="106"/>
      <c r="H1031" s="106"/>
      <c r="I1031" s="138"/>
    </row>
    <row r="1032" spans="2:9" ht="36" customHeight="1" x14ac:dyDescent="0.25">
      <c r="B1032" s="3">
        <v>1026</v>
      </c>
      <c r="C1032" s="137"/>
      <c r="D1032" s="137"/>
      <c r="E1032" s="137"/>
      <c r="F1032" s="106"/>
      <c r="G1032" s="106"/>
      <c r="H1032" s="106"/>
      <c r="I1032" s="138"/>
    </row>
    <row r="1033" spans="2:9" ht="36" customHeight="1" x14ac:dyDescent="0.25">
      <c r="B1033" s="3">
        <v>1027</v>
      </c>
      <c r="C1033" s="137"/>
      <c r="D1033" s="137"/>
      <c r="E1033" s="137"/>
      <c r="F1033" s="106"/>
      <c r="G1033" s="106"/>
      <c r="H1033" s="106"/>
      <c r="I1033" s="138"/>
    </row>
    <row r="1034" spans="2:9" ht="36" customHeight="1" x14ac:dyDescent="0.25">
      <c r="B1034" s="3">
        <v>1028</v>
      </c>
      <c r="C1034" s="137"/>
      <c r="D1034" s="137"/>
      <c r="E1034" s="137"/>
      <c r="F1034" s="106"/>
      <c r="G1034" s="106"/>
      <c r="H1034" s="106"/>
      <c r="I1034" s="138"/>
    </row>
    <row r="1035" spans="2:9" ht="36" customHeight="1" x14ac:dyDescent="0.25">
      <c r="B1035" s="3">
        <v>1029</v>
      </c>
      <c r="C1035" s="137"/>
      <c r="D1035" s="137"/>
      <c r="E1035" s="137"/>
      <c r="F1035" s="106"/>
      <c r="G1035" s="106"/>
      <c r="H1035" s="106"/>
      <c r="I1035" s="138"/>
    </row>
    <row r="1036" spans="2:9" ht="36" customHeight="1" x14ac:dyDescent="0.25">
      <c r="B1036" s="3">
        <v>1030</v>
      </c>
      <c r="C1036" s="137"/>
      <c r="D1036" s="137"/>
      <c r="E1036" s="137"/>
      <c r="F1036" s="106"/>
      <c r="G1036" s="106"/>
      <c r="H1036" s="106"/>
      <c r="I1036" s="138"/>
    </row>
    <row r="1037" spans="2:9" ht="36" customHeight="1" x14ac:dyDescent="0.25">
      <c r="B1037" s="3">
        <v>1031</v>
      </c>
      <c r="C1037" s="137"/>
      <c r="D1037" s="137"/>
      <c r="E1037" s="137"/>
      <c r="F1037" s="106"/>
      <c r="G1037" s="106"/>
      <c r="H1037" s="106"/>
      <c r="I1037" s="138"/>
    </row>
    <row r="1038" spans="2:9" ht="36" customHeight="1" x14ac:dyDescent="0.25">
      <c r="B1038" s="3">
        <v>1032</v>
      </c>
      <c r="C1038" s="137"/>
      <c r="D1038" s="137"/>
      <c r="E1038" s="137"/>
      <c r="F1038" s="106"/>
      <c r="G1038" s="106"/>
      <c r="H1038" s="106"/>
      <c r="I1038" s="138"/>
    </row>
    <row r="1039" spans="2:9" ht="36" customHeight="1" x14ac:dyDescent="0.25">
      <c r="B1039" s="3">
        <v>1033</v>
      </c>
      <c r="C1039" s="137"/>
      <c r="D1039" s="137"/>
      <c r="E1039" s="137"/>
      <c r="F1039" s="106"/>
      <c r="G1039" s="106"/>
      <c r="H1039" s="106"/>
      <c r="I1039" s="138"/>
    </row>
    <row r="1040" spans="2:9" ht="36" customHeight="1" x14ac:dyDescent="0.25">
      <c r="B1040" s="3">
        <v>1034</v>
      </c>
      <c r="C1040" s="137"/>
      <c r="D1040" s="137"/>
      <c r="E1040" s="137"/>
      <c r="F1040" s="106"/>
      <c r="G1040" s="106"/>
      <c r="H1040" s="106"/>
      <c r="I1040" s="138"/>
    </row>
    <row r="1041" spans="2:9" ht="36" customHeight="1" x14ac:dyDescent="0.25">
      <c r="B1041" s="3">
        <v>1035</v>
      </c>
      <c r="C1041" s="137"/>
      <c r="D1041" s="137"/>
      <c r="E1041" s="137"/>
      <c r="F1041" s="106"/>
      <c r="G1041" s="106"/>
      <c r="H1041" s="106"/>
      <c r="I1041" s="138"/>
    </row>
    <row r="1042" spans="2:9" ht="36" customHeight="1" x14ac:dyDescent="0.25">
      <c r="B1042" s="3">
        <v>1036</v>
      </c>
      <c r="C1042" s="137"/>
      <c r="D1042" s="137"/>
      <c r="E1042" s="137"/>
      <c r="F1042" s="106"/>
      <c r="G1042" s="106"/>
      <c r="H1042" s="106"/>
      <c r="I1042" s="138"/>
    </row>
    <row r="1043" spans="2:9" ht="36" customHeight="1" x14ac:dyDescent="0.25">
      <c r="B1043" s="3">
        <v>1037</v>
      </c>
      <c r="C1043" s="137"/>
      <c r="D1043" s="137"/>
      <c r="E1043" s="137"/>
      <c r="F1043" s="106"/>
      <c r="G1043" s="106"/>
      <c r="H1043" s="106"/>
      <c r="I1043" s="138"/>
    </row>
    <row r="1044" spans="2:9" ht="36" customHeight="1" x14ac:dyDescent="0.25">
      <c r="B1044" s="3">
        <v>1038</v>
      </c>
      <c r="C1044" s="137"/>
      <c r="D1044" s="137"/>
      <c r="E1044" s="137"/>
      <c r="F1044" s="106"/>
      <c r="G1044" s="106"/>
      <c r="H1044" s="106"/>
      <c r="I1044" s="138"/>
    </row>
    <row r="1045" spans="2:9" ht="36" customHeight="1" x14ac:dyDescent="0.25">
      <c r="B1045" s="3">
        <v>1039</v>
      </c>
      <c r="C1045" s="137"/>
      <c r="D1045" s="137"/>
      <c r="E1045" s="137"/>
      <c r="F1045" s="106"/>
      <c r="G1045" s="106"/>
      <c r="H1045" s="106"/>
      <c r="I1045" s="138"/>
    </row>
    <row r="1046" spans="2:9" ht="36" customHeight="1" x14ac:dyDescent="0.25">
      <c r="B1046" s="3">
        <v>1040</v>
      </c>
      <c r="C1046" s="137"/>
      <c r="D1046" s="137"/>
      <c r="E1046" s="137"/>
      <c r="F1046" s="106"/>
      <c r="G1046" s="106"/>
      <c r="H1046" s="106"/>
      <c r="I1046" s="138"/>
    </row>
    <row r="1047" spans="2:9" ht="36" customHeight="1" x14ac:dyDescent="0.25">
      <c r="B1047" s="3">
        <v>1041</v>
      </c>
      <c r="C1047" s="137"/>
      <c r="D1047" s="137"/>
      <c r="E1047" s="137"/>
      <c r="F1047" s="106"/>
      <c r="G1047" s="106"/>
      <c r="H1047" s="106"/>
      <c r="I1047" s="138"/>
    </row>
    <row r="1048" spans="2:9" ht="36" customHeight="1" x14ac:dyDescent="0.25">
      <c r="B1048" s="3">
        <v>1042</v>
      </c>
      <c r="C1048" s="137"/>
      <c r="D1048" s="137"/>
      <c r="E1048" s="137"/>
      <c r="F1048" s="106"/>
      <c r="G1048" s="106"/>
      <c r="H1048" s="106"/>
      <c r="I1048" s="138"/>
    </row>
    <row r="1049" spans="2:9" ht="36" customHeight="1" x14ac:dyDescent="0.25">
      <c r="B1049" s="3">
        <v>1043</v>
      </c>
      <c r="C1049" s="137"/>
      <c r="D1049" s="137"/>
      <c r="E1049" s="137"/>
      <c r="F1049" s="106"/>
      <c r="G1049" s="106"/>
      <c r="H1049" s="106"/>
      <c r="I1049" s="138"/>
    </row>
    <row r="1050" spans="2:9" ht="36" customHeight="1" x14ac:dyDescent="0.25">
      <c r="B1050" s="3">
        <v>1044</v>
      </c>
      <c r="C1050" s="137"/>
      <c r="D1050" s="137"/>
      <c r="E1050" s="137"/>
      <c r="F1050" s="106"/>
      <c r="G1050" s="106"/>
      <c r="H1050" s="106"/>
      <c r="I1050" s="138"/>
    </row>
    <row r="1051" spans="2:9" ht="36" customHeight="1" x14ac:dyDescent="0.25">
      <c r="B1051" s="3">
        <v>1045</v>
      </c>
      <c r="C1051" s="137"/>
      <c r="D1051" s="137"/>
      <c r="E1051" s="137"/>
      <c r="F1051" s="106"/>
      <c r="G1051" s="106"/>
      <c r="H1051" s="106"/>
      <c r="I1051" s="138"/>
    </row>
    <row r="1052" spans="2:9" ht="36" customHeight="1" x14ac:dyDescent="0.25">
      <c r="B1052" s="3">
        <v>1046</v>
      </c>
      <c r="C1052" s="137"/>
      <c r="D1052" s="137"/>
      <c r="E1052" s="137"/>
      <c r="F1052" s="106"/>
      <c r="G1052" s="106"/>
      <c r="H1052" s="106"/>
      <c r="I1052" s="138"/>
    </row>
    <row r="1053" spans="2:9" ht="36" customHeight="1" x14ac:dyDescent="0.25">
      <c r="B1053" s="3">
        <v>1047</v>
      </c>
      <c r="C1053" s="137"/>
      <c r="D1053" s="137"/>
      <c r="E1053" s="137"/>
      <c r="F1053" s="106"/>
      <c r="G1053" s="106"/>
      <c r="H1053" s="106"/>
      <c r="I1053" s="138"/>
    </row>
    <row r="1054" spans="2:9" ht="36" customHeight="1" x14ac:dyDescent="0.25">
      <c r="B1054" s="3">
        <v>1048</v>
      </c>
      <c r="C1054" s="137"/>
      <c r="D1054" s="137"/>
      <c r="E1054" s="137"/>
      <c r="F1054" s="106"/>
      <c r="G1054" s="106"/>
      <c r="H1054" s="106"/>
      <c r="I1054" s="138"/>
    </row>
    <row r="1055" spans="2:9" ht="36" customHeight="1" x14ac:dyDescent="0.25">
      <c r="B1055" s="3">
        <v>1049</v>
      </c>
      <c r="C1055" s="137"/>
      <c r="D1055" s="137"/>
      <c r="E1055" s="137"/>
      <c r="F1055" s="106"/>
      <c r="G1055" s="106"/>
      <c r="H1055" s="106"/>
      <c r="I1055" s="138"/>
    </row>
    <row r="1056" spans="2:9" ht="36" customHeight="1" x14ac:dyDescent="0.25">
      <c r="B1056" s="3">
        <v>1050</v>
      </c>
      <c r="C1056" s="137"/>
      <c r="D1056" s="137"/>
      <c r="E1056" s="137"/>
      <c r="F1056" s="106"/>
      <c r="G1056" s="106"/>
      <c r="H1056" s="106"/>
      <c r="I1056" s="138"/>
    </row>
    <row r="1057" spans="2:9" ht="36" customHeight="1" x14ac:dyDescent="0.25">
      <c r="B1057" s="3">
        <v>1051</v>
      </c>
      <c r="C1057" s="137"/>
      <c r="D1057" s="137"/>
      <c r="E1057" s="137"/>
      <c r="F1057" s="106"/>
      <c r="G1057" s="106"/>
      <c r="H1057" s="106"/>
      <c r="I1057" s="138"/>
    </row>
    <row r="1058" spans="2:9" ht="36" customHeight="1" x14ac:dyDescent="0.25">
      <c r="B1058" s="3">
        <v>1052</v>
      </c>
      <c r="C1058" s="137"/>
      <c r="D1058" s="137"/>
      <c r="E1058" s="137"/>
      <c r="F1058" s="106"/>
      <c r="G1058" s="106"/>
      <c r="H1058" s="106"/>
      <c r="I1058" s="138"/>
    </row>
    <row r="1059" spans="2:9" ht="36" customHeight="1" x14ac:dyDescent="0.25">
      <c r="B1059" s="3">
        <v>1053</v>
      </c>
      <c r="C1059" s="137"/>
      <c r="D1059" s="137"/>
      <c r="E1059" s="137"/>
      <c r="F1059" s="106"/>
      <c r="G1059" s="106"/>
      <c r="H1059" s="106"/>
      <c r="I1059" s="138"/>
    </row>
    <row r="1060" spans="2:9" ht="36" customHeight="1" x14ac:dyDescent="0.25">
      <c r="B1060" s="3">
        <v>1054</v>
      </c>
      <c r="C1060" s="137"/>
      <c r="D1060" s="137"/>
      <c r="E1060" s="137"/>
      <c r="F1060" s="106"/>
      <c r="G1060" s="106"/>
      <c r="H1060" s="106"/>
      <c r="I1060" s="138"/>
    </row>
    <row r="1061" spans="2:9" ht="36" customHeight="1" x14ac:dyDescent="0.25">
      <c r="B1061" s="3">
        <v>1055</v>
      </c>
      <c r="C1061" s="137"/>
      <c r="D1061" s="137"/>
      <c r="E1061" s="137"/>
      <c r="F1061" s="106"/>
      <c r="G1061" s="106"/>
      <c r="H1061" s="106"/>
      <c r="I1061" s="138"/>
    </row>
    <row r="1062" spans="2:9" ht="36" customHeight="1" x14ac:dyDescent="0.25">
      <c r="B1062" s="3">
        <v>1056</v>
      </c>
      <c r="C1062" s="137"/>
      <c r="D1062" s="137"/>
      <c r="E1062" s="137"/>
      <c r="F1062" s="106"/>
      <c r="G1062" s="106"/>
      <c r="H1062" s="106"/>
      <c r="I1062" s="138"/>
    </row>
    <row r="1063" spans="2:9" ht="36" customHeight="1" x14ac:dyDescent="0.25">
      <c r="B1063" s="3">
        <v>1057</v>
      </c>
      <c r="C1063" s="137"/>
      <c r="D1063" s="137"/>
      <c r="E1063" s="137"/>
      <c r="F1063" s="106"/>
      <c r="G1063" s="106"/>
      <c r="H1063" s="106"/>
      <c r="I1063" s="138"/>
    </row>
    <row r="1064" spans="2:9" ht="36" customHeight="1" x14ac:dyDescent="0.25">
      <c r="B1064" s="3">
        <v>1058</v>
      </c>
      <c r="C1064" s="137"/>
      <c r="D1064" s="137"/>
      <c r="E1064" s="137"/>
      <c r="F1064" s="106"/>
      <c r="G1064" s="106"/>
      <c r="H1064" s="106"/>
      <c r="I1064" s="138"/>
    </row>
    <row r="1065" spans="2:9" ht="36" customHeight="1" x14ac:dyDescent="0.25">
      <c r="B1065" s="3">
        <v>1059</v>
      </c>
      <c r="C1065" s="137"/>
      <c r="D1065" s="137"/>
      <c r="E1065" s="137"/>
      <c r="F1065" s="106"/>
      <c r="G1065" s="106"/>
      <c r="H1065" s="106"/>
      <c r="I1065" s="138"/>
    </row>
    <row r="1066" spans="2:9" ht="36" customHeight="1" x14ac:dyDescent="0.25">
      <c r="B1066" s="3">
        <v>1060</v>
      </c>
      <c r="C1066" s="137"/>
      <c r="D1066" s="137"/>
      <c r="E1066" s="137"/>
      <c r="F1066" s="106"/>
      <c r="G1066" s="106"/>
      <c r="H1066" s="106"/>
      <c r="I1066" s="138"/>
    </row>
    <row r="1067" spans="2:9" ht="36" customHeight="1" x14ac:dyDescent="0.25">
      <c r="B1067" s="3">
        <v>1061</v>
      </c>
      <c r="C1067" s="137"/>
      <c r="D1067" s="137"/>
      <c r="E1067" s="137"/>
      <c r="F1067" s="106"/>
      <c r="G1067" s="106"/>
      <c r="H1067" s="106"/>
      <c r="I1067" s="138"/>
    </row>
    <row r="1068" spans="2:9" ht="36" customHeight="1" x14ac:dyDescent="0.25">
      <c r="B1068" s="3">
        <v>1062</v>
      </c>
      <c r="C1068" s="137"/>
      <c r="D1068" s="137"/>
      <c r="E1068" s="137"/>
      <c r="F1068" s="106"/>
      <c r="G1068" s="106"/>
      <c r="H1068" s="106"/>
      <c r="I1068" s="138"/>
    </row>
    <row r="1069" spans="2:9" ht="36" customHeight="1" x14ac:dyDescent="0.25">
      <c r="B1069" s="3">
        <v>1063</v>
      </c>
      <c r="C1069" s="137"/>
      <c r="D1069" s="137"/>
      <c r="E1069" s="137"/>
      <c r="F1069" s="106"/>
      <c r="G1069" s="106"/>
      <c r="H1069" s="106"/>
      <c r="I1069" s="138"/>
    </row>
    <row r="1070" spans="2:9" ht="36" customHeight="1" x14ac:dyDescent="0.25">
      <c r="B1070" s="3">
        <v>1064</v>
      </c>
      <c r="C1070" s="137"/>
      <c r="D1070" s="137"/>
      <c r="E1070" s="137"/>
      <c r="F1070" s="106"/>
      <c r="G1070" s="106"/>
      <c r="H1070" s="106"/>
      <c r="I1070" s="138"/>
    </row>
    <row r="1071" spans="2:9" ht="36" customHeight="1" x14ac:dyDescent="0.25">
      <c r="B1071" s="3">
        <v>1065</v>
      </c>
      <c r="C1071" s="137"/>
      <c r="D1071" s="137"/>
      <c r="E1071" s="137"/>
      <c r="F1071" s="106"/>
      <c r="G1071" s="106"/>
      <c r="H1071" s="106"/>
      <c r="I1071" s="138"/>
    </row>
    <row r="1072" spans="2:9" ht="36" customHeight="1" x14ac:dyDescent="0.25">
      <c r="B1072" s="3">
        <v>1066</v>
      </c>
      <c r="C1072" s="137"/>
      <c r="D1072" s="137"/>
      <c r="E1072" s="137"/>
      <c r="F1072" s="106"/>
      <c r="G1072" s="106"/>
      <c r="H1072" s="106"/>
      <c r="I1072" s="138"/>
    </row>
    <row r="1073" spans="2:9" ht="36" customHeight="1" x14ac:dyDescent="0.25">
      <c r="B1073" s="3">
        <v>1067</v>
      </c>
      <c r="C1073" s="137"/>
      <c r="D1073" s="137"/>
      <c r="E1073" s="137"/>
      <c r="F1073" s="106"/>
      <c r="G1073" s="106"/>
      <c r="H1073" s="106"/>
      <c r="I1073" s="138"/>
    </row>
    <row r="1074" spans="2:9" ht="36" customHeight="1" x14ac:dyDescent="0.25">
      <c r="B1074" s="3">
        <v>1068</v>
      </c>
      <c r="C1074" s="137"/>
      <c r="D1074" s="137"/>
      <c r="E1074" s="137"/>
      <c r="F1074" s="106"/>
      <c r="G1074" s="106"/>
      <c r="H1074" s="106"/>
      <c r="I1074" s="138"/>
    </row>
    <row r="1075" spans="2:9" ht="36" customHeight="1" x14ac:dyDescent="0.25">
      <c r="B1075" s="3">
        <v>1069</v>
      </c>
      <c r="C1075" s="137"/>
      <c r="D1075" s="137"/>
      <c r="E1075" s="137"/>
      <c r="F1075" s="106"/>
      <c r="G1075" s="106"/>
      <c r="H1075" s="106"/>
      <c r="I1075" s="138"/>
    </row>
    <row r="1076" spans="2:9" ht="36" customHeight="1" x14ac:dyDescent="0.25">
      <c r="B1076" s="3">
        <v>1070</v>
      </c>
      <c r="C1076" s="137"/>
      <c r="D1076" s="137"/>
      <c r="E1076" s="137"/>
      <c r="F1076" s="106"/>
      <c r="G1076" s="106"/>
      <c r="H1076" s="106"/>
      <c r="I1076" s="138"/>
    </row>
    <row r="1077" spans="2:9" ht="36" customHeight="1" x14ac:dyDescent="0.25">
      <c r="B1077" s="3">
        <v>1071</v>
      </c>
      <c r="C1077" s="137"/>
      <c r="D1077" s="137"/>
      <c r="E1077" s="137"/>
      <c r="F1077" s="106"/>
      <c r="G1077" s="106"/>
      <c r="H1077" s="106"/>
      <c r="I1077" s="138"/>
    </row>
    <row r="1078" spans="2:9" ht="36" customHeight="1" x14ac:dyDescent="0.25">
      <c r="B1078" s="3">
        <v>1072</v>
      </c>
      <c r="C1078" s="137"/>
      <c r="D1078" s="137"/>
      <c r="E1078" s="137"/>
      <c r="F1078" s="106"/>
      <c r="G1078" s="106"/>
      <c r="H1078" s="106"/>
      <c r="I1078" s="138"/>
    </row>
    <row r="1079" spans="2:9" ht="36" customHeight="1" x14ac:dyDescent="0.25">
      <c r="B1079" s="3">
        <v>1073</v>
      </c>
      <c r="C1079" s="137"/>
      <c r="D1079" s="137"/>
      <c r="E1079" s="137"/>
      <c r="F1079" s="106"/>
      <c r="G1079" s="106"/>
      <c r="H1079" s="106"/>
      <c r="I1079" s="138"/>
    </row>
    <row r="1080" spans="2:9" ht="36" customHeight="1" x14ac:dyDescent="0.25">
      <c r="B1080" s="3">
        <v>1074</v>
      </c>
      <c r="C1080" s="137"/>
      <c r="D1080" s="137"/>
      <c r="E1080" s="137"/>
      <c r="F1080" s="106"/>
      <c r="G1080" s="106"/>
      <c r="H1080" s="106"/>
      <c r="I1080" s="138"/>
    </row>
    <row r="1081" spans="2:9" ht="36" customHeight="1" x14ac:dyDescent="0.25">
      <c r="B1081" s="3">
        <v>1075</v>
      </c>
      <c r="C1081" s="137"/>
      <c r="D1081" s="137"/>
      <c r="E1081" s="137"/>
      <c r="F1081" s="106"/>
      <c r="G1081" s="106"/>
      <c r="H1081" s="106"/>
      <c r="I1081" s="138"/>
    </row>
    <row r="1082" spans="2:9" ht="36" customHeight="1" x14ac:dyDescent="0.25">
      <c r="B1082" s="3">
        <v>1076</v>
      </c>
      <c r="C1082" s="137"/>
      <c r="D1082" s="137"/>
      <c r="E1082" s="137"/>
      <c r="F1082" s="106"/>
      <c r="G1082" s="106"/>
      <c r="H1082" s="106"/>
      <c r="I1082" s="138"/>
    </row>
    <row r="1083" spans="2:9" ht="36" customHeight="1" x14ac:dyDescent="0.25">
      <c r="B1083" s="3">
        <v>1077</v>
      </c>
      <c r="C1083" s="137"/>
      <c r="D1083" s="137"/>
      <c r="E1083" s="137"/>
      <c r="F1083" s="106"/>
      <c r="G1083" s="106"/>
      <c r="H1083" s="106"/>
      <c r="I1083" s="138"/>
    </row>
    <row r="1084" spans="2:9" ht="36" customHeight="1" x14ac:dyDescent="0.25">
      <c r="B1084" s="3">
        <v>1078</v>
      </c>
      <c r="C1084" s="137"/>
      <c r="D1084" s="137"/>
      <c r="E1084" s="137"/>
      <c r="F1084" s="106"/>
      <c r="G1084" s="106"/>
      <c r="H1084" s="106"/>
      <c r="I1084" s="138"/>
    </row>
    <row r="1085" spans="2:9" ht="36" customHeight="1" x14ac:dyDescent="0.25">
      <c r="B1085" s="3">
        <v>1079</v>
      </c>
      <c r="C1085" s="137"/>
      <c r="D1085" s="137"/>
      <c r="E1085" s="137"/>
      <c r="F1085" s="106"/>
      <c r="G1085" s="106"/>
      <c r="H1085" s="106"/>
      <c r="I1085" s="138"/>
    </row>
    <row r="1086" spans="2:9" ht="36" customHeight="1" x14ac:dyDescent="0.25">
      <c r="B1086" s="3">
        <v>1080</v>
      </c>
      <c r="C1086" s="137"/>
      <c r="D1086" s="137"/>
      <c r="E1086" s="137"/>
      <c r="F1086" s="106"/>
      <c r="G1086" s="106"/>
      <c r="H1086" s="106"/>
      <c r="I1086" s="138"/>
    </row>
    <row r="1087" spans="2:9" ht="36" customHeight="1" x14ac:dyDescent="0.25">
      <c r="B1087" s="3">
        <v>1081</v>
      </c>
      <c r="C1087" s="137"/>
      <c r="D1087" s="137"/>
      <c r="E1087" s="137"/>
      <c r="F1087" s="106"/>
      <c r="G1087" s="106"/>
      <c r="H1087" s="106"/>
      <c r="I1087" s="138"/>
    </row>
    <row r="1088" spans="2:9" ht="36" customHeight="1" x14ac:dyDescent="0.25">
      <c r="B1088" s="3">
        <v>1082</v>
      </c>
      <c r="C1088" s="137"/>
      <c r="D1088" s="137"/>
      <c r="E1088" s="137"/>
      <c r="F1088" s="106"/>
      <c r="G1088" s="106"/>
      <c r="H1088" s="106"/>
      <c r="I1088" s="138"/>
    </row>
    <row r="1089" spans="2:9" ht="36" customHeight="1" x14ac:dyDescent="0.25">
      <c r="B1089" s="3">
        <v>1083</v>
      </c>
      <c r="C1089" s="137"/>
      <c r="D1089" s="137"/>
      <c r="E1089" s="137"/>
      <c r="F1089" s="106"/>
      <c r="G1089" s="106"/>
      <c r="H1089" s="106"/>
      <c r="I1089" s="138"/>
    </row>
    <row r="1090" spans="2:9" ht="36" customHeight="1" x14ac:dyDescent="0.25">
      <c r="B1090" s="3">
        <v>1084</v>
      </c>
      <c r="C1090" s="137"/>
      <c r="D1090" s="137"/>
      <c r="E1090" s="137"/>
      <c r="F1090" s="106"/>
      <c r="G1090" s="106"/>
      <c r="H1090" s="106"/>
      <c r="I1090" s="138"/>
    </row>
    <row r="1091" spans="2:9" ht="36" customHeight="1" x14ac:dyDescent="0.25">
      <c r="B1091" s="3">
        <v>1085</v>
      </c>
      <c r="C1091" s="137"/>
      <c r="D1091" s="137"/>
      <c r="E1091" s="137"/>
      <c r="F1091" s="106"/>
      <c r="G1091" s="106"/>
      <c r="H1091" s="106"/>
      <c r="I1091" s="138"/>
    </row>
    <row r="1092" spans="2:9" ht="36" customHeight="1" x14ac:dyDescent="0.25">
      <c r="B1092" s="3">
        <v>1086</v>
      </c>
      <c r="C1092" s="137"/>
      <c r="D1092" s="137"/>
      <c r="E1092" s="137"/>
      <c r="F1092" s="106"/>
      <c r="G1092" s="106"/>
      <c r="H1092" s="106"/>
      <c r="I1092" s="138"/>
    </row>
    <row r="1093" spans="2:9" ht="36" customHeight="1" x14ac:dyDescent="0.25">
      <c r="B1093" s="3">
        <v>1087</v>
      </c>
      <c r="C1093" s="137"/>
      <c r="D1093" s="137"/>
      <c r="E1093" s="137"/>
      <c r="F1093" s="106"/>
      <c r="G1093" s="106"/>
      <c r="H1093" s="106"/>
      <c r="I1093" s="138"/>
    </row>
    <row r="1094" spans="2:9" ht="36" customHeight="1" x14ac:dyDescent="0.25">
      <c r="B1094" s="3">
        <v>1088</v>
      </c>
      <c r="C1094" s="137"/>
      <c r="D1094" s="137"/>
      <c r="E1094" s="137"/>
      <c r="F1094" s="106"/>
      <c r="G1094" s="106"/>
      <c r="H1094" s="106"/>
      <c r="I1094" s="138"/>
    </row>
    <row r="1095" spans="2:9" ht="36" customHeight="1" x14ac:dyDescent="0.25">
      <c r="B1095" s="3">
        <v>1089</v>
      </c>
      <c r="C1095" s="137"/>
      <c r="D1095" s="137"/>
      <c r="E1095" s="137"/>
      <c r="F1095" s="106"/>
      <c r="G1095" s="106"/>
      <c r="H1095" s="106"/>
      <c r="I1095" s="138"/>
    </row>
    <row r="1096" spans="2:9" ht="36" customHeight="1" x14ac:dyDescent="0.25">
      <c r="B1096" s="3">
        <v>1090</v>
      </c>
      <c r="C1096" s="137"/>
      <c r="D1096" s="137"/>
      <c r="E1096" s="137"/>
      <c r="F1096" s="106"/>
      <c r="G1096" s="106"/>
      <c r="H1096" s="106"/>
      <c r="I1096" s="138"/>
    </row>
    <row r="1097" spans="2:9" ht="36" customHeight="1" x14ac:dyDescent="0.25">
      <c r="B1097" s="3">
        <v>1091</v>
      </c>
      <c r="C1097" s="137"/>
      <c r="D1097" s="137"/>
      <c r="E1097" s="137"/>
      <c r="F1097" s="106"/>
      <c r="G1097" s="106"/>
      <c r="H1097" s="106"/>
      <c r="I1097" s="138"/>
    </row>
    <row r="1098" spans="2:9" ht="36" customHeight="1" x14ac:dyDescent="0.25">
      <c r="B1098" s="3">
        <v>1092</v>
      </c>
      <c r="C1098" s="137"/>
      <c r="D1098" s="137"/>
      <c r="E1098" s="137"/>
      <c r="F1098" s="106"/>
      <c r="G1098" s="106"/>
      <c r="H1098" s="106"/>
      <c r="I1098" s="138"/>
    </row>
    <row r="1099" spans="2:9" ht="36" customHeight="1" x14ac:dyDescent="0.25">
      <c r="B1099" s="3">
        <v>1093</v>
      </c>
      <c r="C1099" s="137"/>
      <c r="D1099" s="137"/>
      <c r="E1099" s="137"/>
      <c r="F1099" s="106"/>
      <c r="G1099" s="106"/>
      <c r="H1099" s="106"/>
      <c r="I1099" s="138"/>
    </row>
    <row r="1100" spans="2:9" ht="36" customHeight="1" x14ac:dyDescent="0.25">
      <c r="B1100" s="3">
        <v>1094</v>
      </c>
      <c r="C1100" s="137"/>
      <c r="D1100" s="137"/>
      <c r="E1100" s="137"/>
      <c r="F1100" s="106"/>
      <c r="G1100" s="106"/>
      <c r="H1100" s="106"/>
      <c r="I1100" s="138"/>
    </row>
    <row r="1101" spans="2:9" ht="36" customHeight="1" x14ac:dyDescent="0.25">
      <c r="B1101" s="3">
        <v>1095</v>
      </c>
      <c r="C1101" s="137"/>
      <c r="D1101" s="137"/>
      <c r="E1101" s="137"/>
      <c r="F1101" s="106"/>
      <c r="G1101" s="106"/>
      <c r="H1101" s="106"/>
      <c r="I1101" s="138"/>
    </row>
    <row r="1102" spans="2:9" ht="36" customHeight="1" x14ac:dyDescent="0.25">
      <c r="B1102" s="3">
        <v>1096</v>
      </c>
      <c r="C1102" s="137"/>
      <c r="D1102" s="137"/>
      <c r="E1102" s="137"/>
      <c r="F1102" s="106"/>
      <c r="G1102" s="106"/>
      <c r="H1102" s="106"/>
      <c r="I1102" s="138"/>
    </row>
    <row r="1103" spans="2:9" ht="36" customHeight="1" x14ac:dyDescent="0.25">
      <c r="B1103" s="3">
        <v>1097</v>
      </c>
      <c r="C1103" s="137"/>
      <c r="D1103" s="137"/>
      <c r="E1103" s="137"/>
      <c r="F1103" s="106"/>
      <c r="G1103" s="106"/>
      <c r="H1103" s="106"/>
      <c r="I1103" s="138"/>
    </row>
    <row r="1104" spans="2:9" ht="36" customHeight="1" x14ac:dyDescent="0.25">
      <c r="B1104" s="3">
        <v>1098</v>
      </c>
      <c r="C1104" s="137"/>
      <c r="D1104" s="137"/>
      <c r="E1104" s="137"/>
      <c r="F1104" s="106"/>
      <c r="G1104" s="106"/>
      <c r="H1104" s="106"/>
      <c r="I1104" s="138"/>
    </row>
    <row r="1105" spans="2:9" ht="36" customHeight="1" x14ac:dyDescent="0.25">
      <c r="B1105" s="3">
        <v>1099</v>
      </c>
      <c r="C1105" s="137"/>
      <c r="D1105" s="137"/>
      <c r="E1105" s="137"/>
      <c r="F1105" s="106"/>
      <c r="G1105" s="106"/>
      <c r="H1105" s="106"/>
      <c r="I1105" s="138"/>
    </row>
    <row r="1106" spans="2:9" ht="36" customHeight="1" x14ac:dyDescent="0.25">
      <c r="B1106" s="3">
        <v>1100</v>
      </c>
      <c r="C1106" s="137"/>
      <c r="D1106" s="137"/>
      <c r="E1106" s="137"/>
      <c r="F1106" s="106"/>
      <c r="G1106" s="106"/>
      <c r="H1106" s="106"/>
      <c r="I1106" s="138"/>
    </row>
    <row r="1107" spans="2:9" ht="36" customHeight="1" x14ac:dyDescent="0.25">
      <c r="B1107" s="3">
        <v>1101</v>
      </c>
      <c r="C1107" s="137"/>
      <c r="D1107" s="137"/>
      <c r="E1107" s="137"/>
      <c r="F1107" s="106"/>
      <c r="G1107" s="106"/>
      <c r="H1107" s="106"/>
      <c r="I1107" s="138"/>
    </row>
    <row r="1108" spans="2:9" ht="36" customHeight="1" x14ac:dyDescent="0.25">
      <c r="B1108" s="3">
        <v>1102</v>
      </c>
      <c r="C1108" s="137"/>
      <c r="D1108" s="137"/>
      <c r="E1108" s="137"/>
      <c r="F1108" s="106"/>
      <c r="G1108" s="106"/>
      <c r="H1108" s="106"/>
      <c r="I1108" s="138"/>
    </row>
    <row r="1109" spans="2:9" ht="36" customHeight="1" x14ac:dyDescent="0.25">
      <c r="B1109" s="3">
        <v>1103</v>
      </c>
      <c r="C1109" s="137"/>
      <c r="D1109" s="137"/>
      <c r="E1109" s="137"/>
      <c r="F1109" s="106"/>
      <c r="G1109" s="106"/>
      <c r="H1109" s="106"/>
      <c r="I1109" s="138"/>
    </row>
    <row r="1110" spans="2:9" ht="36" customHeight="1" x14ac:dyDescent="0.25">
      <c r="B1110" s="3">
        <v>1104</v>
      </c>
      <c r="C1110" s="137"/>
      <c r="D1110" s="137"/>
      <c r="E1110" s="137"/>
      <c r="F1110" s="106"/>
      <c r="G1110" s="106"/>
      <c r="H1110" s="106"/>
      <c r="I1110" s="138"/>
    </row>
    <row r="1111" spans="2:9" ht="36" customHeight="1" x14ac:dyDescent="0.25">
      <c r="B1111" s="3">
        <v>1105</v>
      </c>
      <c r="C1111" s="137"/>
      <c r="D1111" s="137"/>
      <c r="E1111" s="137"/>
      <c r="F1111" s="106"/>
      <c r="G1111" s="106"/>
      <c r="H1111" s="106"/>
      <c r="I1111" s="138"/>
    </row>
    <row r="1112" spans="2:9" ht="36" customHeight="1" x14ac:dyDescent="0.25">
      <c r="B1112" s="3">
        <v>1106</v>
      </c>
      <c r="C1112" s="137"/>
      <c r="D1112" s="137"/>
      <c r="E1112" s="137"/>
      <c r="F1112" s="106"/>
      <c r="G1112" s="106"/>
      <c r="H1112" s="106"/>
      <c r="I1112" s="138"/>
    </row>
    <row r="1113" spans="2:9" ht="36" customHeight="1" x14ac:dyDescent="0.25">
      <c r="B1113" s="3">
        <v>1107</v>
      </c>
      <c r="C1113" s="137"/>
      <c r="D1113" s="137"/>
      <c r="E1113" s="137"/>
      <c r="F1113" s="106"/>
      <c r="G1113" s="106"/>
      <c r="H1113" s="106"/>
      <c r="I1113" s="138"/>
    </row>
    <row r="1114" spans="2:9" ht="36" customHeight="1" x14ac:dyDescent="0.25">
      <c r="B1114" s="3">
        <v>1108</v>
      </c>
      <c r="C1114" s="137"/>
      <c r="D1114" s="137"/>
      <c r="E1114" s="137"/>
      <c r="F1114" s="106"/>
      <c r="G1114" s="106"/>
      <c r="H1114" s="106"/>
      <c r="I1114" s="138"/>
    </row>
    <row r="1115" spans="2:9" ht="36" customHeight="1" x14ac:dyDescent="0.25">
      <c r="B1115" s="3">
        <v>1109</v>
      </c>
      <c r="C1115" s="137"/>
      <c r="D1115" s="137"/>
      <c r="E1115" s="137"/>
      <c r="F1115" s="106"/>
      <c r="G1115" s="106"/>
      <c r="H1115" s="106"/>
      <c r="I1115" s="138"/>
    </row>
    <row r="1116" spans="2:9" ht="36" customHeight="1" x14ac:dyDescent="0.25">
      <c r="B1116" s="3">
        <v>1110</v>
      </c>
      <c r="C1116" s="137"/>
      <c r="D1116" s="137"/>
      <c r="E1116" s="137"/>
      <c r="F1116" s="106"/>
      <c r="G1116" s="106"/>
      <c r="H1116" s="106"/>
      <c r="I1116" s="138"/>
    </row>
    <row r="1117" spans="2:9" ht="36" customHeight="1" x14ac:dyDescent="0.25">
      <c r="B1117" s="3">
        <v>1111</v>
      </c>
      <c r="C1117" s="137"/>
      <c r="D1117" s="137"/>
      <c r="E1117" s="137"/>
      <c r="F1117" s="106"/>
      <c r="G1117" s="106"/>
      <c r="H1117" s="106"/>
      <c r="I1117" s="138"/>
    </row>
    <row r="1118" spans="2:9" ht="36" customHeight="1" x14ac:dyDescent="0.25">
      <c r="B1118" s="3">
        <v>1112</v>
      </c>
      <c r="C1118" s="137"/>
      <c r="D1118" s="137"/>
      <c r="E1118" s="137"/>
      <c r="F1118" s="106"/>
      <c r="G1118" s="106"/>
      <c r="H1118" s="106"/>
      <c r="I1118" s="138"/>
    </row>
    <row r="1119" spans="2:9" ht="36" customHeight="1" x14ac:dyDescent="0.25">
      <c r="B1119" s="3">
        <v>1113</v>
      </c>
      <c r="C1119" s="137"/>
      <c r="D1119" s="137"/>
      <c r="E1119" s="137"/>
      <c r="F1119" s="106"/>
      <c r="G1119" s="106"/>
      <c r="H1119" s="106"/>
      <c r="I1119" s="138"/>
    </row>
    <row r="1120" spans="2:9" ht="36" customHeight="1" x14ac:dyDescent="0.25">
      <c r="B1120" s="3">
        <v>1114</v>
      </c>
      <c r="C1120" s="137"/>
      <c r="D1120" s="137"/>
      <c r="E1120" s="137"/>
      <c r="F1120" s="106"/>
      <c r="G1120" s="106"/>
      <c r="H1120" s="106"/>
      <c r="I1120" s="138"/>
    </row>
    <row r="1121" spans="2:9" ht="36" customHeight="1" x14ac:dyDescent="0.25">
      <c r="B1121" s="3">
        <v>1115</v>
      </c>
      <c r="C1121" s="137"/>
      <c r="D1121" s="137"/>
      <c r="E1121" s="137"/>
      <c r="F1121" s="106"/>
      <c r="G1121" s="106"/>
      <c r="H1121" s="106"/>
      <c r="I1121" s="138"/>
    </row>
    <row r="1122" spans="2:9" ht="36" customHeight="1" x14ac:dyDescent="0.25">
      <c r="B1122" s="3">
        <v>1116</v>
      </c>
      <c r="C1122" s="137"/>
      <c r="D1122" s="137"/>
      <c r="E1122" s="137"/>
      <c r="F1122" s="106"/>
      <c r="G1122" s="106"/>
      <c r="H1122" s="106"/>
      <c r="I1122" s="138"/>
    </row>
    <row r="1123" spans="2:9" ht="36" customHeight="1" x14ac:dyDescent="0.25">
      <c r="B1123" s="3">
        <v>1117</v>
      </c>
      <c r="C1123" s="137"/>
      <c r="D1123" s="137"/>
      <c r="E1123" s="137"/>
      <c r="F1123" s="106"/>
      <c r="G1123" s="106"/>
      <c r="H1123" s="106"/>
      <c r="I1123" s="138"/>
    </row>
    <row r="1124" spans="2:9" ht="36" customHeight="1" x14ac:dyDescent="0.25">
      <c r="B1124" s="3">
        <v>1118</v>
      </c>
      <c r="C1124" s="137"/>
      <c r="D1124" s="137"/>
      <c r="E1124" s="137"/>
      <c r="F1124" s="106"/>
      <c r="G1124" s="106"/>
      <c r="H1124" s="106"/>
      <c r="I1124" s="138"/>
    </row>
    <row r="1125" spans="2:9" ht="36" customHeight="1" x14ac:dyDescent="0.25">
      <c r="B1125" s="3">
        <v>1119</v>
      </c>
      <c r="C1125" s="137"/>
      <c r="D1125" s="137"/>
      <c r="E1125" s="137"/>
      <c r="F1125" s="106"/>
      <c r="G1125" s="106"/>
      <c r="H1125" s="106"/>
      <c r="I1125" s="138"/>
    </row>
    <row r="1126" spans="2:9" ht="36" customHeight="1" x14ac:dyDescent="0.25">
      <c r="B1126" s="3">
        <v>1120</v>
      </c>
      <c r="C1126" s="137"/>
      <c r="D1126" s="137"/>
      <c r="E1126" s="137"/>
      <c r="F1126" s="106"/>
      <c r="G1126" s="106"/>
      <c r="H1126" s="106"/>
      <c r="I1126" s="138"/>
    </row>
    <row r="1127" spans="2:9" ht="36" customHeight="1" x14ac:dyDescent="0.25">
      <c r="B1127" s="3">
        <v>1121</v>
      </c>
      <c r="C1127" s="137"/>
      <c r="D1127" s="137"/>
      <c r="E1127" s="137"/>
      <c r="F1127" s="106"/>
      <c r="G1127" s="106"/>
      <c r="H1127" s="106"/>
      <c r="I1127" s="138"/>
    </row>
    <row r="1128" spans="2:9" ht="36" customHeight="1" x14ac:dyDescent="0.25">
      <c r="B1128" s="3">
        <v>1122</v>
      </c>
      <c r="C1128" s="137"/>
      <c r="D1128" s="137"/>
      <c r="E1128" s="137"/>
      <c r="F1128" s="106"/>
      <c r="G1128" s="106"/>
      <c r="H1128" s="106"/>
      <c r="I1128" s="138"/>
    </row>
    <row r="1129" spans="2:9" ht="36" customHeight="1" x14ac:dyDescent="0.25">
      <c r="B1129" s="3">
        <v>1123</v>
      </c>
      <c r="C1129" s="137"/>
      <c r="D1129" s="137"/>
      <c r="E1129" s="137"/>
      <c r="F1129" s="106"/>
      <c r="G1129" s="106"/>
      <c r="H1129" s="106"/>
      <c r="I1129" s="138"/>
    </row>
    <row r="1130" spans="2:9" ht="36" customHeight="1" x14ac:dyDescent="0.25">
      <c r="B1130" s="3">
        <v>1124</v>
      </c>
      <c r="C1130" s="137"/>
      <c r="D1130" s="137"/>
      <c r="E1130" s="137"/>
      <c r="F1130" s="106"/>
      <c r="G1130" s="106"/>
      <c r="H1130" s="106"/>
      <c r="I1130" s="138"/>
    </row>
    <row r="1131" spans="2:9" ht="36" customHeight="1" x14ac:dyDescent="0.25">
      <c r="B1131" s="3">
        <v>1125</v>
      </c>
      <c r="C1131" s="137"/>
      <c r="D1131" s="137"/>
      <c r="E1131" s="137"/>
      <c r="F1131" s="106"/>
      <c r="G1131" s="106"/>
      <c r="H1131" s="106"/>
      <c r="I1131" s="138"/>
    </row>
    <row r="1132" spans="2:9" ht="36" customHeight="1" x14ac:dyDescent="0.25">
      <c r="B1132" s="3">
        <v>1126</v>
      </c>
      <c r="C1132" s="137"/>
      <c r="D1132" s="137"/>
      <c r="E1132" s="137"/>
      <c r="F1132" s="106"/>
      <c r="G1132" s="106"/>
      <c r="H1132" s="106"/>
      <c r="I1132" s="138"/>
    </row>
    <row r="1133" spans="2:9" ht="36" customHeight="1" x14ac:dyDescent="0.25">
      <c r="B1133" s="3">
        <v>1127</v>
      </c>
      <c r="C1133" s="137"/>
      <c r="D1133" s="137"/>
      <c r="E1133" s="137"/>
      <c r="F1133" s="106"/>
      <c r="G1133" s="106"/>
      <c r="H1133" s="106"/>
      <c r="I1133" s="138"/>
    </row>
    <row r="1134" spans="2:9" ht="36" customHeight="1" x14ac:dyDescent="0.25">
      <c r="B1134" s="3">
        <v>1128</v>
      </c>
      <c r="C1134" s="137"/>
      <c r="D1134" s="137"/>
      <c r="E1134" s="137"/>
      <c r="F1134" s="106"/>
      <c r="G1134" s="106"/>
      <c r="H1134" s="106"/>
      <c r="I1134" s="138"/>
    </row>
    <row r="1135" spans="2:9" ht="36" customHeight="1" x14ac:dyDescent="0.25">
      <c r="B1135" s="3">
        <v>1129</v>
      </c>
      <c r="C1135" s="137"/>
      <c r="D1135" s="137"/>
      <c r="E1135" s="137"/>
      <c r="F1135" s="106"/>
      <c r="G1135" s="106"/>
      <c r="H1135" s="106"/>
      <c r="I1135" s="138"/>
    </row>
    <row r="1136" spans="2:9" ht="36" customHeight="1" x14ac:dyDescent="0.25">
      <c r="B1136" s="3">
        <v>1130</v>
      </c>
      <c r="C1136" s="137"/>
      <c r="D1136" s="137"/>
      <c r="E1136" s="137"/>
      <c r="F1136" s="106"/>
      <c r="G1136" s="106"/>
      <c r="H1136" s="106"/>
      <c r="I1136" s="138"/>
    </row>
    <row r="1137" spans="2:9" ht="36" customHeight="1" x14ac:dyDescent="0.25">
      <c r="B1137" s="3">
        <v>1131</v>
      </c>
      <c r="C1137" s="137"/>
      <c r="D1137" s="137"/>
      <c r="E1137" s="137"/>
      <c r="F1137" s="106"/>
      <c r="G1137" s="106"/>
      <c r="H1137" s="106"/>
      <c r="I1137" s="138"/>
    </row>
    <row r="1138" spans="2:9" ht="36" customHeight="1" x14ac:dyDescent="0.25">
      <c r="B1138" s="3">
        <v>1132</v>
      </c>
      <c r="C1138" s="137"/>
      <c r="D1138" s="137"/>
      <c r="E1138" s="137"/>
      <c r="F1138" s="106"/>
      <c r="G1138" s="106"/>
      <c r="H1138" s="106"/>
      <c r="I1138" s="138"/>
    </row>
    <row r="1139" spans="2:9" ht="36" customHeight="1" x14ac:dyDescent="0.25">
      <c r="B1139" s="3">
        <v>1133</v>
      </c>
      <c r="C1139" s="137"/>
      <c r="D1139" s="137"/>
      <c r="E1139" s="137"/>
      <c r="F1139" s="106"/>
      <c r="G1139" s="106"/>
      <c r="H1139" s="106"/>
      <c r="I1139" s="138"/>
    </row>
    <row r="1140" spans="2:9" ht="36" customHeight="1" x14ac:dyDescent="0.25">
      <c r="B1140" s="3">
        <v>1134</v>
      </c>
      <c r="C1140" s="137"/>
      <c r="D1140" s="137"/>
      <c r="E1140" s="137"/>
      <c r="F1140" s="106"/>
      <c r="G1140" s="106"/>
      <c r="H1140" s="106"/>
      <c r="I1140" s="138"/>
    </row>
    <row r="1141" spans="2:9" ht="36" customHeight="1" x14ac:dyDescent="0.25">
      <c r="B1141" s="3">
        <v>1135</v>
      </c>
      <c r="C1141" s="137"/>
      <c r="D1141" s="137"/>
      <c r="E1141" s="137"/>
      <c r="F1141" s="106"/>
      <c r="G1141" s="106"/>
      <c r="H1141" s="106"/>
      <c r="I1141" s="138"/>
    </row>
    <row r="1142" spans="2:9" ht="36" customHeight="1" x14ac:dyDescent="0.25">
      <c r="B1142" s="3">
        <v>1136</v>
      </c>
      <c r="C1142" s="137"/>
      <c r="D1142" s="137"/>
      <c r="E1142" s="137"/>
      <c r="F1142" s="106"/>
      <c r="G1142" s="106"/>
      <c r="H1142" s="106"/>
      <c r="I1142" s="138"/>
    </row>
    <row r="1143" spans="2:9" ht="36" customHeight="1" x14ac:dyDescent="0.25">
      <c r="B1143" s="3">
        <v>1137</v>
      </c>
      <c r="C1143" s="137"/>
      <c r="D1143" s="137"/>
      <c r="E1143" s="137"/>
      <c r="F1143" s="106"/>
      <c r="G1143" s="106"/>
      <c r="H1143" s="106"/>
      <c r="I1143" s="138"/>
    </row>
    <row r="1144" spans="2:9" ht="36" customHeight="1" x14ac:dyDescent="0.25">
      <c r="B1144" s="3">
        <v>1138</v>
      </c>
      <c r="C1144" s="137"/>
      <c r="D1144" s="137"/>
      <c r="E1144" s="137"/>
      <c r="F1144" s="106"/>
      <c r="G1144" s="106"/>
      <c r="H1144" s="106"/>
      <c r="I1144" s="138"/>
    </row>
    <row r="1145" spans="2:9" ht="36" customHeight="1" x14ac:dyDescent="0.25">
      <c r="B1145" s="3">
        <v>1139</v>
      </c>
      <c r="C1145" s="137"/>
      <c r="D1145" s="137"/>
      <c r="E1145" s="137"/>
      <c r="F1145" s="106"/>
      <c r="G1145" s="106"/>
      <c r="H1145" s="106"/>
      <c r="I1145" s="138"/>
    </row>
    <row r="1146" spans="2:9" ht="36" customHeight="1" x14ac:dyDescent="0.25">
      <c r="B1146" s="3">
        <v>1140</v>
      </c>
      <c r="C1146" s="137"/>
      <c r="D1146" s="137"/>
      <c r="E1146" s="137"/>
      <c r="F1146" s="106"/>
      <c r="G1146" s="106"/>
      <c r="H1146" s="106"/>
      <c r="I1146" s="138"/>
    </row>
    <row r="1147" spans="2:9" ht="36" customHeight="1" x14ac:dyDescent="0.25">
      <c r="B1147" s="3">
        <v>1141</v>
      </c>
      <c r="C1147" s="137"/>
      <c r="D1147" s="137"/>
      <c r="E1147" s="137"/>
      <c r="F1147" s="106"/>
      <c r="G1147" s="106"/>
      <c r="H1147" s="106"/>
      <c r="I1147" s="138"/>
    </row>
    <row r="1148" spans="2:9" ht="36" customHeight="1" x14ac:dyDescent="0.25">
      <c r="B1148" s="3">
        <v>1142</v>
      </c>
      <c r="C1148" s="137"/>
      <c r="D1148" s="137"/>
      <c r="E1148" s="137"/>
      <c r="F1148" s="106"/>
      <c r="G1148" s="106"/>
      <c r="H1148" s="106"/>
      <c r="I1148" s="138"/>
    </row>
    <row r="1149" spans="2:9" ht="36" customHeight="1" x14ac:dyDescent="0.25">
      <c r="B1149" s="3">
        <v>1143</v>
      </c>
      <c r="C1149" s="137"/>
      <c r="D1149" s="137"/>
      <c r="E1149" s="137"/>
      <c r="F1149" s="106"/>
      <c r="G1149" s="106"/>
      <c r="H1149" s="106"/>
      <c r="I1149" s="138"/>
    </row>
    <row r="1150" spans="2:9" ht="36" customHeight="1" x14ac:dyDescent="0.25">
      <c r="B1150" s="3">
        <v>1144</v>
      </c>
      <c r="C1150" s="137"/>
      <c r="D1150" s="137"/>
      <c r="E1150" s="137"/>
      <c r="F1150" s="106"/>
      <c r="G1150" s="106"/>
      <c r="H1150" s="106"/>
      <c r="I1150" s="138"/>
    </row>
    <row r="1151" spans="2:9" ht="36" customHeight="1" x14ac:dyDescent="0.25">
      <c r="B1151" s="3">
        <v>1145</v>
      </c>
      <c r="C1151" s="137"/>
      <c r="D1151" s="137"/>
      <c r="E1151" s="137"/>
      <c r="F1151" s="106"/>
      <c r="G1151" s="106"/>
      <c r="H1151" s="106"/>
      <c r="I1151" s="138"/>
    </row>
    <row r="1152" spans="2:9" ht="36" customHeight="1" x14ac:dyDescent="0.25">
      <c r="B1152" s="3">
        <v>1146</v>
      </c>
      <c r="C1152" s="137"/>
      <c r="D1152" s="137"/>
      <c r="E1152" s="137"/>
      <c r="F1152" s="106"/>
      <c r="G1152" s="106"/>
      <c r="H1152" s="106"/>
      <c r="I1152" s="138"/>
    </row>
    <row r="1153" spans="2:9" ht="36" customHeight="1" x14ac:dyDescent="0.25">
      <c r="B1153" s="3">
        <v>1147</v>
      </c>
      <c r="C1153" s="137"/>
      <c r="D1153" s="137"/>
      <c r="E1153" s="137"/>
      <c r="F1153" s="106"/>
      <c r="G1153" s="106"/>
      <c r="H1153" s="106"/>
      <c r="I1153" s="138"/>
    </row>
    <row r="1154" spans="2:9" ht="36" customHeight="1" x14ac:dyDescent="0.25">
      <c r="B1154" s="3">
        <v>1148</v>
      </c>
      <c r="C1154" s="137"/>
      <c r="D1154" s="137"/>
      <c r="E1154" s="137"/>
      <c r="F1154" s="106"/>
      <c r="G1154" s="106"/>
      <c r="H1154" s="106"/>
      <c r="I1154" s="138"/>
    </row>
    <row r="1155" spans="2:9" ht="36" customHeight="1" x14ac:dyDescent="0.25">
      <c r="B1155" s="3">
        <v>1149</v>
      </c>
      <c r="C1155" s="137"/>
      <c r="D1155" s="137"/>
      <c r="E1155" s="137"/>
      <c r="F1155" s="106"/>
      <c r="G1155" s="106"/>
      <c r="H1155" s="106"/>
      <c r="I1155" s="138"/>
    </row>
    <row r="1156" spans="2:9" ht="36" customHeight="1" x14ac:dyDescent="0.25">
      <c r="B1156" s="3">
        <v>1150</v>
      </c>
      <c r="C1156" s="137"/>
      <c r="D1156" s="137"/>
      <c r="E1156" s="137"/>
      <c r="F1156" s="106"/>
      <c r="G1156" s="106"/>
      <c r="H1156" s="106"/>
      <c r="I1156" s="138"/>
    </row>
    <row r="1157" spans="2:9" ht="36" customHeight="1" x14ac:dyDescent="0.25">
      <c r="B1157" s="3">
        <v>1151</v>
      </c>
      <c r="C1157" s="137"/>
      <c r="D1157" s="137"/>
      <c r="E1157" s="137"/>
      <c r="F1157" s="106"/>
      <c r="G1157" s="106"/>
      <c r="H1157" s="106"/>
      <c r="I1157" s="138"/>
    </row>
    <row r="1158" spans="2:9" ht="36" customHeight="1" x14ac:dyDescent="0.25">
      <c r="B1158" s="3">
        <v>1152</v>
      </c>
      <c r="C1158" s="137"/>
      <c r="D1158" s="137"/>
      <c r="E1158" s="137"/>
      <c r="F1158" s="106"/>
      <c r="G1158" s="106"/>
      <c r="H1158" s="106"/>
      <c r="I1158" s="138"/>
    </row>
    <row r="1159" spans="2:9" ht="36" customHeight="1" x14ac:dyDescent="0.25">
      <c r="B1159" s="3">
        <v>1153</v>
      </c>
      <c r="C1159" s="137"/>
      <c r="D1159" s="137"/>
      <c r="E1159" s="137"/>
      <c r="F1159" s="106"/>
      <c r="G1159" s="106"/>
      <c r="H1159" s="106"/>
      <c r="I1159" s="138"/>
    </row>
    <row r="1160" spans="2:9" ht="36" customHeight="1" x14ac:dyDescent="0.25">
      <c r="B1160" s="3">
        <v>1154</v>
      </c>
      <c r="C1160" s="137"/>
      <c r="D1160" s="137"/>
      <c r="E1160" s="137"/>
      <c r="F1160" s="106"/>
      <c r="G1160" s="106"/>
      <c r="H1160" s="106"/>
      <c r="I1160" s="138"/>
    </row>
    <row r="1161" spans="2:9" ht="36" customHeight="1" x14ac:dyDescent="0.25">
      <c r="B1161" s="3">
        <v>1155</v>
      </c>
      <c r="C1161" s="137"/>
      <c r="D1161" s="137"/>
      <c r="E1161" s="137"/>
      <c r="F1161" s="106"/>
      <c r="G1161" s="106"/>
      <c r="H1161" s="106"/>
      <c r="I1161" s="138"/>
    </row>
    <row r="1162" spans="2:9" ht="36" customHeight="1" x14ac:dyDescent="0.25">
      <c r="B1162" s="3">
        <v>1156</v>
      </c>
      <c r="C1162" s="137"/>
      <c r="D1162" s="137"/>
      <c r="E1162" s="137"/>
      <c r="F1162" s="106"/>
      <c r="G1162" s="106"/>
      <c r="H1162" s="106"/>
      <c r="I1162" s="138"/>
    </row>
    <row r="1163" spans="2:9" ht="36" customHeight="1" x14ac:dyDescent="0.25">
      <c r="B1163" s="3">
        <v>1157</v>
      </c>
      <c r="C1163" s="137"/>
      <c r="D1163" s="137"/>
      <c r="E1163" s="137"/>
      <c r="F1163" s="106"/>
      <c r="G1163" s="106"/>
      <c r="H1163" s="106"/>
      <c r="I1163" s="138"/>
    </row>
    <row r="1164" spans="2:9" ht="36" customHeight="1" x14ac:dyDescent="0.25">
      <c r="B1164" s="3">
        <v>1158</v>
      </c>
      <c r="C1164" s="137"/>
      <c r="D1164" s="137"/>
      <c r="E1164" s="137"/>
      <c r="F1164" s="106"/>
      <c r="G1164" s="106"/>
      <c r="H1164" s="106"/>
      <c r="I1164" s="138"/>
    </row>
    <row r="1165" spans="2:9" ht="36" customHeight="1" x14ac:dyDescent="0.25">
      <c r="B1165" s="3">
        <v>1159</v>
      </c>
      <c r="C1165" s="137"/>
      <c r="D1165" s="137"/>
      <c r="E1165" s="137"/>
      <c r="F1165" s="106"/>
      <c r="G1165" s="106"/>
      <c r="H1165" s="106"/>
      <c r="I1165" s="138"/>
    </row>
    <row r="1166" spans="2:9" ht="36" customHeight="1" x14ac:dyDescent="0.25">
      <c r="B1166" s="3">
        <v>1160</v>
      </c>
      <c r="C1166" s="137"/>
      <c r="D1166" s="137"/>
      <c r="E1166" s="137"/>
      <c r="F1166" s="106"/>
      <c r="G1166" s="106"/>
      <c r="H1166" s="106"/>
      <c r="I1166" s="138"/>
    </row>
    <row r="1167" spans="2:9" ht="36" customHeight="1" x14ac:dyDescent="0.25">
      <c r="B1167" s="3">
        <v>1161</v>
      </c>
      <c r="C1167" s="137"/>
      <c r="D1167" s="137"/>
      <c r="E1167" s="137"/>
      <c r="F1167" s="106"/>
      <c r="G1167" s="106"/>
      <c r="H1167" s="106"/>
      <c r="I1167" s="138"/>
    </row>
    <row r="1168" spans="2:9" ht="36" customHeight="1" x14ac:dyDescent="0.25">
      <c r="B1168" s="3">
        <v>1162</v>
      </c>
      <c r="C1168" s="137"/>
      <c r="D1168" s="137"/>
      <c r="E1168" s="137"/>
      <c r="F1168" s="106"/>
      <c r="G1168" s="106"/>
      <c r="H1168" s="106"/>
      <c r="I1168" s="138"/>
    </row>
    <row r="1169" spans="2:9" ht="36" customHeight="1" x14ac:dyDescent="0.25">
      <c r="B1169" s="3">
        <v>1163</v>
      </c>
      <c r="C1169" s="137"/>
      <c r="D1169" s="137"/>
      <c r="E1169" s="137"/>
      <c r="F1169" s="106"/>
      <c r="G1169" s="106"/>
      <c r="H1169" s="106"/>
      <c r="I1169" s="138"/>
    </row>
    <row r="1170" spans="2:9" ht="36" customHeight="1" x14ac:dyDescent="0.25">
      <c r="B1170" s="3">
        <v>1164</v>
      </c>
      <c r="C1170" s="137"/>
      <c r="D1170" s="137"/>
      <c r="E1170" s="137"/>
      <c r="F1170" s="106"/>
      <c r="G1170" s="106"/>
      <c r="H1170" s="106"/>
      <c r="I1170" s="138"/>
    </row>
    <row r="1171" spans="2:9" ht="36" customHeight="1" x14ac:dyDescent="0.25">
      <c r="B1171" s="3">
        <v>1165</v>
      </c>
      <c r="C1171" s="137"/>
      <c r="D1171" s="137"/>
      <c r="E1171" s="137"/>
      <c r="F1171" s="106"/>
      <c r="G1171" s="106"/>
      <c r="H1171" s="106"/>
      <c r="I1171" s="138"/>
    </row>
    <row r="1172" spans="2:9" ht="36" customHeight="1" x14ac:dyDescent="0.25">
      <c r="B1172" s="3">
        <v>1166</v>
      </c>
      <c r="C1172" s="137"/>
      <c r="D1172" s="137"/>
      <c r="E1172" s="137"/>
      <c r="F1172" s="106"/>
      <c r="G1172" s="106"/>
      <c r="H1172" s="106"/>
      <c r="I1172" s="138"/>
    </row>
    <row r="1173" spans="2:9" ht="36" customHeight="1" x14ac:dyDescent="0.25">
      <c r="B1173" s="3">
        <v>1167</v>
      </c>
      <c r="C1173" s="137"/>
      <c r="D1173" s="137"/>
      <c r="E1173" s="137"/>
      <c r="F1173" s="106"/>
      <c r="G1173" s="106"/>
      <c r="H1173" s="106"/>
      <c r="I1173" s="138"/>
    </row>
    <row r="1174" spans="2:9" ht="36" customHeight="1" x14ac:dyDescent="0.25">
      <c r="B1174" s="3">
        <v>1168</v>
      </c>
      <c r="C1174" s="137"/>
      <c r="D1174" s="137"/>
      <c r="E1174" s="137"/>
      <c r="F1174" s="106"/>
      <c r="G1174" s="106"/>
      <c r="H1174" s="106"/>
      <c r="I1174" s="138"/>
    </row>
    <row r="1175" spans="2:9" ht="36" customHeight="1" x14ac:dyDescent="0.25">
      <c r="B1175" s="3">
        <v>1169</v>
      </c>
      <c r="C1175" s="137"/>
      <c r="D1175" s="137"/>
      <c r="E1175" s="137"/>
      <c r="F1175" s="106"/>
      <c r="G1175" s="106"/>
      <c r="H1175" s="106"/>
      <c r="I1175" s="138"/>
    </row>
    <row r="1176" spans="2:9" ht="36" customHeight="1" x14ac:dyDescent="0.25">
      <c r="B1176" s="3">
        <v>1170</v>
      </c>
      <c r="C1176" s="137"/>
      <c r="D1176" s="137"/>
      <c r="E1176" s="137"/>
      <c r="F1176" s="106"/>
      <c r="G1176" s="106"/>
      <c r="H1176" s="106"/>
      <c r="I1176" s="138"/>
    </row>
    <row r="1177" spans="2:9" ht="36" customHeight="1" x14ac:dyDescent="0.25">
      <c r="B1177" s="3">
        <v>1171</v>
      </c>
      <c r="C1177" s="137"/>
      <c r="D1177" s="137"/>
      <c r="E1177" s="137"/>
      <c r="F1177" s="106"/>
      <c r="G1177" s="106"/>
      <c r="H1177" s="106"/>
      <c r="I1177" s="138"/>
    </row>
    <row r="1178" spans="2:9" ht="36" customHeight="1" x14ac:dyDescent="0.25">
      <c r="B1178" s="3">
        <v>1172</v>
      </c>
      <c r="C1178" s="137"/>
      <c r="D1178" s="137"/>
      <c r="E1178" s="137"/>
      <c r="F1178" s="106"/>
      <c r="G1178" s="106"/>
      <c r="H1178" s="106"/>
      <c r="I1178" s="138"/>
    </row>
    <row r="1179" spans="2:9" ht="36" customHeight="1" x14ac:dyDescent="0.25">
      <c r="B1179" s="3">
        <v>1173</v>
      </c>
      <c r="C1179" s="137"/>
      <c r="D1179" s="137"/>
      <c r="E1179" s="137"/>
      <c r="F1179" s="106"/>
      <c r="G1179" s="106"/>
      <c r="H1179" s="106"/>
      <c r="I1179" s="138"/>
    </row>
    <row r="1180" spans="2:9" ht="36" customHeight="1" x14ac:dyDescent="0.25">
      <c r="B1180" s="3">
        <v>1174</v>
      </c>
      <c r="C1180" s="137"/>
      <c r="D1180" s="137"/>
      <c r="E1180" s="137"/>
      <c r="F1180" s="106"/>
      <c r="G1180" s="106"/>
      <c r="H1180" s="106"/>
      <c r="I1180" s="138"/>
    </row>
    <row r="1181" spans="2:9" ht="36" customHeight="1" x14ac:dyDescent="0.25">
      <c r="B1181" s="3">
        <v>1175</v>
      </c>
      <c r="C1181" s="137"/>
      <c r="D1181" s="137"/>
      <c r="E1181" s="137"/>
      <c r="F1181" s="106"/>
      <c r="G1181" s="106"/>
      <c r="H1181" s="106"/>
      <c r="I1181" s="138"/>
    </row>
    <row r="1182" spans="2:9" ht="36" customHeight="1" x14ac:dyDescent="0.25">
      <c r="B1182" s="3">
        <v>1176</v>
      </c>
      <c r="C1182" s="137"/>
      <c r="D1182" s="137"/>
      <c r="E1182" s="137"/>
      <c r="F1182" s="106"/>
      <c r="G1182" s="106"/>
      <c r="H1182" s="106"/>
      <c r="I1182" s="138"/>
    </row>
    <row r="1183" spans="2:9" ht="36" customHeight="1" x14ac:dyDescent="0.25">
      <c r="B1183" s="3">
        <v>1177</v>
      </c>
      <c r="C1183" s="137"/>
      <c r="D1183" s="137"/>
      <c r="E1183" s="137"/>
      <c r="F1183" s="106"/>
      <c r="G1183" s="106"/>
      <c r="H1183" s="106"/>
      <c r="I1183" s="138"/>
    </row>
    <row r="1184" spans="2:9" ht="36" customHeight="1" x14ac:dyDescent="0.25">
      <c r="B1184" s="3">
        <v>1178</v>
      </c>
      <c r="C1184" s="137"/>
      <c r="D1184" s="137"/>
      <c r="E1184" s="137"/>
      <c r="F1184" s="106"/>
      <c r="G1184" s="106"/>
      <c r="H1184" s="106"/>
      <c r="I1184" s="138"/>
    </row>
    <row r="1185" spans="2:9" ht="36" customHeight="1" x14ac:dyDescent="0.25">
      <c r="B1185" s="3">
        <v>1179</v>
      </c>
      <c r="C1185" s="137"/>
      <c r="D1185" s="137"/>
      <c r="E1185" s="137"/>
      <c r="F1185" s="106"/>
      <c r="G1185" s="106"/>
      <c r="H1185" s="106"/>
      <c r="I1185" s="138"/>
    </row>
    <row r="1186" spans="2:9" ht="36" customHeight="1" x14ac:dyDescent="0.25">
      <c r="B1186" s="3">
        <v>1180</v>
      </c>
      <c r="C1186" s="137"/>
      <c r="D1186" s="137"/>
      <c r="E1186" s="137"/>
      <c r="F1186" s="106"/>
      <c r="G1186" s="106"/>
      <c r="H1186" s="106"/>
      <c r="I1186" s="138"/>
    </row>
    <row r="1187" spans="2:9" ht="36" customHeight="1" x14ac:dyDescent="0.25">
      <c r="B1187" s="3">
        <v>1181</v>
      </c>
      <c r="C1187" s="137"/>
      <c r="D1187" s="137"/>
      <c r="E1187" s="137"/>
      <c r="F1187" s="106"/>
      <c r="G1187" s="106"/>
      <c r="H1187" s="106"/>
      <c r="I1187" s="138"/>
    </row>
    <row r="1188" spans="2:9" ht="36" customHeight="1" x14ac:dyDescent="0.25">
      <c r="B1188" s="3">
        <v>1182</v>
      </c>
      <c r="C1188" s="137"/>
      <c r="D1188" s="137"/>
      <c r="E1188" s="137"/>
      <c r="F1188" s="106"/>
      <c r="G1188" s="106"/>
      <c r="H1188" s="106"/>
      <c r="I1188" s="138"/>
    </row>
    <row r="1189" spans="2:9" ht="36" customHeight="1" x14ac:dyDescent="0.25">
      <c r="B1189" s="3">
        <v>1183</v>
      </c>
      <c r="C1189" s="137"/>
      <c r="D1189" s="137"/>
      <c r="E1189" s="137"/>
      <c r="F1189" s="106"/>
      <c r="G1189" s="106"/>
      <c r="H1189" s="106"/>
      <c r="I1189" s="138"/>
    </row>
    <row r="1190" spans="2:9" ht="36" customHeight="1" x14ac:dyDescent="0.25">
      <c r="B1190" s="3">
        <v>1184</v>
      </c>
      <c r="C1190" s="137"/>
      <c r="D1190" s="137"/>
      <c r="E1190" s="137"/>
      <c r="F1190" s="106"/>
      <c r="G1190" s="106"/>
      <c r="H1190" s="106"/>
      <c r="I1190" s="138"/>
    </row>
    <row r="1191" spans="2:9" ht="36" customHeight="1" x14ac:dyDescent="0.25">
      <c r="B1191" s="3">
        <v>1185</v>
      </c>
      <c r="C1191" s="137"/>
      <c r="D1191" s="137"/>
      <c r="E1191" s="137"/>
      <c r="F1191" s="106"/>
      <c r="G1191" s="106"/>
      <c r="H1191" s="106"/>
      <c r="I1191" s="138"/>
    </row>
    <row r="1192" spans="2:9" ht="36" customHeight="1" x14ac:dyDescent="0.25">
      <c r="B1192" s="3">
        <v>1186</v>
      </c>
      <c r="C1192" s="137"/>
      <c r="D1192" s="137"/>
      <c r="E1192" s="137"/>
      <c r="F1192" s="106"/>
      <c r="G1192" s="106"/>
      <c r="H1192" s="106"/>
      <c r="I1192" s="138"/>
    </row>
    <row r="1193" spans="2:9" ht="36" customHeight="1" x14ac:dyDescent="0.25">
      <c r="B1193" s="3">
        <v>1187</v>
      </c>
      <c r="C1193" s="137"/>
      <c r="D1193" s="137"/>
      <c r="E1193" s="137"/>
      <c r="F1193" s="106"/>
      <c r="G1193" s="106"/>
      <c r="H1193" s="106"/>
      <c r="I1193" s="138"/>
    </row>
    <row r="1194" spans="2:9" ht="36" customHeight="1" x14ac:dyDescent="0.25">
      <c r="B1194" s="3">
        <v>1188</v>
      </c>
      <c r="C1194" s="137"/>
      <c r="D1194" s="137"/>
      <c r="E1194" s="137"/>
      <c r="F1194" s="106"/>
      <c r="G1194" s="106"/>
      <c r="H1194" s="106"/>
      <c r="I1194" s="138"/>
    </row>
    <row r="1195" spans="2:9" ht="36" customHeight="1" x14ac:dyDescent="0.25">
      <c r="B1195" s="3">
        <v>1189</v>
      </c>
      <c r="C1195" s="137"/>
      <c r="D1195" s="137"/>
      <c r="E1195" s="137"/>
      <c r="F1195" s="106"/>
      <c r="G1195" s="106"/>
      <c r="H1195" s="106"/>
      <c r="I1195" s="138"/>
    </row>
    <row r="1196" spans="2:9" ht="36" customHeight="1" x14ac:dyDescent="0.25">
      <c r="B1196" s="3">
        <v>1190</v>
      </c>
      <c r="C1196" s="137"/>
      <c r="D1196" s="137"/>
      <c r="E1196" s="137"/>
      <c r="F1196" s="106"/>
      <c r="G1196" s="106"/>
      <c r="H1196" s="106"/>
      <c r="I1196" s="138"/>
    </row>
    <row r="1197" spans="2:9" ht="36" customHeight="1" x14ac:dyDescent="0.25">
      <c r="B1197" s="3">
        <v>1191</v>
      </c>
      <c r="C1197" s="137"/>
      <c r="D1197" s="137"/>
      <c r="E1197" s="137"/>
      <c r="F1197" s="106"/>
      <c r="G1197" s="106"/>
      <c r="H1197" s="106"/>
      <c r="I1197" s="138"/>
    </row>
    <row r="1198" spans="2:9" ht="36" customHeight="1" x14ac:dyDescent="0.25">
      <c r="B1198" s="3">
        <v>1192</v>
      </c>
      <c r="C1198" s="137"/>
      <c r="D1198" s="137"/>
      <c r="E1198" s="137"/>
      <c r="F1198" s="106"/>
      <c r="G1198" s="106"/>
      <c r="H1198" s="106"/>
      <c r="I1198" s="138"/>
    </row>
    <row r="1199" spans="2:9" ht="36" customHeight="1" x14ac:dyDescent="0.25">
      <c r="B1199" s="3">
        <v>1193</v>
      </c>
      <c r="C1199" s="137"/>
      <c r="D1199" s="137"/>
      <c r="E1199" s="137"/>
      <c r="F1199" s="106"/>
      <c r="G1199" s="106"/>
      <c r="H1199" s="106"/>
      <c r="I1199" s="138"/>
    </row>
    <row r="1200" spans="2:9" ht="36" customHeight="1" x14ac:dyDescent="0.25">
      <c r="B1200" s="3">
        <v>1194</v>
      </c>
      <c r="C1200" s="137"/>
      <c r="D1200" s="137"/>
      <c r="E1200" s="137"/>
      <c r="F1200" s="106"/>
      <c r="G1200" s="106"/>
      <c r="H1200" s="106"/>
      <c r="I1200" s="138"/>
    </row>
    <row r="1201" spans="2:9" ht="36" customHeight="1" x14ac:dyDescent="0.25">
      <c r="B1201" s="3">
        <v>1195</v>
      </c>
      <c r="C1201" s="137"/>
      <c r="D1201" s="137"/>
      <c r="E1201" s="137"/>
      <c r="F1201" s="106"/>
      <c r="G1201" s="106"/>
      <c r="H1201" s="106"/>
      <c r="I1201" s="138"/>
    </row>
    <row r="1202" spans="2:9" ht="36" customHeight="1" x14ac:dyDescent="0.25">
      <c r="B1202" s="3">
        <v>1196</v>
      </c>
      <c r="C1202" s="137"/>
      <c r="D1202" s="137"/>
      <c r="E1202" s="137"/>
      <c r="F1202" s="106"/>
      <c r="G1202" s="106"/>
      <c r="H1202" s="106"/>
      <c r="I1202" s="138"/>
    </row>
    <row r="1203" spans="2:9" ht="36" customHeight="1" x14ac:dyDescent="0.25">
      <c r="B1203" s="3">
        <v>1197</v>
      </c>
      <c r="C1203" s="137"/>
      <c r="D1203" s="137"/>
      <c r="E1203" s="137"/>
      <c r="F1203" s="106"/>
      <c r="G1203" s="106"/>
      <c r="H1203" s="106"/>
      <c r="I1203" s="138"/>
    </row>
    <row r="1204" spans="2:9" ht="36" customHeight="1" x14ac:dyDescent="0.25">
      <c r="B1204" s="3">
        <v>1198</v>
      </c>
      <c r="C1204" s="137"/>
      <c r="D1204" s="137"/>
      <c r="E1204" s="137"/>
      <c r="F1204" s="106"/>
      <c r="G1204" s="106"/>
      <c r="H1204" s="106"/>
      <c r="I1204" s="138"/>
    </row>
    <row r="1205" spans="2:9" ht="36" customHeight="1" x14ac:dyDescent="0.25">
      <c r="B1205" s="3">
        <v>1199</v>
      </c>
      <c r="C1205" s="137"/>
      <c r="D1205" s="137"/>
      <c r="E1205" s="137"/>
      <c r="F1205" s="106"/>
      <c r="G1205" s="106"/>
      <c r="H1205" s="106"/>
      <c r="I1205" s="138"/>
    </row>
    <row r="1206" spans="2:9" ht="36" customHeight="1" x14ac:dyDescent="0.25">
      <c r="B1206" s="3">
        <v>1200</v>
      </c>
      <c r="C1206" s="137"/>
      <c r="D1206" s="137"/>
      <c r="E1206" s="137"/>
      <c r="F1206" s="106"/>
      <c r="G1206" s="106"/>
      <c r="H1206" s="106"/>
      <c r="I1206" s="138"/>
    </row>
    <row r="1207" spans="2:9" ht="36" customHeight="1" x14ac:dyDescent="0.25">
      <c r="B1207" s="3">
        <v>1201</v>
      </c>
      <c r="C1207" s="137"/>
      <c r="D1207" s="137"/>
      <c r="E1207" s="137"/>
      <c r="F1207" s="106"/>
      <c r="G1207" s="106"/>
      <c r="H1207" s="106"/>
      <c r="I1207" s="138"/>
    </row>
    <row r="1208" spans="2:9" ht="36" customHeight="1" x14ac:dyDescent="0.25">
      <c r="B1208" s="3">
        <v>1202</v>
      </c>
      <c r="C1208" s="137"/>
      <c r="D1208" s="137"/>
      <c r="E1208" s="137"/>
      <c r="F1208" s="106"/>
      <c r="G1208" s="106"/>
      <c r="H1208" s="106"/>
      <c r="I1208" s="138"/>
    </row>
    <row r="1209" spans="2:9" ht="36" customHeight="1" x14ac:dyDescent="0.25">
      <c r="B1209" s="3">
        <v>1203</v>
      </c>
      <c r="C1209" s="137"/>
      <c r="D1209" s="137"/>
      <c r="E1209" s="137"/>
      <c r="F1209" s="106"/>
      <c r="G1209" s="106"/>
      <c r="H1209" s="106"/>
      <c r="I1209" s="138"/>
    </row>
    <row r="1210" spans="2:9" ht="36" customHeight="1" x14ac:dyDescent="0.25">
      <c r="B1210" s="3">
        <v>1204</v>
      </c>
      <c r="C1210" s="137"/>
      <c r="D1210" s="137"/>
      <c r="E1210" s="137"/>
      <c r="F1210" s="106"/>
      <c r="G1210" s="106"/>
      <c r="H1210" s="106"/>
      <c r="I1210" s="138"/>
    </row>
    <row r="1211" spans="2:9" ht="36" customHeight="1" x14ac:dyDescent="0.25">
      <c r="B1211" s="3">
        <v>1205</v>
      </c>
      <c r="C1211" s="137"/>
      <c r="D1211" s="137"/>
      <c r="E1211" s="137"/>
      <c r="F1211" s="106"/>
      <c r="G1211" s="106"/>
      <c r="H1211" s="106"/>
      <c r="I1211" s="138"/>
    </row>
    <row r="1212" spans="2:9" ht="36" customHeight="1" x14ac:dyDescent="0.25">
      <c r="B1212" s="3">
        <v>1206</v>
      </c>
      <c r="C1212" s="137"/>
      <c r="D1212" s="137"/>
      <c r="E1212" s="137"/>
      <c r="F1212" s="106"/>
      <c r="G1212" s="106"/>
      <c r="H1212" s="106"/>
      <c r="I1212" s="138"/>
    </row>
    <row r="1213" spans="2:9" ht="36" customHeight="1" x14ac:dyDescent="0.25">
      <c r="B1213" s="3">
        <v>1207</v>
      </c>
      <c r="C1213" s="137"/>
      <c r="D1213" s="137"/>
      <c r="E1213" s="137"/>
      <c r="F1213" s="106"/>
      <c r="G1213" s="106"/>
      <c r="H1213" s="106"/>
      <c r="I1213" s="138"/>
    </row>
    <row r="1214" spans="2:9" ht="36" customHeight="1" x14ac:dyDescent="0.25">
      <c r="B1214" s="3">
        <v>1208</v>
      </c>
      <c r="C1214" s="137"/>
      <c r="D1214" s="137"/>
      <c r="E1214" s="137"/>
      <c r="F1214" s="106"/>
      <c r="G1214" s="106"/>
      <c r="H1214" s="106"/>
      <c r="I1214" s="138"/>
    </row>
    <row r="1215" spans="2:9" ht="36" customHeight="1" x14ac:dyDescent="0.25">
      <c r="B1215" s="3">
        <v>1209</v>
      </c>
      <c r="C1215" s="137"/>
      <c r="D1215" s="137"/>
      <c r="E1215" s="137"/>
      <c r="F1215" s="106"/>
      <c r="G1215" s="106"/>
      <c r="H1215" s="106"/>
      <c r="I1215" s="138"/>
    </row>
    <row r="1216" spans="2:9" ht="36" customHeight="1" x14ac:dyDescent="0.25">
      <c r="B1216" s="3">
        <v>1210</v>
      </c>
      <c r="C1216" s="137"/>
      <c r="D1216" s="137"/>
      <c r="E1216" s="137"/>
      <c r="F1216" s="106"/>
      <c r="G1216" s="106"/>
      <c r="H1216" s="106"/>
      <c r="I1216" s="138"/>
    </row>
    <row r="1217" spans="2:9" ht="36" customHeight="1" x14ac:dyDescent="0.25">
      <c r="B1217" s="3">
        <v>1211</v>
      </c>
      <c r="C1217" s="137"/>
      <c r="D1217" s="137"/>
      <c r="E1217" s="137"/>
      <c r="F1217" s="106"/>
      <c r="G1217" s="106"/>
      <c r="H1217" s="106"/>
      <c r="I1217" s="138"/>
    </row>
    <row r="1218" spans="2:9" ht="36" customHeight="1" x14ac:dyDescent="0.25">
      <c r="B1218" s="3">
        <v>1212</v>
      </c>
      <c r="C1218" s="137"/>
      <c r="D1218" s="137"/>
      <c r="E1218" s="137"/>
      <c r="F1218" s="106"/>
      <c r="G1218" s="106"/>
      <c r="H1218" s="106"/>
      <c r="I1218" s="138"/>
    </row>
    <row r="1219" spans="2:9" ht="36" customHeight="1" x14ac:dyDescent="0.25">
      <c r="B1219" s="3">
        <v>1213</v>
      </c>
      <c r="C1219" s="137"/>
      <c r="D1219" s="137"/>
      <c r="E1219" s="137"/>
      <c r="F1219" s="106"/>
      <c r="G1219" s="106"/>
      <c r="H1219" s="106"/>
      <c r="I1219" s="138"/>
    </row>
    <row r="1220" spans="2:9" ht="36" customHeight="1" x14ac:dyDescent="0.25">
      <c r="B1220" s="3">
        <v>1214</v>
      </c>
      <c r="C1220" s="137"/>
      <c r="D1220" s="137"/>
      <c r="E1220" s="137"/>
      <c r="F1220" s="106"/>
      <c r="G1220" s="106"/>
      <c r="H1220" s="106"/>
      <c r="I1220" s="138"/>
    </row>
    <row r="1221" spans="2:9" ht="36" customHeight="1" x14ac:dyDescent="0.25">
      <c r="B1221" s="3">
        <v>1215</v>
      </c>
      <c r="C1221" s="137"/>
      <c r="D1221" s="137"/>
      <c r="E1221" s="137"/>
      <c r="F1221" s="106"/>
      <c r="G1221" s="106"/>
      <c r="H1221" s="106"/>
      <c r="I1221" s="138"/>
    </row>
    <row r="1222" spans="2:9" ht="36" customHeight="1" x14ac:dyDescent="0.25">
      <c r="B1222" s="3">
        <v>1216</v>
      </c>
      <c r="C1222" s="137"/>
      <c r="D1222" s="137"/>
      <c r="E1222" s="137"/>
      <c r="F1222" s="106"/>
      <c r="G1222" s="106"/>
      <c r="H1222" s="106"/>
      <c r="I1222" s="138"/>
    </row>
    <row r="1223" spans="2:9" ht="36" customHeight="1" x14ac:dyDescent="0.25">
      <c r="B1223" s="3">
        <v>1217</v>
      </c>
      <c r="C1223" s="137"/>
      <c r="D1223" s="137"/>
      <c r="E1223" s="137"/>
      <c r="F1223" s="106"/>
      <c r="G1223" s="106"/>
      <c r="H1223" s="106"/>
      <c r="I1223" s="138"/>
    </row>
    <row r="1224" spans="2:9" ht="36" customHeight="1" x14ac:dyDescent="0.25">
      <c r="B1224" s="3">
        <v>1218</v>
      </c>
      <c r="C1224" s="137"/>
      <c r="D1224" s="137"/>
      <c r="E1224" s="137"/>
      <c r="F1224" s="106"/>
      <c r="G1224" s="106"/>
      <c r="H1224" s="106"/>
      <c r="I1224" s="138"/>
    </row>
    <row r="1225" spans="2:9" ht="36" customHeight="1" x14ac:dyDescent="0.25">
      <c r="B1225" s="3">
        <v>1219</v>
      </c>
      <c r="C1225" s="137"/>
      <c r="D1225" s="137"/>
      <c r="E1225" s="137"/>
      <c r="F1225" s="106"/>
      <c r="G1225" s="106"/>
      <c r="H1225" s="106"/>
      <c r="I1225" s="138"/>
    </row>
    <row r="1226" spans="2:9" ht="36" customHeight="1" x14ac:dyDescent="0.25">
      <c r="B1226" s="3">
        <v>1220</v>
      </c>
      <c r="C1226" s="137"/>
      <c r="D1226" s="137"/>
      <c r="E1226" s="137"/>
      <c r="F1226" s="106"/>
      <c r="G1226" s="106"/>
      <c r="H1226" s="106"/>
      <c r="I1226" s="138"/>
    </row>
    <row r="1227" spans="2:9" ht="36" customHeight="1" x14ac:dyDescent="0.25">
      <c r="B1227" s="3">
        <v>1221</v>
      </c>
      <c r="C1227" s="137"/>
      <c r="D1227" s="137"/>
      <c r="E1227" s="137"/>
      <c r="F1227" s="106"/>
      <c r="G1227" s="106"/>
      <c r="H1227" s="106"/>
      <c r="I1227" s="138"/>
    </row>
    <row r="1228" spans="2:9" ht="36" customHeight="1" x14ac:dyDescent="0.25">
      <c r="B1228" s="3">
        <v>1222</v>
      </c>
      <c r="C1228" s="137"/>
      <c r="D1228" s="137"/>
      <c r="E1228" s="137"/>
      <c r="F1228" s="106"/>
      <c r="G1228" s="106"/>
      <c r="H1228" s="106"/>
      <c r="I1228" s="138"/>
    </row>
    <row r="1229" spans="2:9" ht="36" customHeight="1" x14ac:dyDescent="0.25">
      <c r="B1229" s="3">
        <v>1223</v>
      </c>
      <c r="C1229" s="137"/>
      <c r="D1229" s="137"/>
      <c r="E1229" s="137"/>
      <c r="F1229" s="106"/>
      <c r="G1229" s="106"/>
      <c r="H1229" s="106"/>
      <c r="I1229" s="138"/>
    </row>
    <row r="1230" spans="2:9" ht="36" customHeight="1" x14ac:dyDescent="0.25">
      <c r="B1230" s="3">
        <v>1224</v>
      </c>
      <c r="C1230" s="137"/>
      <c r="D1230" s="137"/>
      <c r="E1230" s="137"/>
      <c r="F1230" s="106"/>
      <c r="G1230" s="106"/>
      <c r="H1230" s="106"/>
      <c r="I1230" s="138"/>
    </row>
    <row r="1231" spans="2:9" ht="36" customHeight="1" x14ac:dyDescent="0.25">
      <c r="B1231" s="3">
        <v>1225</v>
      </c>
      <c r="C1231" s="137"/>
      <c r="D1231" s="137"/>
      <c r="E1231" s="137"/>
      <c r="F1231" s="106"/>
      <c r="G1231" s="106"/>
      <c r="H1231" s="106"/>
      <c r="I1231" s="138"/>
    </row>
    <row r="1232" spans="2:9" ht="36" customHeight="1" x14ac:dyDescent="0.25">
      <c r="B1232" s="3">
        <v>1226</v>
      </c>
      <c r="C1232" s="137"/>
      <c r="D1232" s="137"/>
      <c r="E1232" s="137"/>
      <c r="F1232" s="106"/>
      <c r="G1232" s="106"/>
      <c r="H1232" s="106"/>
      <c r="I1232" s="138"/>
    </row>
    <row r="1233" spans="2:9" ht="36" customHeight="1" x14ac:dyDescent="0.25">
      <c r="B1233" s="3">
        <v>1227</v>
      </c>
      <c r="C1233" s="137"/>
      <c r="D1233" s="137"/>
      <c r="E1233" s="137"/>
      <c r="F1233" s="106"/>
      <c r="G1233" s="106"/>
      <c r="H1233" s="106"/>
      <c r="I1233" s="138"/>
    </row>
    <row r="1234" spans="2:9" ht="36" customHeight="1" x14ac:dyDescent="0.25">
      <c r="B1234" s="3">
        <v>1228</v>
      </c>
      <c r="C1234" s="137"/>
      <c r="D1234" s="137"/>
      <c r="E1234" s="137"/>
      <c r="F1234" s="106"/>
      <c r="G1234" s="106"/>
      <c r="H1234" s="106"/>
      <c r="I1234" s="138"/>
    </row>
    <row r="1235" spans="2:9" ht="36" customHeight="1" x14ac:dyDescent="0.25">
      <c r="B1235" s="3">
        <v>1229</v>
      </c>
      <c r="C1235" s="137"/>
      <c r="D1235" s="137"/>
      <c r="E1235" s="137"/>
      <c r="F1235" s="106"/>
      <c r="G1235" s="106"/>
      <c r="H1235" s="106"/>
      <c r="I1235" s="138"/>
    </row>
    <row r="1236" spans="2:9" ht="36" customHeight="1" x14ac:dyDescent="0.25">
      <c r="B1236" s="3">
        <v>1230</v>
      </c>
      <c r="C1236" s="137"/>
      <c r="D1236" s="137"/>
      <c r="E1236" s="137"/>
      <c r="F1236" s="106"/>
      <c r="G1236" s="106"/>
      <c r="H1236" s="106"/>
      <c r="I1236" s="138"/>
    </row>
    <row r="1237" spans="2:9" ht="36" customHeight="1" x14ac:dyDescent="0.25">
      <c r="B1237" s="3">
        <v>1231</v>
      </c>
      <c r="C1237" s="137"/>
      <c r="D1237" s="137"/>
      <c r="E1237" s="137"/>
      <c r="F1237" s="106"/>
      <c r="G1237" s="106"/>
      <c r="H1237" s="106"/>
      <c r="I1237" s="138"/>
    </row>
    <row r="1238" spans="2:9" ht="36" customHeight="1" x14ac:dyDescent="0.25">
      <c r="B1238" s="3">
        <v>1232</v>
      </c>
      <c r="C1238" s="137"/>
      <c r="D1238" s="137"/>
      <c r="E1238" s="137"/>
      <c r="F1238" s="106"/>
      <c r="G1238" s="106"/>
      <c r="H1238" s="106"/>
      <c r="I1238" s="138"/>
    </row>
    <row r="1239" spans="2:9" ht="36" customHeight="1" x14ac:dyDescent="0.25">
      <c r="B1239" s="3">
        <v>1233</v>
      </c>
      <c r="C1239" s="137"/>
      <c r="D1239" s="137"/>
      <c r="E1239" s="137"/>
      <c r="F1239" s="106"/>
      <c r="G1239" s="106"/>
      <c r="H1239" s="106"/>
      <c r="I1239" s="138"/>
    </row>
    <row r="1240" spans="2:9" ht="36" customHeight="1" x14ac:dyDescent="0.25">
      <c r="B1240" s="3">
        <v>1234</v>
      </c>
      <c r="C1240" s="137"/>
      <c r="D1240" s="137"/>
      <c r="E1240" s="137"/>
      <c r="F1240" s="106"/>
      <c r="G1240" s="106"/>
      <c r="H1240" s="106"/>
      <c r="I1240" s="138"/>
    </row>
    <row r="1241" spans="2:9" ht="36" customHeight="1" x14ac:dyDescent="0.25">
      <c r="B1241" s="3">
        <v>1235</v>
      </c>
      <c r="C1241" s="137"/>
      <c r="D1241" s="137"/>
      <c r="E1241" s="137"/>
      <c r="F1241" s="106"/>
      <c r="G1241" s="106"/>
      <c r="H1241" s="106"/>
      <c r="I1241" s="138"/>
    </row>
    <row r="1242" spans="2:9" ht="36" customHeight="1" x14ac:dyDescent="0.25">
      <c r="B1242" s="3">
        <v>1236</v>
      </c>
      <c r="C1242" s="137"/>
      <c r="D1242" s="137"/>
      <c r="E1242" s="137"/>
      <c r="F1242" s="106"/>
      <c r="G1242" s="106"/>
      <c r="H1242" s="106"/>
      <c r="I1242" s="138"/>
    </row>
    <row r="1243" spans="2:9" ht="36" customHeight="1" x14ac:dyDescent="0.25">
      <c r="B1243" s="3">
        <v>1237</v>
      </c>
      <c r="C1243" s="137"/>
      <c r="D1243" s="137"/>
      <c r="E1243" s="137"/>
      <c r="F1243" s="106"/>
      <c r="G1243" s="106"/>
      <c r="H1243" s="106"/>
      <c r="I1243" s="138"/>
    </row>
    <row r="1244" spans="2:9" ht="36" customHeight="1" x14ac:dyDescent="0.25">
      <c r="B1244" s="3">
        <v>1238</v>
      </c>
      <c r="C1244" s="137"/>
      <c r="D1244" s="137"/>
      <c r="E1244" s="137"/>
      <c r="F1244" s="106"/>
      <c r="G1244" s="106"/>
      <c r="H1244" s="106"/>
      <c r="I1244" s="138"/>
    </row>
    <row r="1245" spans="2:9" ht="36" customHeight="1" x14ac:dyDescent="0.25">
      <c r="B1245" s="3">
        <v>1239</v>
      </c>
      <c r="C1245" s="137"/>
      <c r="D1245" s="137"/>
      <c r="E1245" s="137"/>
      <c r="F1245" s="106"/>
      <c r="G1245" s="106"/>
      <c r="H1245" s="106"/>
      <c r="I1245" s="138"/>
    </row>
    <row r="1246" spans="2:9" ht="36" customHeight="1" x14ac:dyDescent="0.25">
      <c r="B1246" s="3">
        <v>1240</v>
      </c>
      <c r="C1246" s="137"/>
      <c r="D1246" s="137"/>
      <c r="E1246" s="137"/>
      <c r="F1246" s="106"/>
      <c r="G1246" s="106"/>
      <c r="H1246" s="106"/>
      <c r="I1246" s="138"/>
    </row>
    <row r="1247" spans="2:9" ht="36" customHeight="1" x14ac:dyDescent="0.25">
      <c r="B1247" s="3">
        <v>1241</v>
      </c>
      <c r="C1247" s="137"/>
      <c r="D1247" s="137"/>
      <c r="E1247" s="137"/>
      <c r="F1247" s="106"/>
      <c r="G1247" s="106"/>
      <c r="H1247" s="106"/>
      <c r="I1247" s="138"/>
    </row>
    <row r="1248" spans="2:9" ht="36" customHeight="1" x14ac:dyDescent="0.25">
      <c r="B1248" s="3">
        <v>1242</v>
      </c>
      <c r="C1248" s="137"/>
      <c r="D1248" s="137"/>
      <c r="E1248" s="137"/>
      <c r="F1248" s="106"/>
      <c r="G1248" s="106"/>
      <c r="H1248" s="106"/>
      <c r="I1248" s="138"/>
    </row>
    <row r="1249" spans="2:9" ht="36" customHeight="1" x14ac:dyDescent="0.25">
      <c r="B1249" s="3">
        <v>1243</v>
      </c>
      <c r="C1249" s="137"/>
      <c r="D1249" s="137"/>
      <c r="E1249" s="137"/>
      <c r="F1249" s="106"/>
      <c r="G1249" s="106"/>
      <c r="H1249" s="106"/>
      <c r="I1249" s="138"/>
    </row>
    <row r="1250" spans="2:9" ht="36" customHeight="1" x14ac:dyDescent="0.25">
      <c r="B1250" s="3">
        <v>1244</v>
      </c>
      <c r="C1250" s="137"/>
      <c r="D1250" s="137"/>
      <c r="E1250" s="137"/>
      <c r="F1250" s="106"/>
      <c r="G1250" s="106"/>
      <c r="H1250" s="106"/>
      <c r="I1250" s="138"/>
    </row>
    <row r="1251" spans="2:9" ht="36" customHeight="1" x14ac:dyDescent="0.25">
      <c r="B1251" s="3">
        <v>1245</v>
      </c>
      <c r="C1251" s="137"/>
      <c r="D1251" s="137"/>
      <c r="E1251" s="137"/>
      <c r="F1251" s="106"/>
      <c r="G1251" s="106"/>
      <c r="H1251" s="106"/>
      <c r="I1251" s="138"/>
    </row>
    <row r="1252" spans="2:9" ht="36" customHeight="1" x14ac:dyDescent="0.25">
      <c r="B1252" s="3">
        <v>1246</v>
      </c>
      <c r="C1252" s="137"/>
      <c r="D1252" s="137"/>
      <c r="E1252" s="137"/>
      <c r="F1252" s="106"/>
      <c r="G1252" s="106"/>
      <c r="H1252" s="106"/>
      <c r="I1252" s="138"/>
    </row>
    <row r="1253" spans="2:9" ht="36" customHeight="1" x14ac:dyDescent="0.25">
      <c r="B1253" s="3">
        <v>1247</v>
      </c>
      <c r="C1253" s="137"/>
      <c r="D1253" s="137"/>
      <c r="E1253" s="137"/>
      <c r="F1253" s="106"/>
      <c r="G1253" s="106"/>
      <c r="H1253" s="106"/>
      <c r="I1253" s="138"/>
    </row>
    <row r="1254" spans="2:9" ht="36" customHeight="1" x14ac:dyDescent="0.25">
      <c r="B1254" s="3">
        <v>1248</v>
      </c>
      <c r="C1254" s="137"/>
      <c r="D1254" s="137"/>
      <c r="E1254" s="137"/>
      <c r="F1254" s="106"/>
      <c r="G1254" s="106"/>
      <c r="H1254" s="106"/>
      <c r="I1254" s="138"/>
    </row>
    <row r="1255" spans="2:9" ht="36" customHeight="1" x14ac:dyDescent="0.25">
      <c r="B1255" s="3">
        <v>1249</v>
      </c>
      <c r="C1255" s="137"/>
      <c r="D1255" s="137"/>
      <c r="E1255" s="137"/>
      <c r="F1255" s="106"/>
      <c r="G1255" s="106"/>
      <c r="H1255" s="106"/>
      <c r="I1255" s="138"/>
    </row>
    <row r="1256" spans="2:9" ht="36" customHeight="1" x14ac:dyDescent="0.25">
      <c r="B1256" s="3">
        <v>1250</v>
      </c>
      <c r="C1256" s="137"/>
      <c r="D1256" s="137"/>
      <c r="E1256" s="137"/>
      <c r="F1256" s="106"/>
      <c r="G1256" s="106"/>
      <c r="H1256" s="106"/>
      <c r="I1256" s="138"/>
    </row>
    <row r="1257" spans="2:9" ht="36" customHeight="1" x14ac:dyDescent="0.25">
      <c r="B1257" s="3">
        <v>1251</v>
      </c>
      <c r="C1257" s="137"/>
      <c r="D1257" s="137"/>
      <c r="E1257" s="137"/>
      <c r="F1257" s="106"/>
      <c r="G1257" s="106"/>
      <c r="H1257" s="106"/>
      <c r="I1257" s="138"/>
    </row>
    <row r="1258" spans="2:9" ht="36" customHeight="1" x14ac:dyDescent="0.25">
      <c r="B1258" s="3">
        <v>1252</v>
      </c>
      <c r="C1258" s="137"/>
      <c r="D1258" s="137"/>
      <c r="E1258" s="137"/>
      <c r="F1258" s="106"/>
      <c r="G1258" s="106"/>
      <c r="H1258" s="106"/>
      <c r="I1258" s="138"/>
    </row>
    <row r="1259" spans="2:9" ht="36" customHeight="1" x14ac:dyDescent="0.25">
      <c r="B1259" s="3">
        <v>1253</v>
      </c>
      <c r="C1259" s="137"/>
      <c r="D1259" s="137"/>
      <c r="E1259" s="137"/>
      <c r="F1259" s="106"/>
      <c r="G1259" s="106"/>
      <c r="H1259" s="106"/>
      <c r="I1259" s="138"/>
    </row>
    <row r="1260" spans="2:9" ht="36" customHeight="1" x14ac:dyDescent="0.25">
      <c r="B1260" s="3">
        <v>1254</v>
      </c>
      <c r="C1260" s="137"/>
      <c r="D1260" s="137"/>
      <c r="E1260" s="137"/>
      <c r="F1260" s="106"/>
      <c r="G1260" s="106"/>
      <c r="H1260" s="106"/>
      <c r="I1260" s="138"/>
    </row>
    <row r="1261" spans="2:9" ht="36" customHeight="1" x14ac:dyDescent="0.25">
      <c r="B1261" s="3">
        <v>1255</v>
      </c>
      <c r="C1261" s="137"/>
      <c r="D1261" s="137"/>
      <c r="E1261" s="137"/>
      <c r="F1261" s="106"/>
      <c r="G1261" s="106"/>
      <c r="H1261" s="106"/>
      <c r="I1261" s="138"/>
    </row>
    <row r="1262" spans="2:9" ht="36" customHeight="1" x14ac:dyDescent="0.25">
      <c r="B1262" s="3">
        <v>1256</v>
      </c>
      <c r="C1262" s="137"/>
      <c r="D1262" s="137"/>
      <c r="E1262" s="137"/>
      <c r="F1262" s="106"/>
      <c r="G1262" s="106"/>
      <c r="H1262" s="106"/>
      <c r="I1262" s="138"/>
    </row>
    <row r="1263" spans="2:9" ht="36" customHeight="1" x14ac:dyDescent="0.25">
      <c r="B1263" s="3">
        <v>1257</v>
      </c>
      <c r="C1263" s="137"/>
      <c r="D1263" s="137"/>
      <c r="E1263" s="137"/>
      <c r="F1263" s="106"/>
      <c r="G1263" s="106"/>
      <c r="H1263" s="106"/>
      <c r="I1263" s="138"/>
    </row>
    <row r="1264" spans="2:9" ht="36" customHeight="1" x14ac:dyDescent="0.25">
      <c r="B1264" s="3">
        <v>1258</v>
      </c>
      <c r="C1264" s="137"/>
      <c r="D1264" s="137"/>
      <c r="E1264" s="137"/>
      <c r="F1264" s="106"/>
      <c r="G1264" s="106"/>
      <c r="H1264" s="106"/>
      <c r="I1264" s="138"/>
    </row>
    <row r="1265" spans="2:9" ht="36" customHeight="1" x14ac:dyDescent="0.25">
      <c r="B1265" s="3">
        <v>1259</v>
      </c>
      <c r="C1265" s="137"/>
      <c r="D1265" s="137"/>
      <c r="E1265" s="137"/>
      <c r="F1265" s="106"/>
      <c r="G1265" s="106"/>
      <c r="H1265" s="106"/>
      <c r="I1265" s="138"/>
    </row>
    <row r="1266" spans="2:9" ht="36" customHeight="1" x14ac:dyDescent="0.25">
      <c r="B1266" s="3">
        <v>1260</v>
      </c>
      <c r="C1266" s="137"/>
      <c r="D1266" s="137"/>
      <c r="E1266" s="137"/>
      <c r="F1266" s="106"/>
      <c r="G1266" s="106"/>
      <c r="H1266" s="106"/>
      <c r="I1266" s="138"/>
    </row>
    <row r="1267" spans="2:9" ht="36" customHeight="1" x14ac:dyDescent="0.25">
      <c r="B1267" s="3">
        <v>1261</v>
      </c>
      <c r="C1267" s="137"/>
      <c r="D1267" s="137"/>
      <c r="E1267" s="137"/>
      <c r="F1267" s="106"/>
      <c r="G1267" s="106"/>
      <c r="H1267" s="106"/>
      <c r="I1267" s="138"/>
    </row>
    <row r="1268" spans="2:9" ht="36" customHeight="1" x14ac:dyDescent="0.25">
      <c r="B1268" s="3">
        <v>1262</v>
      </c>
      <c r="C1268" s="137"/>
      <c r="D1268" s="137"/>
      <c r="E1268" s="137"/>
      <c r="F1268" s="106"/>
      <c r="G1268" s="106"/>
      <c r="H1268" s="106"/>
      <c r="I1268" s="138"/>
    </row>
    <row r="1269" spans="2:9" ht="36" customHeight="1" x14ac:dyDescent="0.25">
      <c r="B1269" s="3">
        <v>1263</v>
      </c>
      <c r="C1269" s="137"/>
      <c r="D1269" s="137"/>
      <c r="E1269" s="137"/>
      <c r="F1269" s="106"/>
      <c r="G1269" s="106"/>
      <c r="H1269" s="106"/>
      <c r="I1269" s="138"/>
    </row>
    <row r="1270" spans="2:9" ht="36" customHeight="1" x14ac:dyDescent="0.25">
      <c r="B1270" s="3">
        <v>1264</v>
      </c>
      <c r="C1270" s="137"/>
      <c r="D1270" s="137"/>
      <c r="E1270" s="137"/>
      <c r="F1270" s="106"/>
      <c r="G1270" s="106"/>
      <c r="H1270" s="106"/>
      <c r="I1270" s="138"/>
    </row>
    <row r="1271" spans="2:9" ht="36" customHeight="1" x14ac:dyDescent="0.25">
      <c r="B1271" s="3">
        <v>1265</v>
      </c>
      <c r="C1271" s="137"/>
      <c r="D1271" s="137"/>
      <c r="E1271" s="137"/>
      <c r="F1271" s="106"/>
      <c r="G1271" s="106"/>
      <c r="H1271" s="106"/>
      <c r="I1271" s="138"/>
    </row>
    <row r="1272" spans="2:9" ht="36" customHeight="1" x14ac:dyDescent="0.25">
      <c r="B1272" s="3">
        <v>1266</v>
      </c>
      <c r="C1272" s="137"/>
      <c r="D1272" s="137"/>
      <c r="E1272" s="137"/>
      <c r="F1272" s="106"/>
      <c r="G1272" s="106"/>
      <c r="H1272" s="106"/>
      <c r="I1272" s="138"/>
    </row>
    <row r="1273" spans="2:9" ht="36" customHeight="1" x14ac:dyDescent="0.25">
      <c r="B1273" s="3">
        <v>1267</v>
      </c>
      <c r="C1273" s="137"/>
      <c r="D1273" s="137"/>
      <c r="E1273" s="137"/>
      <c r="F1273" s="106"/>
      <c r="G1273" s="106"/>
      <c r="H1273" s="106"/>
      <c r="I1273" s="138"/>
    </row>
    <row r="1274" spans="2:9" ht="36" customHeight="1" x14ac:dyDescent="0.25">
      <c r="B1274" s="3">
        <v>1268</v>
      </c>
      <c r="C1274" s="137"/>
      <c r="D1274" s="137"/>
      <c r="E1274" s="137"/>
      <c r="F1274" s="106"/>
      <c r="G1274" s="106"/>
      <c r="H1274" s="106"/>
      <c r="I1274" s="138"/>
    </row>
    <row r="1275" spans="2:9" ht="36" customHeight="1" x14ac:dyDescent="0.25">
      <c r="B1275" s="3">
        <v>1269</v>
      </c>
      <c r="C1275" s="137"/>
      <c r="D1275" s="137"/>
      <c r="E1275" s="137"/>
      <c r="F1275" s="106"/>
      <c r="G1275" s="106"/>
      <c r="H1275" s="106"/>
      <c r="I1275" s="138"/>
    </row>
    <row r="1276" spans="2:9" ht="36" customHeight="1" x14ac:dyDescent="0.25">
      <c r="B1276" s="3">
        <v>1270</v>
      </c>
      <c r="C1276" s="137"/>
      <c r="D1276" s="137"/>
      <c r="E1276" s="137"/>
      <c r="F1276" s="106"/>
      <c r="G1276" s="106"/>
      <c r="H1276" s="106"/>
      <c r="I1276" s="138"/>
    </row>
    <row r="1277" spans="2:9" ht="36" customHeight="1" x14ac:dyDescent="0.25">
      <c r="B1277" s="3">
        <v>1271</v>
      </c>
      <c r="C1277" s="137"/>
      <c r="D1277" s="137"/>
      <c r="E1277" s="137"/>
      <c r="F1277" s="106"/>
      <c r="G1277" s="106"/>
      <c r="H1277" s="106"/>
      <c r="I1277" s="138"/>
    </row>
    <row r="1278" spans="2:9" ht="36" customHeight="1" x14ac:dyDescent="0.25">
      <c r="B1278" s="3">
        <v>1272</v>
      </c>
      <c r="C1278" s="137"/>
      <c r="D1278" s="137"/>
      <c r="E1278" s="137"/>
      <c r="F1278" s="106"/>
      <c r="G1278" s="106"/>
      <c r="H1278" s="106"/>
      <c r="I1278" s="138"/>
    </row>
    <row r="1279" spans="2:9" ht="36" customHeight="1" x14ac:dyDescent="0.25">
      <c r="B1279" s="3">
        <v>1273</v>
      </c>
      <c r="C1279" s="137"/>
      <c r="D1279" s="137"/>
      <c r="E1279" s="137"/>
      <c r="F1279" s="106"/>
      <c r="G1279" s="106"/>
      <c r="H1279" s="106"/>
      <c r="I1279" s="138"/>
    </row>
    <row r="1280" spans="2:9" ht="36" customHeight="1" x14ac:dyDescent="0.25">
      <c r="B1280" s="3">
        <v>1274</v>
      </c>
      <c r="C1280" s="137"/>
      <c r="D1280" s="137"/>
      <c r="E1280" s="137"/>
      <c r="F1280" s="106"/>
      <c r="G1280" s="106"/>
      <c r="H1280" s="106"/>
      <c r="I1280" s="138"/>
    </row>
    <row r="1281" spans="2:9" ht="36" customHeight="1" x14ac:dyDescent="0.25">
      <c r="B1281" s="3">
        <v>1275</v>
      </c>
      <c r="C1281" s="137"/>
      <c r="D1281" s="137"/>
      <c r="E1281" s="137"/>
      <c r="F1281" s="106"/>
      <c r="G1281" s="106"/>
      <c r="H1281" s="106"/>
      <c r="I1281" s="138"/>
    </row>
    <row r="1282" spans="2:9" ht="36" customHeight="1" x14ac:dyDescent="0.25">
      <c r="B1282" s="3">
        <v>1276</v>
      </c>
      <c r="C1282" s="137"/>
      <c r="D1282" s="137"/>
      <c r="E1282" s="137"/>
      <c r="F1282" s="106"/>
      <c r="G1282" s="106"/>
      <c r="H1282" s="106"/>
      <c r="I1282" s="138"/>
    </row>
    <row r="1283" spans="2:9" ht="36" customHeight="1" x14ac:dyDescent="0.25">
      <c r="B1283" s="3">
        <v>1277</v>
      </c>
      <c r="C1283" s="137"/>
      <c r="D1283" s="137"/>
      <c r="E1283" s="137"/>
      <c r="F1283" s="106"/>
      <c r="G1283" s="106"/>
      <c r="H1283" s="106"/>
      <c r="I1283" s="138"/>
    </row>
    <row r="1284" spans="2:9" ht="36" customHeight="1" x14ac:dyDescent="0.25">
      <c r="B1284" s="3">
        <v>1278</v>
      </c>
      <c r="C1284" s="137"/>
      <c r="D1284" s="137"/>
      <c r="E1284" s="137"/>
      <c r="F1284" s="106"/>
      <c r="G1284" s="106"/>
      <c r="H1284" s="106"/>
      <c r="I1284" s="138"/>
    </row>
    <row r="1285" spans="2:9" ht="36" customHeight="1" x14ac:dyDescent="0.25">
      <c r="B1285" s="3">
        <v>1279</v>
      </c>
      <c r="C1285" s="137"/>
      <c r="D1285" s="137"/>
      <c r="E1285" s="137"/>
      <c r="F1285" s="106"/>
      <c r="G1285" s="106"/>
      <c r="H1285" s="106"/>
      <c r="I1285" s="138"/>
    </row>
    <row r="1286" spans="2:9" ht="36" customHeight="1" x14ac:dyDescent="0.25">
      <c r="B1286" s="3">
        <v>1280</v>
      </c>
      <c r="C1286" s="137"/>
      <c r="D1286" s="137"/>
      <c r="E1286" s="137"/>
      <c r="F1286" s="106"/>
      <c r="G1286" s="106"/>
      <c r="H1286" s="106"/>
      <c r="I1286" s="138"/>
    </row>
    <row r="1287" spans="2:9" ht="36" customHeight="1" x14ac:dyDescent="0.25">
      <c r="B1287" s="3">
        <v>1281</v>
      </c>
      <c r="C1287" s="137"/>
      <c r="D1287" s="137"/>
      <c r="E1287" s="137"/>
      <c r="F1287" s="106"/>
      <c r="G1287" s="106"/>
      <c r="H1287" s="106"/>
      <c r="I1287" s="138"/>
    </row>
    <row r="1288" spans="2:9" ht="36" customHeight="1" x14ac:dyDescent="0.25">
      <c r="B1288" s="3">
        <v>1282</v>
      </c>
      <c r="C1288" s="137"/>
      <c r="D1288" s="137"/>
      <c r="E1288" s="137"/>
      <c r="F1288" s="106"/>
      <c r="G1288" s="106"/>
      <c r="H1288" s="106"/>
      <c r="I1288" s="138"/>
    </row>
    <row r="1289" spans="2:9" ht="36" customHeight="1" x14ac:dyDescent="0.25">
      <c r="B1289" s="3">
        <v>1283</v>
      </c>
      <c r="C1289" s="137"/>
      <c r="D1289" s="137"/>
      <c r="E1289" s="137"/>
      <c r="F1289" s="106"/>
      <c r="G1289" s="106"/>
      <c r="H1289" s="106"/>
      <c r="I1289" s="138"/>
    </row>
    <row r="1290" spans="2:9" ht="36" customHeight="1" x14ac:dyDescent="0.25">
      <c r="B1290" s="3">
        <v>1284</v>
      </c>
      <c r="C1290" s="137"/>
      <c r="D1290" s="137"/>
      <c r="E1290" s="137"/>
      <c r="F1290" s="106"/>
      <c r="G1290" s="106"/>
      <c r="H1290" s="106"/>
      <c r="I1290" s="138"/>
    </row>
    <row r="1291" spans="2:9" ht="36" customHeight="1" x14ac:dyDescent="0.25">
      <c r="B1291" s="3">
        <v>1285</v>
      </c>
      <c r="C1291" s="137"/>
      <c r="D1291" s="137"/>
      <c r="E1291" s="137"/>
      <c r="F1291" s="106"/>
      <c r="G1291" s="106"/>
      <c r="H1291" s="106"/>
      <c r="I1291" s="138"/>
    </row>
    <row r="1292" spans="2:9" ht="36" customHeight="1" x14ac:dyDescent="0.25">
      <c r="B1292" s="3">
        <v>1286</v>
      </c>
      <c r="C1292" s="137"/>
      <c r="D1292" s="137"/>
      <c r="E1292" s="137"/>
      <c r="F1292" s="106"/>
      <c r="G1292" s="106"/>
      <c r="H1292" s="106"/>
      <c r="I1292" s="138"/>
    </row>
    <row r="1293" spans="2:9" ht="36" customHeight="1" x14ac:dyDescent="0.25">
      <c r="B1293" s="3">
        <v>1287</v>
      </c>
      <c r="C1293" s="137"/>
      <c r="D1293" s="137"/>
      <c r="E1293" s="137"/>
      <c r="F1293" s="106"/>
      <c r="G1293" s="106"/>
      <c r="H1293" s="106"/>
      <c r="I1293" s="138"/>
    </row>
    <row r="1294" spans="2:9" ht="36" customHeight="1" x14ac:dyDescent="0.25">
      <c r="B1294" s="3">
        <v>1288</v>
      </c>
      <c r="C1294" s="137"/>
      <c r="D1294" s="137"/>
      <c r="E1294" s="137"/>
      <c r="F1294" s="106"/>
      <c r="G1294" s="106"/>
      <c r="H1294" s="106"/>
      <c r="I1294" s="138"/>
    </row>
    <row r="1295" spans="2:9" ht="36" customHeight="1" x14ac:dyDescent="0.25">
      <c r="B1295" s="3">
        <v>1289</v>
      </c>
      <c r="C1295" s="137"/>
      <c r="D1295" s="137"/>
      <c r="E1295" s="137"/>
      <c r="F1295" s="106"/>
      <c r="G1295" s="106"/>
      <c r="H1295" s="106"/>
      <c r="I1295" s="138"/>
    </row>
    <row r="1296" spans="2:9" ht="36" customHeight="1" x14ac:dyDescent="0.25">
      <c r="B1296" s="3">
        <v>1290</v>
      </c>
      <c r="C1296" s="137"/>
      <c r="D1296" s="137"/>
      <c r="E1296" s="137"/>
      <c r="F1296" s="106"/>
      <c r="G1296" s="106"/>
      <c r="H1296" s="106"/>
      <c r="I1296" s="138"/>
    </row>
    <row r="1297" spans="2:9" ht="36" customHeight="1" x14ac:dyDescent="0.25">
      <c r="B1297" s="3">
        <v>1291</v>
      </c>
      <c r="C1297" s="137"/>
      <c r="D1297" s="137"/>
      <c r="E1297" s="137"/>
      <c r="F1297" s="106"/>
      <c r="G1297" s="106"/>
      <c r="H1297" s="106"/>
      <c r="I1297" s="138"/>
    </row>
    <row r="1298" spans="2:9" ht="36" customHeight="1" x14ac:dyDescent="0.25">
      <c r="B1298" s="3">
        <v>1292</v>
      </c>
      <c r="C1298" s="137"/>
      <c r="D1298" s="137"/>
      <c r="E1298" s="137"/>
      <c r="F1298" s="106"/>
      <c r="G1298" s="106"/>
      <c r="H1298" s="106"/>
      <c r="I1298" s="138"/>
    </row>
    <row r="1299" spans="2:9" ht="36" customHeight="1" x14ac:dyDescent="0.25">
      <c r="B1299" s="3">
        <v>1293</v>
      </c>
      <c r="C1299" s="137"/>
      <c r="D1299" s="137"/>
      <c r="E1299" s="137"/>
      <c r="F1299" s="106"/>
      <c r="G1299" s="106"/>
      <c r="H1299" s="106"/>
      <c r="I1299" s="138"/>
    </row>
    <row r="1300" spans="2:9" ht="36" customHeight="1" x14ac:dyDescent="0.25">
      <c r="B1300" s="3">
        <v>1294</v>
      </c>
      <c r="C1300" s="137"/>
      <c r="D1300" s="137"/>
      <c r="E1300" s="137"/>
      <c r="F1300" s="106"/>
      <c r="G1300" s="106"/>
      <c r="H1300" s="106"/>
      <c r="I1300" s="138"/>
    </row>
    <row r="1301" spans="2:9" ht="36" customHeight="1" x14ac:dyDescent="0.25">
      <c r="B1301" s="3">
        <v>1295</v>
      </c>
      <c r="C1301" s="137"/>
      <c r="D1301" s="137"/>
      <c r="E1301" s="137"/>
      <c r="F1301" s="106"/>
      <c r="G1301" s="106"/>
      <c r="H1301" s="106"/>
      <c r="I1301" s="138"/>
    </row>
    <row r="1302" spans="2:9" ht="36" customHeight="1" x14ac:dyDescent="0.25">
      <c r="B1302" s="3">
        <v>1296</v>
      </c>
      <c r="C1302" s="137"/>
      <c r="D1302" s="137"/>
      <c r="E1302" s="137"/>
      <c r="F1302" s="106"/>
      <c r="G1302" s="106"/>
      <c r="H1302" s="106"/>
      <c r="I1302" s="138"/>
    </row>
    <row r="1303" spans="2:9" ht="36" customHeight="1" x14ac:dyDescent="0.25">
      <c r="B1303" s="3">
        <v>1297</v>
      </c>
      <c r="C1303" s="137"/>
      <c r="D1303" s="137"/>
      <c r="E1303" s="137"/>
      <c r="F1303" s="106"/>
      <c r="G1303" s="106"/>
      <c r="H1303" s="106"/>
      <c r="I1303" s="138"/>
    </row>
    <row r="1304" spans="2:9" ht="36" customHeight="1" x14ac:dyDescent="0.25">
      <c r="B1304" s="3">
        <v>1298</v>
      </c>
      <c r="C1304" s="137"/>
      <c r="D1304" s="137"/>
      <c r="E1304" s="137"/>
      <c r="F1304" s="106"/>
      <c r="G1304" s="106"/>
      <c r="H1304" s="106"/>
      <c r="I1304" s="138"/>
    </row>
    <row r="1305" spans="2:9" ht="36" customHeight="1" x14ac:dyDescent="0.25">
      <c r="B1305" s="3">
        <v>1299</v>
      </c>
      <c r="C1305" s="137"/>
      <c r="D1305" s="137"/>
      <c r="E1305" s="137"/>
      <c r="F1305" s="106"/>
      <c r="G1305" s="106"/>
      <c r="H1305" s="106"/>
      <c r="I1305" s="138"/>
    </row>
    <row r="1306" spans="2:9" ht="36" customHeight="1" x14ac:dyDescent="0.25">
      <c r="B1306" s="3">
        <v>1300</v>
      </c>
      <c r="C1306" s="137"/>
      <c r="D1306" s="137"/>
      <c r="E1306" s="137"/>
      <c r="F1306" s="106"/>
      <c r="G1306" s="106"/>
      <c r="H1306" s="106"/>
      <c r="I1306" s="138"/>
    </row>
    <row r="1307" spans="2:9" ht="36" customHeight="1" x14ac:dyDescent="0.25">
      <c r="B1307" s="3">
        <v>1301</v>
      </c>
      <c r="C1307" s="137"/>
      <c r="D1307" s="137"/>
      <c r="E1307" s="137"/>
      <c r="F1307" s="106"/>
      <c r="G1307" s="106"/>
      <c r="H1307" s="106"/>
      <c r="I1307" s="138"/>
    </row>
    <row r="1308" spans="2:9" ht="36" customHeight="1" x14ac:dyDescent="0.25">
      <c r="B1308" s="3">
        <v>1302</v>
      </c>
      <c r="C1308" s="137"/>
      <c r="D1308" s="137"/>
      <c r="E1308" s="137"/>
      <c r="F1308" s="106"/>
      <c r="G1308" s="106"/>
      <c r="H1308" s="106"/>
      <c r="I1308" s="138"/>
    </row>
    <row r="1309" spans="2:9" ht="36" customHeight="1" x14ac:dyDescent="0.25">
      <c r="B1309" s="3">
        <v>1303</v>
      </c>
      <c r="C1309" s="137"/>
      <c r="D1309" s="137"/>
      <c r="E1309" s="137"/>
      <c r="F1309" s="106"/>
      <c r="G1309" s="106"/>
      <c r="H1309" s="106"/>
      <c r="I1309" s="138"/>
    </row>
    <row r="1310" spans="2:9" ht="36" customHeight="1" x14ac:dyDescent="0.25">
      <c r="B1310" s="3">
        <v>1304</v>
      </c>
      <c r="C1310" s="137"/>
      <c r="D1310" s="137"/>
      <c r="E1310" s="137"/>
      <c r="F1310" s="106"/>
      <c r="G1310" s="106"/>
      <c r="H1310" s="106"/>
      <c r="I1310" s="138"/>
    </row>
    <row r="1311" spans="2:9" ht="36" customHeight="1" x14ac:dyDescent="0.25">
      <c r="B1311" s="3">
        <v>1305</v>
      </c>
      <c r="C1311" s="137"/>
      <c r="D1311" s="137"/>
      <c r="E1311" s="137"/>
      <c r="F1311" s="106"/>
      <c r="G1311" s="106"/>
      <c r="H1311" s="106"/>
      <c r="I1311" s="138"/>
    </row>
    <row r="1312" spans="2:9" ht="36" customHeight="1" x14ac:dyDescent="0.25">
      <c r="B1312" s="3">
        <v>1306</v>
      </c>
      <c r="C1312" s="137"/>
      <c r="D1312" s="137"/>
      <c r="E1312" s="137"/>
      <c r="F1312" s="106"/>
      <c r="G1312" s="106"/>
      <c r="H1312" s="106"/>
      <c r="I1312" s="138"/>
    </row>
    <row r="1313" spans="2:9" ht="36" customHeight="1" x14ac:dyDescent="0.25">
      <c r="B1313" s="3">
        <v>1307</v>
      </c>
      <c r="C1313" s="137"/>
      <c r="D1313" s="137"/>
      <c r="E1313" s="137"/>
      <c r="F1313" s="106"/>
      <c r="G1313" s="106"/>
      <c r="H1313" s="106"/>
      <c r="I1313" s="138"/>
    </row>
    <row r="1314" spans="2:9" ht="36" customHeight="1" x14ac:dyDescent="0.25">
      <c r="B1314" s="3">
        <v>1308</v>
      </c>
      <c r="C1314" s="137"/>
      <c r="D1314" s="137"/>
      <c r="E1314" s="137"/>
      <c r="F1314" s="106"/>
      <c r="G1314" s="106"/>
      <c r="H1314" s="106"/>
      <c r="I1314" s="138"/>
    </row>
    <row r="1315" spans="2:9" ht="36" customHeight="1" x14ac:dyDescent="0.25">
      <c r="B1315" s="3">
        <v>1309</v>
      </c>
      <c r="C1315" s="137"/>
      <c r="D1315" s="137"/>
      <c r="E1315" s="137"/>
      <c r="F1315" s="106"/>
      <c r="G1315" s="106"/>
      <c r="H1315" s="106"/>
      <c r="I1315" s="138"/>
    </row>
    <row r="1316" spans="2:9" ht="36" customHeight="1" x14ac:dyDescent="0.25">
      <c r="B1316" s="3">
        <v>1310</v>
      </c>
      <c r="C1316" s="137"/>
      <c r="D1316" s="137"/>
      <c r="E1316" s="137"/>
      <c r="F1316" s="106"/>
      <c r="G1316" s="106"/>
      <c r="H1316" s="106"/>
      <c r="I1316" s="138"/>
    </row>
    <row r="1317" spans="2:9" ht="36" customHeight="1" x14ac:dyDescent="0.25">
      <c r="B1317" s="3">
        <v>1311</v>
      </c>
      <c r="C1317" s="137"/>
      <c r="D1317" s="137"/>
      <c r="E1317" s="137"/>
      <c r="F1317" s="106"/>
      <c r="G1317" s="106"/>
      <c r="H1317" s="106"/>
      <c r="I1317" s="138"/>
    </row>
    <row r="1318" spans="2:9" ht="36" customHeight="1" x14ac:dyDescent="0.25">
      <c r="B1318" s="3">
        <v>1312</v>
      </c>
      <c r="C1318" s="137"/>
      <c r="D1318" s="137"/>
      <c r="E1318" s="137"/>
      <c r="F1318" s="106"/>
      <c r="G1318" s="106"/>
      <c r="H1318" s="106"/>
      <c r="I1318" s="138"/>
    </row>
    <row r="1319" spans="2:9" ht="36" customHeight="1" x14ac:dyDescent="0.25">
      <c r="B1319" s="3">
        <v>1313</v>
      </c>
      <c r="C1319" s="137"/>
      <c r="D1319" s="137"/>
      <c r="E1319" s="137"/>
      <c r="F1319" s="106"/>
      <c r="G1319" s="106"/>
      <c r="H1319" s="106"/>
      <c r="I1319" s="138"/>
    </row>
    <row r="1320" spans="2:9" ht="36" customHeight="1" x14ac:dyDescent="0.25">
      <c r="B1320" s="3">
        <v>1314</v>
      </c>
      <c r="C1320" s="137"/>
      <c r="D1320" s="137"/>
      <c r="E1320" s="137"/>
      <c r="F1320" s="106"/>
      <c r="G1320" s="106"/>
      <c r="H1320" s="106"/>
      <c r="I1320" s="138"/>
    </row>
    <row r="1321" spans="2:9" ht="36" customHeight="1" x14ac:dyDescent="0.25">
      <c r="B1321" s="3">
        <v>1315</v>
      </c>
      <c r="C1321" s="137"/>
      <c r="D1321" s="137"/>
      <c r="E1321" s="137"/>
      <c r="F1321" s="106"/>
      <c r="G1321" s="106"/>
      <c r="H1321" s="106"/>
      <c r="I1321" s="138"/>
    </row>
    <row r="1322" spans="2:9" ht="36" customHeight="1" x14ac:dyDescent="0.25">
      <c r="B1322" s="3">
        <v>1316</v>
      </c>
      <c r="C1322" s="137"/>
      <c r="D1322" s="137"/>
      <c r="E1322" s="137"/>
      <c r="F1322" s="106"/>
      <c r="G1322" s="106"/>
      <c r="H1322" s="106"/>
      <c r="I1322" s="138"/>
    </row>
    <row r="1323" spans="2:9" ht="36" customHeight="1" x14ac:dyDescent="0.25">
      <c r="B1323" s="3">
        <v>1317</v>
      </c>
      <c r="C1323" s="137"/>
      <c r="D1323" s="137"/>
      <c r="E1323" s="137"/>
      <c r="F1323" s="106"/>
      <c r="G1323" s="106"/>
      <c r="H1323" s="106"/>
      <c r="I1323" s="138"/>
    </row>
    <row r="1324" spans="2:9" ht="36" customHeight="1" x14ac:dyDescent="0.25">
      <c r="B1324" s="3">
        <v>1318</v>
      </c>
      <c r="C1324" s="137"/>
      <c r="D1324" s="137"/>
      <c r="E1324" s="137"/>
      <c r="F1324" s="106"/>
      <c r="G1324" s="106"/>
      <c r="H1324" s="106"/>
      <c r="I1324" s="138"/>
    </row>
    <row r="1325" spans="2:9" ht="36" customHeight="1" x14ac:dyDescent="0.25">
      <c r="B1325" s="3">
        <v>1319</v>
      </c>
      <c r="C1325" s="137"/>
      <c r="D1325" s="137"/>
      <c r="E1325" s="137"/>
      <c r="F1325" s="106"/>
      <c r="G1325" s="106"/>
      <c r="H1325" s="106"/>
      <c r="I1325" s="138"/>
    </row>
    <row r="1326" spans="2:9" ht="36" customHeight="1" x14ac:dyDescent="0.25">
      <c r="B1326" s="3">
        <v>1320</v>
      </c>
      <c r="C1326" s="137"/>
      <c r="D1326" s="137"/>
      <c r="E1326" s="137"/>
      <c r="F1326" s="106"/>
      <c r="G1326" s="106"/>
      <c r="H1326" s="106"/>
      <c r="I1326" s="138"/>
    </row>
    <row r="1327" spans="2:9" ht="36" customHeight="1" x14ac:dyDescent="0.25">
      <c r="B1327" s="3">
        <v>1321</v>
      </c>
      <c r="C1327" s="137"/>
      <c r="D1327" s="137"/>
      <c r="E1327" s="137"/>
      <c r="F1327" s="106"/>
      <c r="G1327" s="106"/>
      <c r="H1327" s="106"/>
      <c r="I1327" s="138"/>
    </row>
    <row r="1328" spans="2:9" ht="36" customHeight="1" x14ac:dyDescent="0.25">
      <c r="B1328" s="3">
        <v>1322</v>
      </c>
      <c r="C1328" s="137"/>
      <c r="D1328" s="137"/>
      <c r="E1328" s="137"/>
      <c r="F1328" s="106"/>
      <c r="G1328" s="106"/>
      <c r="H1328" s="106"/>
      <c r="I1328" s="138"/>
    </row>
    <row r="1329" spans="2:9" ht="36" customHeight="1" x14ac:dyDescent="0.25">
      <c r="B1329" s="3">
        <v>1323</v>
      </c>
      <c r="C1329" s="137"/>
      <c r="D1329" s="137"/>
      <c r="E1329" s="137"/>
      <c r="F1329" s="106"/>
      <c r="G1329" s="106"/>
      <c r="H1329" s="106"/>
      <c r="I1329" s="138"/>
    </row>
    <row r="1330" spans="2:9" ht="36" customHeight="1" x14ac:dyDescent="0.25">
      <c r="B1330" s="3">
        <v>1324</v>
      </c>
      <c r="C1330" s="137"/>
      <c r="D1330" s="137"/>
      <c r="E1330" s="137"/>
      <c r="F1330" s="106"/>
      <c r="G1330" s="106"/>
      <c r="H1330" s="106"/>
      <c r="I1330" s="138"/>
    </row>
    <row r="1331" spans="2:9" ht="36" customHeight="1" x14ac:dyDescent="0.25">
      <c r="B1331" s="3">
        <v>1325</v>
      </c>
      <c r="C1331" s="137"/>
      <c r="D1331" s="137"/>
      <c r="E1331" s="137"/>
      <c r="F1331" s="106"/>
      <c r="G1331" s="106"/>
      <c r="H1331" s="106"/>
      <c r="I1331" s="138"/>
    </row>
    <row r="1332" spans="2:9" ht="36" customHeight="1" x14ac:dyDescent="0.25">
      <c r="B1332" s="3">
        <v>1326</v>
      </c>
      <c r="C1332" s="137"/>
      <c r="D1332" s="137"/>
      <c r="E1332" s="137"/>
      <c r="F1332" s="106"/>
      <c r="G1332" s="106"/>
      <c r="H1332" s="106"/>
      <c r="I1332" s="138"/>
    </row>
    <row r="1333" spans="2:9" ht="36" customHeight="1" x14ac:dyDescent="0.25">
      <c r="B1333" s="3">
        <v>1327</v>
      </c>
      <c r="C1333" s="137"/>
      <c r="D1333" s="137"/>
      <c r="E1333" s="137"/>
      <c r="F1333" s="106"/>
      <c r="G1333" s="106"/>
      <c r="H1333" s="106"/>
      <c r="I1333" s="138"/>
    </row>
    <row r="1334" spans="2:9" ht="36" customHeight="1" x14ac:dyDescent="0.25">
      <c r="B1334" s="3">
        <v>1328</v>
      </c>
      <c r="C1334" s="137"/>
      <c r="D1334" s="137"/>
      <c r="E1334" s="137"/>
      <c r="F1334" s="106"/>
      <c r="G1334" s="106"/>
      <c r="H1334" s="106"/>
      <c r="I1334" s="138"/>
    </row>
    <row r="1335" spans="2:9" ht="36" customHeight="1" x14ac:dyDescent="0.25">
      <c r="B1335" s="3">
        <v>1329</v>
      </c>
      <c r="C1335" s="137"/>
      <c r="D1335" s="137"/>
      <c r="E1335" s="137"/>
      <c r="F1335" s="106"/>
      <c r="G1335" s="106"/>
      <c r="H1335" s="106"/>
      <c r="I1335" s="138"/>
    </row>
    <row r="1336" spans="2:9" ht="36" customHeight="1" x14ac:dyDescent="0.25">
      <c r="B1336" s="3">
        <v>1330</v>
      </c>
      <c r="C1336" s="137"/>
      <c r="D1336" s="137"/>
      <c r="E1336" s="137"/>
      <c r="F1336" s="106"/>
      <c r="G1336" s="106"/>
      <c r="H1336" s="106"/>
      <c r="I1336" s="138"/>
    </row>
    <row r="1337" spans="2:9" ht="36" customHeight="1" x14ac:dyDescent="0.25">
      <c r="B1337" s="3">
        <v>1331</v>
      </c>
      <c r="C1337" s="137"/>
      <c r="D1337" s="137"/>
      <c r="E1337" s="137"/>
      <c r="F1337" s="106"/>
      <c r="G1337" s="106"/>
      <c r="H1337" s="106"/>
      <c r="I1337" s="138"/>
    </row>
    <row r="1338" spans="2:9" ht="36" customHeight="1" x14ac:dyDescent="0.25">
      <c r="B1338" s="3">
        <v>1332</v>
      </c>
      <c r="C1338" s="137"/>
      <c r="D1338" s="137"/>
      <c r="E1338" s="137"/>
      <c r="F1338" s="106"/>
      <c r="G1338" s="106"/>
      <c r="H1338" s="106"/>
      <c r="I1338" s="138"/>
    </row>
    <row r="1339" spans="2:9" ht="36" customHeight="1" x14ac:dyDescent="0.25">
      <c r="B1339" s="3">
        <v>1333</v>
      </c>
      <c r="C1339" s="137"/>
      <c r="D1339" s="137"/>
      <c r="E1339" s="137"/>
      <c r="F1339" s="106"/>
      <c r="G1339" s="106"/>
      <c r="H1339" s="106"/>
      <c r="I1339" s="138"/>
    </row>
    <row r="1340" spans="2:9" ht="36" customHeight="1" x14ac:dyDescent="0.25">
      <c r="B1340" s="3">
        <v>1334</v>
      </c>
      <c r="C1340" s="137"/>
      <c r="D1340" s="137"/>
      <c r="E1340" s="137"/>
      <c r="F1340" s="106"/>
      <c r="G1340" s="106"/>
      <c r="H1340" s="106"/>
      <c r="I1340" s="138"/>
    </row>
    <row r="1341" spans="2:9" ht="36" customHeight="1" x14ac:dyDescent="0.25">
      <c r="B1341" s="3">
        <v>1335</v>
      </c>
      <c r="C1341" s="137"/>
      <c r="D1341" s="137"/>
      <c r="E1341" s="137"/>
      <c r="F1341" s="106"/>
      <c r="G1341" s="106"/>
      <c r="H1341" s="106"/>
      <c r="I1341" s="138"/>
    </row>
    <row r="1342" spans="2:9" ht="36" customHeight="1" x14ac:dyDescent="0.25">
      <c r="B1342" s="3">
        <v>1336</v>
      </c>
      <c r="C1342" s="137"/>
      <c r="D1342" s="137"/>
      <c r="E1342" s="137"/>
      <c r="F1342" s="106"/>
      <c r="G1342" s="106"/>
      <c r="H1342" s="106"/>
      <c r="I1342" s="138"/>
    </row>
    <row r="1343" spans="2:9" ht="36" customHeight="1" x14ac:dyDescent="0.25">
      <c r="B1343" s="3">
        <v>1337</v>
      </c>
      <c r="C1343" s="137"/>
      <c r="D1343" s="137"/>
      <c r="E1343" s="137"/>
      <c r="F1343" s="106"/>
      <c r="G1343" s="106"/>
      <c r="H1343" s="106"/>
      <c r="I1343" s="138"/>
    </row>
    <row r="1344" spans="2:9" ht="36" customHeight="1" x14ac:dyDescent="0.25">
      <c r="B1344" s="3">
        <v>1338</v>
      </c>
      <c r="C1344" s="137"/>
      <c r="D1344" s="137"/>
      <c r="E1344" s="137"/>
      <c r="F1344" s="106"/>
      <c r="G1344" s="106"/>
      <c r="H1344" s="106"/>
      <c r="I1344" s="138"/>
    </row>
    <row r="1345" spans="2:9" ht="36" customHeight="1" x14ac:dyDescent="0.25">
      <c r="B1345" s="3">
        <v>1339</v>
      </c>
      <c r="C1345" s="137"/>
      <c r="D1345" s="137"/>
      <c r="E1345" s="137"/>
      <c r="F1345" s="106"/>
      <c r="G1345" s="106"/>
      <c r="H1345" s="106"/>
      <c r="I1345" s="138"/>
    </row>
    <row r="1346" spans="2:9" ht="36" customHeight="1" x14ac:dyDescent="0.25">
      <c r="B1346" s="3">
        <v>1340</v>
      </c>
      <c r="C1346" s="137"/>
      <c r="D1346" s="137"/>
      <c r="E1346" s="137"/>
      <c r="F1346" s="106"/>
      <c r="G1346" s="106"/>
      <c r="H1346" s="106"/>
      <c r="I1346" s="138"/>
    </row>
    <row r="1347" spans="2:9" ht="36" customHeight="1" x14ac:dyDescent="0.25">
      <c r="B1347" s="3">
        <v>1341</v>
      </c>
      <c r="C1347" s="137"/>
      <c r="D1347" s="137"/>
      <c r="E1347" s="137"/>
      <c r="F1347" s="106"/>
      <c r="G1347" s="106"/>
      <c r="H1347" s="106"/>
      <c r="I1347" s="138"/>
    </row>
    <row r="1348" spans="2:9" ht="36" customHeight="1" x14ac:dyDescent="0.25">
      <c r="B1348" s="3">
        <v>1342</v>
      </c>
      <c r="C1348" s="137"/>
      <c r="D1348" s="137"/>
      <c r="E1348" s="137"/>
      <c r="F1348" s="106"/>
      <c r="G1348" s="106"/>
      <c r="H1348" s="106"/>
      <c r="I1348" s="138"/>
    </row>
    <row r="1349" spans="2:9" ht="36" customHeight="1" x14ac:dyDescent="0.25">
      <c r="B1349" s="3">
        <v>1343</v>
      </c>
      <c r="C1349" s="137"/>
      <c r="D1349" s="137"/>
      <c r="E1349" s="137"/>
      <c r="F1349" s="106"/>
      <c r="G1349" s="106"/>
      <c r="H1349" s="106"/>
      <c r="I1349" s="138"/>
    </row>
    <row r="1350" spans="2:9" ht="36" customHeight="1" x14ac:dyDescent="0.25">
      <c r="B1350" s="3">
        <v>1344</v>
      </c>
      <c r="C1350" s="137"/>
      <c r="D1350" s="137"/>
      <c r="E1350" s="137"/>
      <c r="F1350" s="106"/>
      <c r="G1350" s="106"/>
      <c r="H1350" s="106"/>
      <c r="I1350" s="138"/>
    </row>
    <row r="1351" spans="2:9" ht="36" customHeight="1" x14ac:dyDescent="0.25">
      <c r="B1351" s="3">
        <v>1345</v>
      </c>
      <c r="C1351" s="137"/>
      <c r="D1351" s="137"/>
      <c r="E1351" s="137"/>
      <c r="F1351" s="106"/>
      <c r="G1351" s="106"/>
      <c r="H1351" s="106"/>
      <c r="I1351" s="138"/>
    </row>
    <row r="1352" spans="2:9" ht="36" customHeight="1" x14ac:dyDescent="0.25">
      <c r="B1352" s="3">
        <v>1346</v>
      </c>
      <c r="C1352" s="137"/>
      <c r="D1352" s="137"/>
      <c r="E1352" s="137"/>
      <c r="F1352" s="106"/>
      <c r="G1352" s="106"/>
      <c r="H1352" s="106"/>
      <c r="I1352" s="138"/>
    </row>
    <row r="1353" spans="2:9" ht="36" customHeight="1" x14ac:dyDescent="0.25">
      <c r="B1353" s="3">
        <v>1347</v>
      </c>
      <c r="C1353" s="137"/>
      <c r="D1353" s="137"/>
      <c r="E1353" s="137"/>
      <c r="F1353" s="106"/>
      <c r="G1353" s="106"/>
      <c r="H1353" s="106"/>
      <c r="I1353" s="138"/>
    </row>
    <row r="1354" spans="2:9" ht="36" customHeight="1" x14ac:dyDescent="0.25">
      <c r="B1354" s="3">
        <v>1348</v>
      </c>
      <c r="C1354" s="137"/>
      <c r="D1354" s="137"/>
      <c r="E1354" s="137"/>
      <c r="F1354" s="106"/>
      <c r="G1354" s="106"/>
      <c r="H1354" s="106"/>
      <c r="I1354" s="138"/>
    </row>
    <row r="1355" spans="2:9" ht="36" customHeight="1" x14ac:dyDescent="0.25">
      <c r="B1355" s="3">
        <v>1349</v>
      </c>
      <c r="C1355" s="137"/>
      <c r="D1355" s="137"/>
      <c r="E1355" s="137"/>
      <c r="F1355" s="106"/>
      <c r="G1355" s="106"/>
      <c r="H1355" s="106"/>
      <c r="I1355" s="138"/>
    </row>
    <row r="1356" spans="2:9" ht="36" customHeight="1" x14ac:dyDescent="0.25">
      <c r="B1356" s="3">
        <v>1350</v>
      </c>
      <c r="C1356" s="137"/>
      <c r="D1356" s="137"/>
      <c r="E1356" s="137"/>
      <c r="F1356" s="106"/>
      <c r="G1356" s="106"/>
      <c r="H1356" s="106"/>
      <c r="I1356" s="138"/>
    </row>
    <row r="1357" spans="2:9" ht="36" customHeight="1" x14ac:dyDescent="0.25">
      <c r="B1357" s="3">
        <v>1351</v>
      </c>
      <c r="C1357" s="137"/>
      <c r="D1357" s="137"/>
      <c r="E1357" s="137"/>
      <c r="F1357" s="106"/>
      <c r="G1357" s="106"/>
      <c r="H1357" s="106"/>
      <c r="I1357" s="138"/>
    </row>
    <row r="1358" spans="2:9" ht="36" customHeight="1" x14ac:dyDescent="0.25">
      <c r="B1358" s="3">
        <v>1352</v>
      </c>
      <c r="C1358" s="137"/>
      <c r="D1358" s="137"/>
      <c r="E1358" s="137"/>
      <c r="F1358" s="106"/>
      <c r="G1358" s="106"/>
      <c r="H1358" s="106"/>
      <c r="I1358" s="138"/>
    </row>
    <row r="1359" spans="2:9" ht="36" customHeight="1" x14ac:dyDescent="0.25">
      <c r="B1359" s="3">
        <v>1353</v>
      </c>
      <c r="C1359" s="137"/>
      <c r="D1359" s="137"/>
      <c r="E1359" s="137"/>
      <c r="F1359" s="106"/>
      <c r="G1359" s="106"/>
      <c r="H1359" s="106"/>
      <c r="I1359" s="138"/>
    </row>
    <row r="1360" spans="2:9" ht="36" customHeight="1" x14ac:dyDescent="0.25">
      <c r="B1360" s="3">
        <v>1354</v>
      </c>
      <c r="C1360" s="137"/>
      <c r="D1360" s="137"/>
      <c r="E1360" s="137"/>
      <c r="F1360" s="106"/>
      <c r="G1360" s="106"/>
      <c r="H1360" s="106"/>
      <c r="I1360" s="138"/>
    </row>
    <row r="1361" spans="2:9" ht="36" customHeight="1" x14ac:dyDescent="0.25">
      <c r="B1361" s="3">
        <v>1355</v>
      </c>
      <c r="C1361" s="137"/>
      <c r="D1361" s="137"/>
      <c r="E1361" s="137"/>
      <c r="F1361" s="106"/>
      <c r="G1361" s="106"/>
      <c r="H1361" s="106"/>
      <c r="I1361" s="138"/>
    </row>
    <row r="1362" spans="2:9" ht="36" customHeight="1" x14ac:dyDescent="0.25">
      <c r="B1362" s="3">
        <v>1356</v>
      </c>
      <c r="C1362" s="137"/>
      <c r="D1362" s="137"/>
      <c r="E1362" s="137"/>
      <c r="F1362" s="106"/>
      <c r="G1362" s="106"/>
      <c r="H1362" s="106"/>
      <c r="I1362" s="138"/>
    </row>
    <row r="1363" spans="2:9" ht="36" customHeight="1" x14ac:dyDescent="0.25">
      <c r="B1363" s="3">
        <v>1357</v>
      </c>
      <c r="C1363" s="137"/>
      <c r="D1363" s="137"/>
      <c r="E1363" s="137"/>
      <c r="F1363" s="106"/>
      <c r="G1363" s="106"/>
      <c r="H1363" s="106"/>
      <c r="I1363" s="138"/>
    </row>
    <row r="1364" spans="2:9" ht="36" customHeight="1" x14ac:dyDescent="0.25">
      <c r="B1364" s="3">
        <v>1358</v>
      </c>
      <c r="C1364" s="137"/>
      <c r="D1364" s="137"/>
      <c r="E1364" s="137"/>
      <c r="F1364" s="106"/>
      <c r="G1364" s="106"/>
      <c r="H1364" s="106"/>
      <c r="I1364" s="138"/>
    </row>
    <row r="1365" spans="2:9" ht="36" customHeight="1" x14ac:dyDescent="0.25">
      <c r="B1365" s="3">
        <v>1359</v>
      </c>
      <c r="C1365" s="137"/>
      <c r="D1365" s="137"/>
      <c r="E1365" s="137"/>
      <c r="F1365" s="106"/>
      <c r="G1365" s="106"/>
      <c r="H1365" s="106"/>
      <c r="I1365" s="138"/>
    </row>
    <row r="1366" spans="2:9" ht="36" customHeight="1" x14ac:dyDescent="0.25">
      <c r="B1366" s="3">
        <v>1360</v>
      </c>
      <c r="C1366" s="137"/>
      <c r="D1366" s="137"/>
      <c r="E1366" s="137"/>
      <c r="F1366" s="106"/>
      <c r="G1366" s="106"/>
      <c r="H1366" s="106"/>
      <c r="I1366" s="138"/>
    </row>
    <row r="1367" spans="2:9" ht="36" customHeight="1" x14ac:dyDescent="0.25">
      <c r="B1367" s="3">
        <v>1361</v>
      </c>
      <c r="C1367" s="137"/>
      <c r="D1367" s="137"/>
      <c r="E1367" s="137"/>
      <c r="F1367" s="106"/>
      <c r="G1367" s="106"/>
      <c r="H1367" s="106"/>
      <c r="I1367" s="138"/>
    </row>
    <row r="1368" spans="2:9" ht="36" customHeight="1" x14ac:dyDescent="0.25">
      <c r="B1368" s="3">
        <v>1362</v>
      </c>
      <c r="C1368" s="137"/>
      <c r="D1368" s="137"/>
      <c r="E1368" s="137"/>
      <c r="F1368" s="106"/>
      <c r="G1368" s="106"/>
      <c r="H1368" s="106"/>
      <c r="I1368" s="138"/>
    </row>
    <row r="1369" spans="2:9" ht="36" customHeight="1" x14ac:dyDescent="0.25">
      <c r="B1369" s="3">
        <v>1363</v>
      </c>
      <c r="C1369" s="137"/>
      <c r="D1369" s="137"/>
      <c r="E1369" s="137"/>
      <c r="F1369" s="106"/>
      <c r="G1369" s="106"/>
      <c r="H1369" s="106"/>
      <c r="I1369" s="138"/>
    </row>
    <row r="1370" spans="2:9" ht="36" customHeight="1" x14ac:dyDescent="0.25">
      <c r="B1370" s="3">
        <v>1364</v>
      </c>
      <c r="C1370" s="137"/>
      <c r="D1370" s="137"/>
      <c r="E1370" s="137"/>
      <c r="F1370" s="106"/>
      <c r="G1370" s="106"/>
      <c r="H1370" s="106"/>
      <c r="I1370" s="138"/>
    </row>
    <row r="1371" spans="2:9" ht="36" customHeight="1" x14ac:dyDescent="0.25">
      <c r="B1371" s="3">
        <v>1365</v>
      </c>
      <c r="C1371" s="137"/>
      <c r="D1371" s="137"/>
      <c r="E1371" s="137"/>
      <c r="F1371" s="106"/>
      <c r="G1371" s="106"/>
      <c r="H1371" s="106"/>
      <c r="I1371" s="138"/>
    </row>
    <row r="1372" spans="2:9" ht="36" customHeight="1" x14ac:dyDescent="0.25">
      <c r="B1372" s="3">
        <v>1366</v>
      </c>
      <c r="C1372" s="137"/>
      <c r="D1372" s="137"/>
      <c r="E1372" s="137"/>
      <c r="F1372" s="106"/>
      <c r="G1372" s="106"/>
      <c r="H1372" s="106"/>
      <c r="I1372" s="138"/>
    </row>
    <row r="1373" spans="2:9" ht="36" customHeight="1" x14ac:dyDescent="0.25">
      <c r="B1373" s="3">
        <v>1367</v>
      </c>
      <c r="C1373" s="137"/>
      <c r="D1373" s="137"/>
      <c r="E1373" s="137"/>
      <c r="F1373" s="106"/>
      <c r="G1373" s="106"/>
      <c r="H1373" s="106"/>
      <c r="I1373" s="138"/>
    </row>
    <row r="1374" spans="2:9" ht="36" customHeight="1" x14ac:dyDescent="0.25">
      <c r="B1374" s="3">
        <v>1368</v>
      </c>
      <c r="C1374" s="137"/>
      <c r="D1374" s="137"/>
      <c r="E1374" s="137"/>
      <c r="F1374" s="106"/>
      <c r="G1374" s="106"/>
      <c r="H1374" s="106"/>
      <c r="I1374" s="138"/>
    </row>
    <row r="1375" spans="2:9" ht="36" customHeight="1" x14ac:dyDescent="0.25">
      <c r="B1375" s="3">
        <v>1369</v>
      </c>
      <c r="C1375" s="137"/>
      <c r="D1375" s="137"/>
      <c r="E1375" s="137"/>
      <c r="F1375" s="106"/>
      <c r="G1375" s="106"/>
      <c r="H1375" s="106"/>
      <c r="I1375" s="138"/>
    </row>
    <row r="1376" spans="2:9" ht="36" customHeight="1" x14ac:dyDescent="0.25">
      <c r="B1376" s="3">
        <v>1370</v>
      </c>
      <c r="C1376" s="137"/>
      <c r="D1376" s="137"/>
      <c r="E1376" s="137"/>
      <c r="F1376" s="106"/>
      <c r="G1376" s="106"/>
      <c r="H1376" s="106"/>
      <c r="I1376" s="138"/>
    </row>
    <row r="1377" spans="2:9" ht="36" customHeight="1" x14ac:dyDescent="0.25">
      <c r="B1377" s="3">
        <v>1371</v>
      </c>
      <c r="C1377" s="137"/>
      <c r="D1377" s="137"/>
      <c r="E1377" s="137"/>
      <c r="F1377" s="106"/>
      <c r="G1377" s="106"/>
      <c r="H1377" s="106"/>
      <c r="I1377" s="138"/>
    </row>
    <row r="1378" spans="2:9" ht="36" customHeight="1" x14ac:dyDescent="0.25">
      <c r="B1378" s="3">
        <v>1372</v>
      </c>
      <c r="C1378" s="137"/>
      <c r="D1378" s="137"/>
      <c r="E1378" s="137"/>
      <c r="F1378" s="106"/>
      <c r="G1378" s="106"/>
      <c r="H1378" s="106"/>
      <c r="I1378" s="138"/>
    </row>
    <row r="1379" spans="2:9" ht="36" customHeight="1" x14ac:dyDescent="0.25">
      <c r="B1379" s="3">
        <v>1373</v>
      </c>
      <c r="C1379" s="137"/>
      <c r="D1379" s="137"/>
      <c r="E1379" s="137"/>
      <c r="F1379" s="106"/>
      <c r="G1379" s="106"/>
      <c r="H1379" s="106"/>
      <c r="I1379" s="138"/>
    </row>
    <row r="1380" spans="2:9" ht="36" customHeight="1" x14ac:dyDescent="0.25">
      <c r="B1380" s="3">
        <v>1374</v>
      </c>
      <c r="C1380" s="137"/>
      <c r="D1380" s="137"/>
      <c r="E1380" s="137"/>
      <c r="F1380" s="106"/>
      <c r="G1380" s="106"/>
      <c r="H1380" s="106"/>
      <c r="I1380" s="138"/>
    </row>
    <row r="1381" spans="2:9" ht="36" customHeight="1" x14ac:dyDescent="0.25">
      <c r="B1381" s="3">
        <v>1375</v>
      </c>
      <c r="C1381" s="137"/>
      <c r="D1381" s="137"/>
      <c r="E1381" s="137"/>
      <c r="F1381" s="106"/>
      <c r="G1381" s="106"/>
      <c r="H1381" s="106"/>
      <c r="I1381" s="138"/>
    </row>
    <row r="1382" spans="2:9" ht="36" customHeight="1" x14ac:dyDescent="0.25">
      <c r="B1382" s="3">
        <v>1376</v>
      </c>
      <c r="C1382" s="137"/>
      <c r="D1382" s="137"/>
      <c r="E1382" s="137"/>
      <c r="F1382" s="106"/>
      <c r="G1382" s="106"/>
      <c r="H1382" s="106"/>
      <c r="I1382" s="138"/>
    </row>
    <row r="1383" spans="2:9" ht="36" customHeight="1" x14ac:dyDescent="0.25">
      <c r="B1383" s="3">
        <v>1377</v>
      </c>
      <c r="C1383" s="137"/>
      <c r="D1383" s="137"/>
      <c r="E1383" s="137"/>
      <c r="F1383" s="106"/>
      <c r="G1383" s="106"/>
      <c r="H1383" s="106"/>
      <c r="I1383" s="138"/>
    </row>
    <row r="1384" spans="2:9" ht="36" customHeight="1" x14ac:dyDescent="0.25">
      <c r="B1384" s="3">
        <v>1378</v>
      </c>
      <c r="C1384" s="137"/>
      <c r="D1384" s="137"/>
      <c r="E1384" s="137"/>
      <c r="F1384" s="106"/>
      <c r="G1384" s="106"/>
      <c r="H1384" s="106"/>
      <c r="I1384" s="138"/>
    </row>
    <row r="1385" spans="2:9" ht="36" customHeight="1" x14ac:dyDescent="0.25">
      <c r="B1385" s="3">
        <v>1379</v>
      </c>
      <c r="C1385" s="137"/>
      <c r="D1385" s="137"/>
      <c r="E1385" s="137"/>
      <c r="F1385" s="106"/>
      <c r="G1385" s="106"/>
      <c r="H1385" s="106"/>
      <c r="I1385" s="138"/>
    </row>
    <row r="1386" spans="2:9" ht="36" customHeight="1" x14ac:dyDescent="0.25">
      <c r="B1386" s="3">
        <v>1380</v>
      </c>
      <c r="C1386" s="137"/>
      <c r="D1386" s="137"/>
      <c r="E1386" s="137"/>
      <c r="F1386" s="106"/>
      <c r="G1386" s="106"/>
      <c r="H1386" s="106"/>
      <c r="I1386" s="138"/>
    </row>
    <row r="1387" spans="2:9" ht="36" customHeight="1" x14ac:dyDescent="0.25">
      <c r="B1387" s="3">
        <v>1381</v>
      </c>
      <c r="C1387" s="137"/>
      <c r="D1387" s="137"/>
      <c r="E1387" s="137"/>
      <c r="F1387" s="106"/>
      <c r="G1387" s="106"/>
      <c r="H1387" s="106"/>
      <c r="I1387" s="138"/>
    </row>
    <row r="1388" spans="2:9" ht="36" customHeight="1" x14ac:dyDescent="0.25">
      <c r="B1388" s="3">
        <v>1382</v>
      </c>
      <c r="C1388" s="137"/>
      <c r="D1388" s="137"/>
      <c r="E1388" s="137"/>
      <c r="F1388" s="106"/>
      <c r="G1388" s="106"/>
      <c r="H1388" s="106"/>
      <c r="I1388" s="138"/>
    </row>
    <row r="1389" spans="2:9" ht="36" customHeight="1" x14ac:dyDescent="0.25">
      <c r="B1389" s="3">
        <v>1383</v>
      </c>
      <c r="C1389" s="137"/>
      <c r="D1389" s="137"/>
      <c r="E1389" s="137"/>
      <c r="F1389" s="106"/>
      <c r="G1389" s="106"/>
      <c r="H1389" s="106"/>
      <c r="I1389" s="138"/>
    </row>
    <row r="1390" spans="2:9" ht="36" customHeight="1" x14ac:dyDescent="0.25">
      <c r="B1390" s="3">
        <v>1384</v>
      </c>
      <c r="C1390" s="137"/>
      <c r="D1390" s="137"/>
      <c r="E1390" s="137"/>
      <c r="F1390" s="106"/>
      <c r="G1390" s="106"/>
      <c r="H1390" s="106"/>
      <c r="I1390" s="138"/>
    </row>
    <row r="1391" spans="2:9" ht="36" customHeight="1" x14ac:dyDescent="0.25">
      <c r="B1391" s="3">
        <v>1385</v>
      </c>
      <c r="C1391" s="137"/>
      <c r="D1391" s="137"/>
      <c r="E1391" s="137"/>
      <c r="F1391" s="106"/>
      <c r="G1391" s="106"/>
      <c r="H1391" s="106"/>
      <c r="I1391" s="138"/>
    </row>
    <row r="1392" spans="2:9" ht="36" customHeight="1" x14ac:dyDescent="0.25">
      <c r="B1392" s="3">
        <v>1386</v>
      </c>
      <c r="C1392" s="137"/>
      <c r="D1392" s="137"/>
      <c r="E1392" s="137"/>
      <c r="F1392" s="106"/>
      <c r="G1392" s="106"/>
      <c r="H1392" s="106"/>
      <c r="I1392" s="138"/>
    </row>
    <row r="1393" spans="2:9" ht="36" customHeight="1" x14ac:dyDescent="0.25">
      <c r="B1393" s="3">
        <v>1387</v>
      </c>
      <c r="C1393" s="137"/>
      <c r="D1393" s="137"/>
      <c r="E1393" s="137"/>
      <c r="F1393" s="106"/>
      <c r="G1393" s="106"/>
      <c r="H1393" s="106"/>
      <c r="I1393" s="138"/>
    </row>
    <row r="1394" spans="2:9" ht="36" customHeight="1" x14ac:dyDescent="0.25">
      <c r="B1394" s="3">
        <v>1388</v>
      </c>
      <c r="C1394" s="137"/>
      <c r="D1394" s="137"/>
      <c r="E1394" s="137"/>
      <c r="F1394" s="106"/>
      <c r="G1394" s="106"/>
      <c r="H1394" s="106"/>
      <c r="I1394" s="138"/>
    </row>
    <row r="1395" spans="2:9" ht="36" customHeight="1" x14ac:dyDescent="0.25">
      <c r="B1395" s="3">
        <v>1389</v>
      </c>
      <c r="C1395" s="137"/>
      <c r="D1395" s="137"/>
      <c r="E1395" s="137"/>
      <c r="F1395" s="106"/>
      <c r="G1395" s="106"/>
      <c r="H1395" s="106"/>
      <c r="I1395" s="138"/>
    </row>
    <row r="1396" spans="2:9" ht="36" customHeight="1" x14ac:dyDescent="0.25">
      <c r="B1396" s="3">
        <v>1390</v>
      </c>
      <c r="C1396" s="137"/>
      <c r="D1396" s="137"/>
      <c r="E1396" s="137"/>
      <c r="F1396" s="106"/>
      <c r="G1396" s="106"/>
      <c r="H1396" s="106"/>
      <c r="I1396" s="138"/>
    </row>
    <row r="1397" spans="2:9" ht="36" customHeight="1" x14ac:dyDescent="0.25">
      <c r="B1397" s="3">
        <v>1391</v>
      </c>
      <c r="C1397" s="137"/>
      <c r="D1397" s="137"/>
      <c r="E1397" s="137"/>
      <c r="F1397" s="106"/>
      <c r="G1397" s="106"/>
      <c r="H1397" s="106"/>
      <c r="I1397" s="138"/>
    </row>
    <row r="1398" spans="2:9" ht="36" customHeight="1" x14ac:dyDescent="0.25">
      <c r="B1398" s="3">
        <v>1392</v>
      </c>
      <c r="C1398" s="137"/>
      <c r="D1398" s="137"/>
      <c r="E1398" s="137"/>
      <c r="F1398" s="106"/>
      <c r="G1398" s="106"/>
      <c r="H1398" s="106"/>
      <c r="I1398" s="138"/>
    </row>
    <row r="1399" spans="2:9" ht="36" customHeight="1" x14ac:dyDescent="0.25">
      <c r="B1399" s="3">
        <v>1393</v>
      </c>
      <c r="C1399" s="137"/>
      <c r="D1399" s="137"/>
      <c r="E1399" s="137"/>
      <c r="F1399" s="106"/>
      <c r="G1399" s="106"/>
      <c r="H1399" s="106"/>
      <c r="I1399" s="138"/>
    </row>
    <row r="1400" spans="2:9" ht="36" customHeight="1" x14ac:dyDescent="0.25">
      <c r="B1400" s="3">
        <v>1394</v>
      </c>
      <c r="C1400" s="137"/>
      <c r="D1400" s="137"/>
      <c r="E1400" s="137"/>
      <c r="F1400" s="106"/>
      <c r="G1400" s="106"/>
      <c r="H1400" s="106"/>
      <c r="I1400" s="138"/>
    </row>
    <row r="1401" spans="2:9" ht="36" customHeight="1" x14ac:dyDescent="0.25">
      <c r="B1401" s="3">
        <v>1395</v>
      </c>
      <c r="C1401" s="137"/>
      <c r="D1401" s="137"/>
      <c r="E1401" s="137"/>
      <c r="F1401" s="106"/>
      <c r="G1401" s="106"/>
      <c r="H1401" s="106"/>
      <c r="I1401" s="138"/>
    </row>
    <row r="1402" spans="2:9" ht="36" customHeight="1" x14ac:dyDescent="0.25">
      <c r="B1402" s="3">
        <v>1396</v>
      </c>
      <c r="C1402" s="137"/>
      <c r="D1402" s="137"/>
      <c r="E1402" s="137"/>
      <c r="F1402" s="106"/>
      <c r="G1402" s="106"/>
      <c r="H1402" s="106"/>
      <c r="I1402" s="138"/>
    </row>
    <row r="1403" spans="2:9" ht="36" customHeight="1" x14ac:dyDescent="0.25">
      <c r="B1403" s="3">
        <v>1397</v>
      </c>
      <c r="C1403" s="137"/>
      <c r="D1403" s="137"/>
      <c r="E1403" s="137"/>
      <c r="F1403" s="106"/>
      <c r="G1403" s="106"/>
      <c r="H1403" s="106"/>
      <c r="I1403" s="138"/>
    </row>
    <row r="1404" spans="2:9" ht="36" customHeight="1" x14ac:dyDescent="0.25">
      <c r="B1404" s="3">
        <v>1398</v>
      </c>
      <c r="C1404" s="137"/>
      <c r="D1404" s="137"/>
      <c r="E1404" s="137"/>
      <c r="F1404" s="106"/>
      <c r="G1404" s="106"/>
      <c r="H1404" s="106"/>
      <c r="I1404" s="138"/>
    </row>
    <row r="1405" spans="2:9" ht="36" customHeight="1" x14ac:dyDescent="0.25">
      <c r="B1405" s="3">
        <v>1399</v>
      </c>
      <c r="C1405" s="137"/>
      <c r="D1405" s="137"/>
      <c r="E1405" s="137"/>
      <c r="F1405" s="106"/>
      <c r="G1405" s="106"/>
      <c r="H1405" s="106"/>
      <c r="I1405" s="138"/>
    </row>
    <row r="1406" spans="2:9" ht="36" customHeight="1" x14ac:dyDescent="0.25">
      <c r="B1406" s="3">
        <v>1400</v>
      </c>
      <c r="C1406" s="137"/>
      <c r="D1406" s="137"/>
      <c r="E1406" s="137"/>
      <c r="F1406" s="106"/>
      <c r="G1406" s="106"/>
      <c r="H1406" s="106"/>
      <c r="I1406" s="138"/>
    </row>
    <row r="1407" spans="2:9" ht="36" customHeight="1" x14ac:dyDescent="0.25">
      <c r="B1407" s="3">
        <v>1401</v>
      </c>
      <c r="C1407" s="137"/>
      <c r="D1407" s="137"/>
      <c r="E1407" s="137"/>
      <c r="F1407" s="106"/>
      <c r="G1407" s="106"/>
      <c r="H1407" s="106"/>
      <c r="I1407" s="138"/>
    </row>
    <row r="1408" spans="2:9" ht="36" customHeight="1" x14ac:dyDescent="0.25">
      <c r="B1408" s="3">
        <v>1402</v>
      </c>
      <c r="C1408" s="137"/>
      <c r="D1408" s="137"/>
      <c r="E1408" s="137"/>
      <c r="F1408" s="106"/>
      <c r="G1408" s="106"/>
      <c r="H1408" s="106"/>
      <c r="I1408" s="138"/>
    </row>
    <row r="1409" spans="2:9" ht="36" customHeight="1" x14ac:dyDescent="0.25">
      <c r="B1409" s="3">
        <v>1403</v>
      </c>
      <c r="C1409" s="137"/>
      <c r="D1409" s="137"/>
      <c r="E1409" s="137"/>
      <c r="F1409" s="106"/>
      <c r="G1409" s="106"/>
      <c r="H1409" s="106"/>
      <c r="I1409" s="138"/>
    </row>
    <row r="1410" spans="2:9" ht="36" customHeight="1" x14ac:dyDescent="0.25">
      <c r="B1410" s="3">
        <v>1404</v>
      </c>
      <c r="C1410" s="137"/>
      <c r="D1410" s="137"/>
      <c r="E1410" s="137"/>
      <c r="F1410" s="106"/>
      <c r="G1410" s="106"/>
      <c r="H1410" s="106"/>
      <c r="I1410" s="138"/>
    </row>
    <row r="1411" spans="2:9" ht="36" customHeight="1" x14ac:dyDescent="0.25">
      <c r="B1411" s="3">
        <v>1405</v>
      </c>
      <c r="C1411" s="137"/>
      <c r="D1411" s="137"/>
      <c r="E1411" s="137"/>
      <c r="F1411" s="106"/>
      <c r="G1411" s="106"/>
      <c r="H1411" s="106"/>
      <c r="I1411" s="138"/>
    </row>
    <row r="1412" spans="2:9" ht="36" customHeight="1" x14ac:dyDescent="0.25">
      <c r="B1412" s="3">
        <v>1406</v>
      </c>
      <c r="C1412" s="137"/>
      <c r="D1412" s="137"/>
      <c r="E1412" s="137"/>
      <c r="F1412" s="106"/>
      <c r="G1412" s="106"/>
      <c r="H1412" s="106"/>
      <c r="I1412" s="138"/>
    </row>
    <row r="1413" spans="2:9" ht="36" customHeight="1" x14ac:dyDescent="0.25">
      <c r="B1413" s="3">
        <v>1407</v>
      </c>
      <c r="C1413" s="137"/>
      <c r="D1413" s="137"/>
      <c r="E1413" s="137"/>
      <c r="F1413" s="106"/>
      <c r="G1413" s="106"/>
      <c r="H1413" s="106"/>
      <c r="I1413" s="138"/>
    </row>
    <row r="1414" spans="2:9" ht="36" customHeight="1" x14ac:dyDescent="0.25">
      <c r="B1414" s="3">
        <v>1408</v>
      </c>
      <c r="C1414" s="137"/>
      <c r="D1414" s="137"/>
      <c r="E1414" s="137"/>
      <c r="F1414" s="106"/>
      <c r="G1414" s="106"/>
      <c r="H1414" s="106"/>
      <c r="I1414" s="138"/>
    </row>
    <row r="1415" spans="2:9" ht="36" customHeight="1" x14ac:dyDescent="0.25">
      <c r="B1415" s="3">
        <v>1409</v>
      </c>
      <c r="C1415" s="137"/>
      <c r="D1415" s="137"/>
      <c r="E1415" s="137"/>
      <c r="F1415" s="106"/>
      <c r="G1415" s="106"/>
      <c r="H1415" s="106"/>
      <c r="I1415" s="138"/>
    </row>
    <row r="1416" spans="2:9" ht="36" customHeight="1" x14ac:dyDescent="0.25">
      <c r="B1416" s="3">
        <v>1410</v>
      </c>
      <c r="C1416" s="137"/>
      <c r="D1416" s="137"/>
      <c r="E1416" s="137"/>
      <c r="F1416" s="106"/>
      <c r="G1416" s="106"/>
      <c r="H1416" s="106"/>
      <c r="I1416" s="138"/>
    </row>
    <row r="1417" spans="2:9" ht="36" customHeight="1" x14ac:dyDescent="0.25">
      <c r="B1417" s="3">
        <v>1411</v>
      </c>
      <c r="C1417" s="137"/>
      <c r="D1417" s="137"/>
      <c r="E1417" s="137"/>
      <c r="F1417" s="106"/>
      <c r="G1417" s="106"/>
      <c r="H1417" s="106"/>
      <c r="I1417" s="138"/>
    </row>
    <row r="1418" spans="2:9" ht="36" customHeight="1" x14ac:dyDescent="0.25">
      <c r="B1418" s="3">
        <v>1412</v>
      </c>
      <c r="C1418" s="137"/>
      <c r="D1418" s="137"/>
      <c r="E1418" s="137"/>
      <c r="F1418" s="106"/>
      <c r="G1418" s="106"/>
      <c r="H1418" s="106"/>
      <c r="I1418" s="138"/>
    </row>
    <row r="1419" spans="2:9" ht="36" customHeight="1" x14ac:dyDescent="0.25">
      <c r="B1419" s="3">
        <v>1413</v>
      </c>
      <c r="C1419" s="137"/>
      <c r="D1419" s="137"/>
      <c r="E1419" s="137"/>
      <c r="F1419" s="106"/>
      <c r="G1419" s="106"/>
      <c r="H1419" s="106"/>
      <c r="I1419" s="138"/>
    </row>
    <row r="1420" spans="2:9" ht="36" customHeight="1" x14ac:dyDescent="0.25">
      <c r="B1420" s="3">
        <v>1414</v>
      </c>
      <c r="C1420" s="137"/>
      <c r="D1420" s="137"/>
      <c r="E1420" s="137"/>
      <c r="F1420" s="106"/>
      <c r="G1420" s="106"/>
      <c r="H1420" s="106"/>
      <c r="I1420" s="138"/>
    </row>
    <row r="1421" spans="2:9" ht="36" customHeight="1" x14ac:dyDescent="0.25">
      <c r="B1421" s="3">
        <v>1415</v>
      </c>
      <c r="C1421" s="137"/>
      <c r="D1421" s="137"/>
      <c r="E1421" s="137"/>
      <c r="F1421" s="106"/>
      <c r="G1421" s="106"/>
      <c r="H1421" s="106"/>
      <c r="I1421" s="138"/>
    </row>
    <row r="1422" spans="2:9" ht="36" customHeight="1" x14ac:dyDescent="0.25">
      <c r="B1422" s="3">
        <v>1416</v>
      </c>
      <c r="C1422" s="137"/>
      <c r="D1422" s="137"/>
      <c r="E1422" s="137"/>
      <c r="F1422" s="106"/>
      <c r="G1422" s="106"/>
      <c r="H1422" s="106"/>
      <c r="I1422" s="138"/>
    </row>
    <row r="1423" spans="2:9" ht="36" customHeight="1" x14ac:dyDescent="0.25">
      <c r="B1423" s="3">
        <v>1417</v>
      </c>
      <c r="C1423" s="137"/>
      <c r="D1423" s="137"/>
      <c r="E1423" s="137"/>
      <c r="F1423" s="106"/>
      <c r="G1423" s="106"/>
      <c r="H1423" s="106"/>
      <c r="I1423" s="138"/>
    </row>
    <row r="1424" spans="2:9" ht="36" customHeight="1" x14ac:dyDescent="0.25">
      <c r="B1424" s="3">
        <v>1418</v>
      </c>
      <c r="C1424" s="137"/>
      <c r="D1424" s="137"/>
      <c r="E1424" s="137"/>
      <c r="F1424" s="106"/>
      <c r="G1424" s="106"/>
      <c r="H1424" s="106"/>
      <c r="I1424" s="138"/>
    </row>
    <row r="1425" spans="2:9" ht="36" customHeight="1" x14ac:dyDescent="0.25">
      <c r="B1425" s="3">
        <v>1419</v>
      </c>
      <c r="C1425" s="137"/>
      <c r="D1425" s="137"/>
      <c r="E1425" s="137"/>
      <c r="F1425" s="106"/>
      <c r="G1425" s="106"/>
      <c r="H1425" s="106"/>
      <c r="I1425" s="138"/>
    </row>
    <row r="1426" spans="2:9" ht="36" customHeight="1" x14ac:dyDescent="0.25">
      <c r="B1426" s="3">
        <v>1420</v>
      </c>
      <c r="C1426" s="137"/>
      <c r="D1426" s="137"/>
      <c r="E1426" s="137"/>
      <c r="F1426" s="106"/>
      <c r="G1426" s="106"/>
      <c r="H1426" s="106"/>
      <c r="I1426" s="138"/>
    </row>
    <row r="1427" spans="2:9" ht="36" customHeight="1" x14ac:dyDescent="0.25">
      <c r="B1427" s="3">
        <v>1421</v>
      </c>
      <c r="C1427" s="137"/>
      <c r="D1427" s="137"/>
      <c r="E1427" s="137"/>
      <c r="F1427" s="106"/>
      <c r="G1427" s="106"/>
      <c r="H1427" s="106"/>
      <c r="I1427" s="138"/>
    </row>
    <row r="1428" spans="2:9" ht="36" customHeight="1" x14ac:dyDescent="0.25">
      <c r="B1428" s="3">
        <v>1422</v>
      </c>
      <c r="C1428" s="137"/>
      <c r="D1428" s="137"/>
      <c r="E1428" s="137"/>
      <c r="F1428" s="106"/>
      <c r="G1428" s="106"/>
      <c r="H1428" s="106"/>
      <c r="I1428" s="138"/>
    </row>
    <row r="1429" spans="2:9" ht="36" customHeight="1" x14ac:dyDescent="0.25">
      <c r="B1429" s="3">
        <v>1423</v>
      </c>
      <c r="C1429" s="137"/>
      <c r="D1429" s="137"/>
      <c r="E1429" s="137"/>
      <c r="F1429" s="106"/>
      <c r="G1429" s="106"/>
      <c r="H1429" s="106"/>
      <c r="I1429" s="138"/>
    </row>
    <row r="1430" spans="2:9" ht="36" customHeight="1" x14ac:dyDescent="0.25">
      <c r="B1430" s="3">
        <v>1424</v>
      </c>
      <c r="C1430" s="137"/>
      <c r="D1430" s="137"/>
      <c r="E1430" s="137"/>
      <c r="F1430" s="106"/>
      <c r="G1430" s="106"/>
      <c r="H1430" s="106"/>
      <c r="I1430" s="138"/>
    </row>
    <row r="1431" spans="2:9" ht="36" customHeight="1" x14ac:dyDescent="0.25">
      <c r="B1431" s="3">
        <v>1425</v>
      </c>
      <c r="C1431" s="137"/>
      <c r="D1431" s="137"/>
      <c r="E1431" s="137"/>
      <c r="F1431" s="106"/>
      <c r="G1431" s="106"/>
      <c r="H1431" s="106"/>
      <c r="I1431" s="138"/>
    </row>
    <row r="1432" spans="2:9" ht="36" customHeight="1" x14ac:dyDescent="0.25">
      <c r="B1432" s="3">
        <v>1426</v>
      </c>
      <c r="C1432" s="137"/>
      <c r="D1432" s="137"/>
      <c r="E1432" s="137"/>
      <c r="F1432" s="106"/>
      <c r="G1432" s="106"/>
      <c r="H1432" s="106"/>
      <c r="I1432" s="138"/>
    </row>
    <row r="1433" spans="2:9" ht="36" customHeight="1" x14ac:dyDescent="0.25">
      <c r="B1433" s="3">
        <v>1427</v>
      </c>
      <c r="C1433" s="137"/>
      <c r="D1433" s="137"/>
      <c r="E1433" s="137"/>
      <c r="F1433" s="106"/>
      <c r="G1433" s="106"/>
      <c r="H1433" s="106"/>
      <c r="I1433" s="138"/>
    </row>
    <row r="1434" spans="2:9" ht="36" customHeight="1" x14ac:dyDescent="0.25">
      <c r="B1434" s="3">
        <v>1428</v>
      </c>
      <c r="C1434" s="137"/>
      <c r="D1434" s="137"/>
      <c r="E1434" s="137"/>
      <c r="F1434" s="106"/>
      <c r="G1434" s="106"/>
      <c r="H1434" s="106"/>
      <c r="I1434" s="138"/>
    </row>
    <row r="1435" spans="2:9" ht="36" customHeight="1" x14ac:dyDescent="0.25">
      <c r="B1435" s="3">
        <v>1429</v>
      </c>
      <c r="C1435" s="137"/>
      <c r="D1435" s="137"/>
      <c r="E1435" s="137"/>
      <c r="F1435" s="106"/>
      <c r="G1435" s="106"/>
      <c r="H1435" s="106"/>
      <c r="I1435" s="138"/>
    </row>
    <row r="1436" spans="2:9" ht="36" customHeight="1" x14ac:dyDescent="0.25">
      <c r="B1436" s="3">
        <v>1430</v>
      </c>
      <c r="C1436" s="137"/>
      <c r="D1436" s="137"/>
      <c r="E1436" s="137"/>
      <c r="F1436" s="106"/>
      <c r="G1436" s="106"/>
      <c r="H1436" s="106"/>
      <c r="I1436" s="138"/>
    </row>
    <row r="1437" spans="2:9" ht="36" customHeight="1" x14ac:dyDescent="0.25">
      <c r="B1437" s="3">
        <v>1431</v>
      </c>
      <c r="C1437" s="137"/>
      <c r="D1437" s="137"/>
      <c r="E1437" s="137"/>
      <c r="F1437" s="106"/>
      <c r="G1437" s="106"/>
      <c r="H1437" s="106"/>
      <c r="I1437" s="138"/>
    </row>
    <row r="1438" spans="2:9" ht="36" customHeight="1" x14ac:dyDescent="0.25">
      <c r="B1438" s="3">
        <v>1432</v>
      </c>
      <c r="C1438" s="137"/>
      <c r="D1438" s="137"/>
      <c r="E1438" s="137"/>
      <c r="F1438" s="106"/>
      <c r="G1438" s="106"/>
      <c r="H1438" s="106"/>
      <c r="I1438" s="138"/>
    </row>
    <row r="1439" spans="2:9" ht="36" customHeight="1" x14ac:dyDescent="0.25">
      <c r="B1439" s="3">
        <v>1433</v>
      </c>
      <c r="C1439" s="137"/>
      <c r="D1439" s="137"/>
      <c r="E1439" s="137"/>
      <c r="F1439" s="106"/>
      <c r="G1439" s="106"/>
      <c r="H1439" s="106"/>
      <c r="I1439" s="138"/>
    </row>
    <row r="1440" spans="2:9" ht="36" customHeight="1" x14ac:dyDescent="0.25">
      <c r="B1440" s="3">
        <v>1434</v>
      </c>
      <c r="C1440" s="137"/>
      <c r="D1440" s="137"/>
      <c r="E1440" s="137"/>
      <c r="F1440" s="106"/>
      <c r="G1440" s="106"/>
      <c r="H1440" s="106"/>
      <c r="I1440" s="138"/>
    </row>
    <row r="1441" spans="2:9" ht="36" customHeight="1" x14ac:dyDescent="0.25">
      <c r="B1441" s="3">
        <v>1435</v>
      </c>
      <c r="C1441" s="137"/>
      <c r="D1441" s="137"/>
      <c r="E1441" s="137"/>
      <c r="F1441" s="106"/>
      <c r="G1441" s="106"/>
      <c r="H1441" s="106"/>
      <c r="I1441" s="138"/>
    </row>
    <row r="1442" spans="2:9" ht="36" customHeight="1" x14ac:dyDescent="0.25">
      <c r="B1442" s="3">
        <v>1436</v>
      </c>
      <c r="C1442" s="137"/>
      <c r="D1442" s="137"/>
      <c r="E1442" s="137"/>
      <c r="F1442" s="106"/>
      <c r="G1442" s="106"/>
      <c r="H1442" s="106"/>
      <c r="I1442" s="138"/>
    </row>
    <row r="1443" spans="2:9" ht="36" customHeight="1" x14ac:dyDescent="0.25">
      <c r="B1443" s="3">
        <v>1437</v>
      </c>
      <c r="C1443" s="137"/>
      <c r="D1443" s="137"/>
      <c r="E1443" s="137"/>
      <c r="F1443" s="106"/>
      <c r="G1443" s="106"/>
      <c r="H1443" s="106"/>
      <c r="I1443" s="138"/>
    </row>
    <row r="1444" spans="2:9" ht="36" customHeight="1" x14ac:dyDescent="0.25">
      <c r="B1444" s="3">
        <v>1438</v>
      </c>
      <c r="C1444" s="137"/>
      <c r="D1444" s="137"/>
      <c r="E1444" s="137"/>
      <c r="F1444" s="106"/>
      <c r="G1444" s="106"/>
      <c r="H1444" s="106"/>
      <c r="I1444" s="138"/>
    </row>
    <row r="1445" spans="2:9" ht="36" customHeight="1" x14ac:dyDescent="0.25">
      <c r="B1445" s="3">
        <v>1439</v>
      </c>
      <c r="C1445" s="137"/>
      <c r="D1445" s="137"/>
      <c r="E1445" s="137"/>
      <c r="F1445" s="106"/>
      <c r="G1445" s="106"/>
      <c r="H1445" s="106"/>
      <c r="I1445" s="138"/>
    </row>
    <row r="1446" spans="2:9" ht="36" customHeight="1" x14ac:dyDescent="0.25">
      <c r="B1446" s="3">
        <v>1440</v>
      </c>
      <c r="C1446" s="137"/>
      <c r="D1446" s="137"/>
      <c r="E1446" s="137"/>
      <c r="F1446" s="106"/>
      <c r="G1446" s="106"/>
      <c r="H1446" s="106"/>
      <c r="I1446" s="138"/>
    </row>
    <row r="1447" spans="2:9" ht="36" customHeight="1" x14ac:dyDescent="0.25">
      <c r="B1447" s="3">
        <v>1441</v>
      </c>
      <c r="C1447" s="137"/>
      <c r="D1447" s="137"/>
      <c r="E1447" s="137"/>
      <c r="F1447" s="106"/>
      <c r="G1447" s="106"/>
      <c r="H1447" s="106"/>
      <c r="I1447" s="138"/>
    </row>
    <row r="1448" spans="2:9" ht="36" customHeight="1" x14ac:dyDescent="0.25">
      <c r="B1448" s="3">
        <v>1442</v>
      </c>
      <c r="C1448" s="137"/>
      <c r="D1448" s="137"/>
      <c r="E1448" s="137"/>
      <c r="F1448" s="106"/>
      <c r="G1448" s="106"/>
      <c r="H1448" s="106"/>
      <c r="I1448" s="138"/>
    </row>
    <row r="1449" spans="2:9" ht="36" customHeight="1" x14ac:dyDescent="0.25">
      <c r="B1449" s="3">
        <v>1443</v>
      </c>
      <c r="C1449" s="137"/>
      <c r="D1449" s="137"/>
      <c r="E1449" s="137"/>
      <c r="F1449" s="106"/>
      <c r="G1449" s="106"/>
      <c r="H1449" s="106"/>
      <c r="I1449" s="138"/>
    </row>
    <row r="1450" spans="2:9" ht="36" customHeight="1" x14ac:dyDescent="0.25">
      <c r="B1450" s="3">
        <v>1444</v>
      </c>
      <c r="C1450" s="137"/>
      <c r="D1450" s="137"/>
      <c r="E1450" s="137"/>
      <c r="F1450" s="106"/>
      <c r="G1450" s="106"/>
      <c r="H1450" s="106"/>
      <c r="I1450" s="138"/>
    </row>
    <row r="1451" spans="2:9" ht="36" customHeight="1" x14ac:dyDescent="0.25">
      <c r="B1451" s="3">
        <v>1445</v>
      </c>
      <c r="C1451" s="137"/>
      <c r="D1451" s="137"/>
      <c r="E1451" s="137"/>
      <c r="F1451" s="106"/>
      <c r="G1451" s="106"/>
      <c r="H1451" s="106"/>
      <c r="I1451" s="138"/>
    </row>
    <row r="1452" spans="2:9" ht="36" customHeight="1" x14ac:dyDescent="0.25">
      <c r="B1452" s="3">
        <v>1446</v>
      </c>
      <c r="C1452" s="137"/>
      <c r="D1452" s="137"/>
      <c r="E1452" s="137"/>
      <c r="F1452" s="106"/>
      <c r="G1452" s="106"/>
      <c r="H1452" s="106"/>
      <c r="I1452" s="138"/>
    </row>
    <row r="1453" spans="2:9" ht="36" customHeight="1" x14ac:dyDescent="0.25">
      <c r="B1453" s="3">
        <v>1447</v>
      </c>
      <c r="C1453" s="137"/>
      <c r="D1453" s="137"/>
      <c r="E1453" s="137"/>
      <c r="F1453" s="106"/>
      <c r="G1453" s="106"/>
      <c r="H1453" s="106"/>
      <c r="I1453" s="138"/>
    </row>
    <row r="1454" spans="2:9" ht="36" customHeight="1" x14ac:dyDescent="0.25">
      <c r="B1454" s="3">
        <v>1448</v>
      </c>
      <c r="C1454" s="137"/>
      <c r="D1454" s="137"/>
      <c r="E1454" s="137"/>
      <c r="F1454" s="106"/>
      <c r="G1454" s="106"/>
      <c r="H1454" s="106"/>
      <c r="I1454" s="138"/>
    </row>
    <row r="1455" spans="2:9" ht="36" customHeight="1" x14ac:dyDescent="0.25">
      <c r="B1455" s="3">
        <v>1449</v>
      </c>
      <c r="C1455" s="137"/>
      <c r="D1455" s="137"/>
      <c r="E1455" s="137"/>
      <c r="F1455" s="106"/>
      <c r="G1455" s="106"/>
      <c r="H1455" s="106"/>
      <c r="I1455" s="138"/>
    </row>
    <row r="1456" spans="2:9" ht="36" customHeight="1" x14ac:dyDescent="0.25">
      <c r="B1456" s="3">
        <v>1450</v>
      </c>
      <c r="C1456" s="137"/>
      <c r="D1456" s="137"/>
      <c r="E1456" s="137"/>
      <c r="F1456" s="106"/>
      <c r="G1456" s="106"/>
      <c r="H1456" s="106"/>
      <c r="I1456" s="138"/>
    </row>
    <row r="1457" spans="2:9" ht="36" customHeight="1" x14ac:dyDescent="0.25">
      <c r="B1457" s="3">
        <v>1451</v>
      </c>
      <c r="C1457" s="137"/>
      <c r="D1457" s="137"/>
      <c r="E1457" s="137"/>
      <c r="F1457" s="106"/>
      <c r="G1457" s="106"/>
      <c r="H1457" s="106"/>
      <c r="I1457" s="138"/>
    </row>
    <row r="1458" spans="2:9" ht="36" customHeight="1" x14ac:dyDescent="0.25">
      <c r="B1458" s="3">
        <v>1452</v>
      </c>
      <c r="C1458" s="137"/>
      <c r="D1458" s="137"/>
      <c r="E1458" s="137"/>
      <c r="F1458" s="106"/>
      <c r="G1458" s="106"/>
      <c r="H1458" s="106"/>
      <c r="I1458" s="138"/>
    </row>
    <row r="1459" spans="2:9" ht="36" customHeight="1" x14ac:dyDescent="0.25">
      <c r="B1459" s="3">
        <v>1453</v>
      </c>
      <c r="C1459" s="137"/>
      <c r="D1459" s="137"/>
      <c r="E1459" s="137"/>
      <c r="F1459" s="106"/>
      <c r="G1459" s="106"/>
      <c r="H1459" s="106"/>
      <c r="I1459" s="138"/>
    </row>
    <row r="1460" spans="2:9" ht="36" customHeight="1" x14ac:dyDescent="0.25">
      <c r="B1460" s="3">
        <v>1454</v>
      </c>
      <c r="C1460" s="137"/>
      <c r="D1460" s="137"/>
      <c r="E1460" s="137"/>
      <c r="F1460" s="106"/>
      <c r="G1460" s="106"/>
      <c r="H1460" s="106"/>
      <c r="I1460" s="138"/>
    </row>
    <row r="1461" spans="2:9" ht="36" customHeight="1" x14ac:dyDescent="0.25">
      <c r="B1461" s="3">
        <v>1455</v>
      </c>
      <c r="C1461" s="137"/>
      <c r="D1461" s="137"/>
      <c r="E1461" s="137"/>
      <c r="F1461" s="106"/>
      <c r="G1461" s="106"/>
      <c r="H1461" s="106"/>
      <c r="I1461" s="138"/>
    </row>
    <row r="1462" spans="2:9" ht="36" customHeight="1" x14ac:dyDescent="0.25">
      <c r="B1462" s="3">
        <v>1456</v>
      </c>
      <c r="C1462" s="137"/>
      <c r="D1462" s="137"/>
      <c r="E1462" s="137"/>
      <c r="F1462" s="106"/>
      <c r="G1462" s="106"/>
      <c r="H1462" s="106"/>
      <c r="I1462" s="138"/>
    </row>
    <row r="1463" spans="2:9" ht="36" customHeight="1" x14ac:dyDescent="0.25">
      <c r="B1463" s="3">
        <v>1457</v>
      </c>
      <c r="C1463" s="137"/>
      <c r="D1463" s="137"/>
      <c r="E1463" s="137"/>
      <c r="F1463" s="106"/>
      <c r="G1463" s="106"/>
      <c r="H1463" s="106"/>
      <c r="I1463" s="138"/>
    </row>
    <row r="1464" spans="2:9" ht="36" customHeight="1" x14ac:dyDescent="0.25">
      <c r="B1464" s="3">
        <v>1458</v>
      </c>
      <c r="C1464" s="137"/>
      <c r="D1464" s="137"/>
      <c r="E1464" s="137"/>
      <c r="F1464" s="106"/>
      <c r="G1464" s="106"/>
      <c r="H1464" s="106"/>
      <c r="I1464" s="138"/>
    </row>
    <row r="1465" spans="2:9" ht="36" customHeight="1" x14ac:dyDescent="0.25">
      <c r="B1465" s="3">
        <v>1459</v>
      </c>
      <c r="C1465" s="137"/>
      <c r="D1465" s="137"/>
      <c r="E1465" s="137"/>
      <c r="F1465" s="106"/>
      <c r="G1465" s="106"/>
      <c r="H1465" s="106"/>
      <c r="I1465" s="138"/>
    </row>
    <row r="1466" spans="2:9" ht="36" customHeight="1" x14ac:dyDescent="0.25">
      <c r="B1466" s="3">
        <v>1460</v>
      </c>
      <c r="C1466" s="137"/>
      <c r="D1466" s="137"/>
      <c r="E1466" s="137"/>
      <c r="F1466" s="106"/>
      <c r="G1466" s="106"/>
      <c r="H1466" s="106"/>
      <c r="I1466" s="138"/>
    </row>
    <row r="1467" spans="2:9" ht="36" customHeight="1" x14ac:dyDescent="0.25">
      <c r="B1467" s="3">
        <v>1461</v>
      </c>
      <c r="C1467" s="137"/>
      <c r="D1467" s="137"/>
      <c r="E1467" s="137"/>
      <c r="F1467" s="106"/>
      <c r="G1467" s="106"/>
      <c r="H1467" s="106"/>
      <c r="I1467" s="138"/>
    </row>
    <row r="1468" spans="2:9" ht="36" customHeight="1" x14ac:dyDescent="0.25">
      <c r="B1468" s="3">
        <v>1462</v>
      </c>
      <c r="C1468" s="137"/>
      <c r="D1468" s="137"/>
      <c r="E1468" s="137"/>
      <c r="F1468" s="106"/>
      <c r="G1468" s="106"/>
      <c r="H1468" s="106"/>
      <c r="I1468" s="138"/>
    </row>
    <row r="1469" spans="2:9" ht="36" customHeight="1" x14ac:dyDescent="0.25">
      <c r="B1469" s="3">
        <v>1463</v>
      </c>
      <c r="C1469" s="137"/>
      <c r="D1469" s="137"/>
      <c r="E1469" s="137"/>
      <c r="F1469" s="106"/>
      <c r="G1469" s="106"/>
      <c r="H1469" s="106"/>
      <c r="I1469" s="138"/>
    </row>
    <row r="1470" spans="2:9" ht="36" customHeight="1" x14ac:dyDescent="0.25">
      <c r="B1470" s="3">
        <v>1464</v>
      </c>
      <c r="C1470" s="137"/>
      <c r="D1470" s="137"/>
      <c r="E1470" s="137"/>
      <c r="F1470" s="106"/>
      <c r="G1470" s="106"/>
      <c r="H1470" s="106"/>
      <c r="I1470" s="138"/>
    </row>
    <row r="1471" spans="2:9" ht="36" customHeight="1" x14ac:dyDescent="0.25">
      <c r="B1471" s="3">
        <v>1465</v>
      </c>
      <c r="C1471" s="137"/>
      <c r="D1471" s="137"/>
      <c r="E1471" s="137"/>
      <c r="F1471" s="106"/>
      <c r="G1471" s="106"/>
      <c r="H1471" s="106"/>
      <c r="I1471" s="138"/>
    </row>
    <row r="1472" spans="2:9" ht="36" customHeight="1" x14ac:dyDescent="0.25">
      <c r="B1472" s="3">
        <v>1466</v>
      </c>
      <c r="C1472" s="137"/>
      <c r="D1472" s="137"/>
      <c r="E1472" s="137"/>
      <c r="F1472" s="106"/>
      <c r="G1472" s="106"/>
      <c r="H1472" s="106"/>
      <c r="I1472" s="138"/>
    </row>
    <row r="1473" spans="2:9" ht="36" customHeight="1" x14ac:dyDescent="0.25">
      <c r="B1473" s="3">
        <v>1467</v>
      </c>
      <c r="C1473" s="137"/>
      <c r="D1473" s="137"/>
      <c r="E1473" s="137"/>
      <c r="F1473" s="106"/>
      <c r="G1473" s="106"/>
      <c r="H1473" s="106"/>
      <c r="I1473" s="138"/>
    </row>
    <row r="1474" spans="2:9" ht="36" customHeight="1" x14ac:dyDescent="0.25">
      <c r="B1474" s="3">
        <v>1468</v>
      </c>
      <c r="C1474" s="137"/>
      <c r="D1474" s="137"/>
      <c r="E1474" s="137"/>
      <c r="F1474" s="106"/>
      <c r="G1474" s="106"/>
      <c r="H1474" s="106"/>
      <c r="I1474" s="138"/>
    </row>
    <row r="1475" spans="2:9" ht="36" customHeight="1" x14ac:dyDescent="0.25">
      <c r="B1475" s="3">
        <v>1469</v>
      </c>
      <c r="C1475" s="137"/>
      <c r="D1475" s="137"/>
      <c r="E1475" s="137"/>
      <c r="F1475" s="106"/>
      <c r="G1475" s="106"/>
      <c r="H1475" s="106"/>
      <c r="I1475" s="138"/>
    </row>
    <row r="1476" spans="2:9" ht="36" customHeight="1" x14ac:dyDescent="0.25">
      <c r="B1476" s="3">
        <v>1470</v>
      </c>
      <c r="C1476" s="137"/>
      <c r="D1476" s="137"/>
      <c r="E1476" s="137"/>
      <c r="F1476" s="106"/>
      <c r="G1476" s="106"/>
      <c r="H1476" s="106"/>
      <c r="I1476" s="138"/>
    </row>
    <row r="1477" spans="2:9" ht="36" customHeight="1" x14ac:dyDescent="0.25">
      <c r="B1477" s="3">
        <v>1471</v>
      </c>
      <c r="C1477" s="137"/>
      <c r="D1477" s="137"/>
      <c r="E1477" s="137"/>
      <c r="F1477" s="106"/>
      <c r="G1477" s="106"/>
      <c r="H1477" s="106"/>
      <c r="I1477" s="138"/>
    </row>
    <row r="1478" spans="2:9" ht="36" customHeight="1" x14ac:dyDescent="0.25">
      <c r="B1478" s="3">
        <v>1472</v>
      </c>
      <c r="C1478" s="137"/>
      <c r="D1478" s="137"/>
      <c r="E1478" s="137"/>
      <c r="F1478" s="106"/>
      <c r="G1478" s="106"/>
      <c r="H1478" s="106"/>
      <c r="I1478" s="138"/>
    </row>
    <row r="1479" spans="2:9" ht="36" customHeight="1" x14ac:dyDescent="0.25">
      <c r="B1479" s="3">
        <v>1473</v>
      </c>
      <c r="C1479" s="137"/>
      <c r="D1479" s="137"/>
      <c r="E1479" s="137"/>
      <c r="F1479" s="106"/>
      <c r="G1479" s="106"/>
      <c r="H1479" s="106"/>
      <c r="I1479" s="138"/>
    </row>
    <row r="1480" spans="2:9" ht="36" customHeight="1" x14ac:dyDescent="0.25">
      <c r="B1480" s="3">
        <v>1474</v>
      </c>
      <c r="C1480" s="137"/>
      <c r="D1480" s="137"/>
      <c r="E1480" s="137"/>
      <c r="F1480" s="106"/>
      <c r="G1480" s="106"/>
      <c r="H1480" s="106"/>
      <c r="I1480" s="138"/>
    </row>
    <row r="1481" spans="2:9" ht="36" customHeight="1" x14ac:dyDescent="0.25">
      <c r="B1481" s="3">
        <v>1475</v>
      </c>
      <c r="C1481" s="137"/>
      <c r="D1481" s="137"/>
      <c r="E1481" s="137"/>
      <c r="F1481" s="106"/>
      <c r="G1481" s="106"/>
      <c r="H1481" s="106"/>
      <c r="I1481" s="138"/>
    </row>
    <row r="1482" spans="2:9" ht="36" customHeight="1" x14ac:dyDescent="0.25">
      <c r="B1482" s="3">
        <v>1476</v>
      </c>
      <c r="C1482" s="137"/>
      <c r="D1482" s="137"/>
      <c r="E1482" s="137"/>
      <c r="F1482" s="106"/>
      <c r="G1482" s="106"/>
      <c r="H1482" s="106"/>
      <c r="I1482" s="138"/>
    </row>
    <row r="1483" spans="2:9" ht="36" customHeight="1" x14ac:dyDescent="0.25">
      <c r="B1483" s="3">
        <v>1477</v>
      </c>
      <c r="C1483" s="137"/>
      <c r="D1483" s="137"/>
      <c r="E1483" s="137"/>
      <c r="F1483" s="106"/>
      <c r="G1483" s="106"/>
      <c r="H1483" s="106"/>
      <c r="I1483" s="138"/>
    </row>
    <row r="1484" spans="2:9" ht="36" customHeight="1" x14ac:dyDescent="0.25">
      <c r="B1484" s="3">
        <v>1478</v>
      </c>
      <c r="C1484" s="137"/>
      <c r="D1484" s="137"/>
      <c r="E1484" s="137"/>
      <c r="F1484" s="106"/>
      <c r="G1484" s="106"/>
      <c r="H1484" s="106"/>
      <c r="I1484" s="138"/>
    </row>
    <row r="1485" spans="2:9" ht="36" customHeight="1" x14ac:dyDescent="0.25">
      <c r="B1485" s="3">
        <v>1479</v>
      </c>
      <c r="C1485" s="137"/>
      <c r="D1485" s="137"/>
      <c r="E1485" s="137"/>
      <c r="F1485" s="106"/>
      <c r="G1485" s="106"/>
      <c r="H1485" s="106"/>
      <c r="I1485" s="138"/>
    </row>
    <row r="1486" spans="2:9" ht="36" customHeight="1" x14ac:dyDescent="0.25">
      <c r="B1486" s="3">
        <v>1480</v>
      </c>
      <c r="C1486" s="137"/>
      <c r="D1486" s="137"/>
      <c r="E1486" s="137"/>
      <c r="F1486" s="106"/>
      <c r="G1486" s="106"/>
      <c r="H1486" s="106"/>
      <c r="I1486" s="138"/>
    </row>
    <row r="1487" spans="2:9" ht="36" customHeight="1" x14ac:dyDescent="0.25">
      <c r="B1487" s="3">
        <v>1481</v>
      </c>
      <c r="C1487" s="137"/>
      <c r="D1487" s="137"/>
      <c r="E1487" s="137"/>
      <c r="F1487" s="106"/>
      <c r="G1487" s="106"/>
      <c r="H1487" s="106"/>
      <c r="I1487" s="138"/>
    </row>
    <row r="1488" spans="2:9" ht="36" customHeight="1" x14ac:dyDescent="0.25">
      <c r="B1488" s="3">
        <v>1482</v>
      </c>
      <c r="C1488" s="137"/>
      <c r="D1488" s="137"/>
      <c r="E1488" s="137"/>
      <c r="F1488" s="106"/>
      <c r="G1488" s="106"/>
      <c r="H1488" s="106"/>
      <c r="I1488" s="138"/>
    </row>
    <row r="1489" spans="2:9" ht="36" customHeight="1" x14ac:dyDescent="0.25">
      <c r="B1489" s="3">
        <v>1483</v>
      </c>
      <c r="C1489" s="137"/>
      <c r="D1489" s="137"/>
      <c r="E1489" s="137"/>
      <c r="F1489" s="106"/>
      <c r="G1489" s="106"/>
      <c r="H1489" s="106"/>
      <c r="I1489" s="138"/>
    </row>
    <row r="1490" spans="2:9" ht="36" customHeight="1" x14ac:dyDescent="0.25">
      <c r="B1490" s="3">
        <v>1484</v>
      </c>
      <c r="C1490" s="137"/>
      <c r="D1490" s="137"/>
      <c r="E1490" s="137"/>
      <c r="F1490" s="106"/>
      <c r="G1490" s="106"/>
      <c r="H1490" s="106"/>
      <c r="I1490" s="138"/>
    </row>
    <row r="1491" spans="2:9" ht="36" customHeight="1" x14ac:dyDescent="0.25">
      <c r="B1491" s="3">
        <v>1485</v>
      </c>
      <c r="C1491" s="137"/>
      <c r="D1491" s="137"/>
      <c r="E1491" s="137"/>
      <c r="F1491" s="106"/>
      <c r="G1491" s="106"/>
      <c r="H1491" s="106"/>
      <c r="I1491" s="138"/>
    </row>
    <row r="1492" spans="2:9" ht="36" customHeight="1" x14ac:dyDescent="0.25">
      <c r="B1492" s="3">
        <v>1486</v>
      </c>
      <c r="C1492" s="137"/>
      <c r="D1492" s="137"/>
      <c r="E1492" s="137"/>
      <c r="F1492" s="106"/>
      <c r="G1492" s="106"/>
      <c r="H1492" s="106"/>
      <c r="I1492" s="138"/>
    </row>
    <row r="1493" spans="2:9" ht="36" customHeight="1" x14ac:dyDescent="0.25">
      <c r="B1493" s="3">
        <v>1487</v>
      </c>
      <c r="C1493" s="137"/>
      <c r="D1493" s="137"/>
      <c r="E1493" s="137"/>
      <c r="F1493" s="106"/>
      <c r="G1493" s="106"/>
      <c r="H1493" s="106"/>
      <c r="I1493" s="138"/>
    </row>
    <row r="1494" spans="2:9" ht="36" customHeight="1" x14ac:dyDescent="0.25">
      <c r="B1494" s="3">
        <v>1488</v>
      </c>
      <c r="C1494" s="137"/>
      <c r="D1494" s="137"/>
      <c r="E1494" s="137"/>
      <c r="F1494" s="106"/>
      <c r="G1494" s="106"/>
      <c r="H1494" s="106"/>
      <c r="I1494" s="138"/>
    </row>
    <row r="1495" spans="2:9" ht="36" customHeight="1" x14ac:dyDescent="0.25">
      <c r="B1495" s="3">
        <v>1489</v>
      </c>
      <c r="C1495" s="137"/>
      <c r="D1495" s="137"/>
      <c r="E1495" s="137"/>
      <c r="F1495" s="106"/>
      <c r="G1495" s="106"/>
      <c r="H1495" s="106"/>
      <c r="I1495" s="138"/>
    </row>
    <row r="1496" spans="2:9" ht="36" customHeight="1" x14ac:dyDescent="0.25">
      <c r="B1496" s="3">
        <v>1490</v>
      </c>
      <c r="C1496" s="137"/>
      <c r="D1496" s="137"/>
      <c r="E1496" s="137"/>
      <c r="F1496" s="106"/>
      <c r="G1496" s="106"/>
      <c r="H1496" s="106"/>
      <c r="I1496" s="138"/>
    </row>
    <row r="1497" spans="2:9" ht="36" customHeight="1" x14ac:dyDescent="0.25">
      <c r="B1497" s="3">
        <v>1491</v>
      </c>
      <c r="C1497" s="137"/>
      <c r="D1497" s="137"/>
      <c r="E1497" s="137"/>
      <c r="F1497" s="106"/>
      <c r="G1497" s="106"/>
      <c r="H1497" s="106"/>
      <c r="I1497" s="138"/>
    </row>
    <row r="1498" spans="2:9" ht="36" customHeight="1" x14ac:dyDescent="0.25">
      <c r="B1498" s="3">
        <v>1492</v>
      </c>
      <c r="C1498" s="137"/>
      <c r="D1498" s="137"/>
      <c r="E1498" s="137"/>
      <c r="F1498" s="106"/>
      <c r="G1498" s="106"/>
      <c r="H1498" s="106"/>
      <c r="I1498" s="138"/>
    </row>
    <row r="1499" spans="2:9" ht="36" customHeight="1" x14ac:dyDescent="0.25">
      <c r="B1499" s="3">
        <v>1493</v>
      </c>
      <c r="C1499" s="137"/>
      <c r="D1499" s="137"/>
      <c r="E1499" s="137"/>
      <c r="F1499" s="106"/>
      <c r="G1499" s="106"/>
      <c r="H1499" s="106"/>
      <c r="I1499" s="138"/>
    </row>
    <row r="1500" spans="2:9" ht="36" customHeight="1" x14ac:dyDescent="0.25">
      <c r="B1500" s="3">
        <v>1494</v>
      </c>
      <c r="C1500" s="137"/>
      <c r="D1500" s="137"/>
      <c r="E1500" s="137"/>
      <c r="F1500" s="106"/>
      <c r="G1500" s="106"/>
      <c r="H1500" s="106"/>
      <c r="I1500" s="138"/>
    </row>
    <row r="1501" spans="2:9" ht="36" customHeight="1" x14ac:dyDescent="0.25">
      <c r="B1501" s="3">
        <v>1495</v>
      </c>
      <c r="C1501" s="137"/>
      <c r="D1501" s="137"/>
      <c r="E1501" s="137"/>
      <c r="F1501" s="106"/>
      <c r="G1501" s="106"/>
      <c r="H1501" s="106"/>
      <c r="I1501" s="138"/>
    </row>
    <row r="1502" spans="2:9" ht="36" customHeight="1" x14ac:dyDescent="0.25">
      <c r="B1502" s="3">
        <v>1496</v>
      </c>
      <c r="C1502" s="137"/>
      <c r="D1502" s="137"/>
      <c r="E1502" s="137"/>
      <c r="F1502" s="106"/>
      <c r="G1502" s="106"/>
      <c r="H1502" s="106"/>
      <c r="I1502" s="138"/>
    </row>
    <row r="1503" spans="2:9" ht="36" customHeight="1" x14ac:dyDescent="0.25">
      <c r="B1503" s="3">
        <v>1497</v>
      </c>
      <c r="C1503" s="137"/>
      <c r="D1503" s="137"/>
      <c r="E1503" s="137"/>
      <c r="F1503" s="106"/>
      <c r="G1503" s="106"/>
      <c r="H1503" s="106"/>
      <c r="I1503" s="138"/>
    </row>
    <row r="1504" spans="2:9" ht="36" customHeight="1" x14ac:dyDescent="0.25">
      <c r="B1504" s="3">
        <v>1498</v>
      </c>
      <c r="C1504" s="137"/>
      <c r="D1504" s="137"/>
      <c r="E1504" s="137"/>
      <c r="F1504" s="106"/>
      <c r="G1504" s="106"/>
      <c r="H1504" s="106"/>
      <c r="I1504" s="138"/>
    </row>
    <row r="1505" spans="2:9" ht="36" customHeight="1" x14ac:dyDescent="0.25">
      <c r="B1505" s="3">
        <v>1499</v>
      </c>
      <c r="C1505" s="137"/>
      <c r="D1505" s="137"/>
      <c r="E1505" s="137"/>
      <c r="F1505" s="106"/>
      <c r="G1505" s="106"/>
      <c r="H1505" s="106"/>
      <c r="I1505" s="138"/>
    </row>
    <row r="1506" spans="2:9" ht="36" customHeight="1" x14ac:dyDescent="0.25">
      <c r="B1506" s="3">
        <v>1500</v>
      </c>
      <c r="C1506" s="137"/>
      <c r="D1506" s="137"/>
      <c r="E1506" s="137"/>
      <c r="F1506" s="106"/>
      <c r="G1506" s="106"/>
      <c r="H1506" s="106"/>
      <c r="I1506" s="138"/>
    </row>
  </sheetData>
  <sheetProtection password="9004" sheet="1" objects="1" scenarios="1"/>
  <conditionalFormatting sqref="G7:G1506">
    <cfRule type="expression" dxfId="9" priority="6">
      <formula>F7="Troca de Pneus"</formula>
    </cfRule>
  </conditionalFormatting>
  <conditionalFormatting sqref="H7:H1506">
    <cfRule type="expression" dxfId="8" priority="5">
      <formula>F7="Troca de Pneus"</formula>
    </cfRule>
  </conditionalFormatting>
  <dataValidations count="6">
    <dataValidation type="list" allowBlank="1" showInputMessage="1" showErrorMessage="1" sqref="C7:C1506">
      <formula1>$B$7:$B$37</formula1>
    </dataValidation>
    <dataValidation type="list" allowBlank="1" showInputMessage="1" showErrorMessage="1" sqref="E7:E1506">
      <formula1>INDIRECT($E$5)</formula1>
    </dataValidation>
    <dataValidation type="list" allowBlank="1" showInputMessage="1" showErrorMessage="1" sqref="F7:F1506">
      <formula1>"Corretiva,Preventiva"</formula1>
    </dataValidation>
    <dataValidation type="list" allowBlank="1" showInputMessage="1" showErrorMessage="1" sqref="D7:D1506">
      <formula1>$J$7:$J$18</formula1>
    </dataValidation>
    <dataValidation type="list" allowBlank="1" showInputMessage="1" showErrorMessage="1" sqref="H7:H1506">
      <formula1>INDIRECT($H$5)</formula1>
    </dataValidation>
    <dataValidation type="list" allowBlank="1" showInputMessage="1" showErrorMessage="1" sqref="G7:G1506">
      <formula1>INDIRECT($G$5)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"/>
  <sheetViews>
    <sheetView showGridLines="0" zoomScaleNormal="100" workbookViewId="0">
      <selection activeCell="D3" sqref="D3"/>
    </sheetView>
  </sheetViews>
  <sheetFormatPr defaultRowHeight="15" x14ac:dyDescent="0.25"/>
  <cols>
    <col min="1" max="2" width="1.7109375" style="4" customWidth="1"/>
    <col min="3" max="3" width="25.85546875" style="4" bestFit="1" customWidth="1"/>
    <col min="4" max="4" width="25.7109375" style="4" bestFit="1" customWidth="1"/>
    <col min="5" max="18" width="9.140625" style="4"/>
    <col min="19" max="19" width="5.85546875" style="4" customWidth="1"/>
    <col min="20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102" customFormat="1" x14ac:dyDescent="0.25"/>
    <row r="4" spans="1:29" s="3" customFormat="1" x14ac:dyDescent="0.25">
      <c r="A4" s="102"/>
      <c r="B4" s="102"/>
      <c r="C4" s="148" t="s">
        <v>80</v>
      </c>
      <c r="D4" s="105" t="s">
        <v>232</v>
      </c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73"/>
      <c r="X4" s="2"/>
      <c r="Y4" s="1"/>
      <c r="Z4" s="1"/>
      <c r="AA4" s="1"/>
      <c r="AB4" s="1"/>
      <c r="AC4" s="1"/>
    </row>
    <row r="5" spans="1:29" s="3" customFormat="1" ht="5.0999999999999996" customHeight="1" x14ac:dyDescent="0.25">
      <c r="A5" s="102"/>
      <c r="B5" s="103"/>
      <c r="C5" s="104"/>
      <c r="G5" s="12"/>
      <c r="H5" s="12"/>
      <c r="I5" s="13"/>
      <c r="J5" s="13"/>
      <c r="K5" s="13"/>
      <c r="L5" s="13"/>
    </row>
    <row r="6" spans="1:29" ht="14.1" customHeight="1" x14ac:dyDescent="0.25">
      <c r="C6" s="144" t="s">
        <v>133</v>
      </c>
      <c r="D6" s="144" t="s">
        <v>133</v>
      </c>
    </row>
    <row r="7" spans="1:29" ht="21" x14ac:dyDescent="0.25">
      <c r="C7" s="145">
        <f ca="1">IFERROR(HLOOKUP($C$4,'RC (3)'!$D$6:$O$17,2,FALSE),0)</f>
        <v>30</v>
      </c>
      <c r="D7" s="145">
        <f ca="1">'RC (3)'!P7</f>
        <v>30</v>
      </c>
    </row>
    <row r="8" spans="1:29" ht="5.0999999999999996" customHeight="1" x14ac:dyDescent="0.25">
      <c r="C8" s="146"/>
      <c r="D8" s="146"/>
    </row>
    <row r="9" spans="1:29" ht="14.1" customHeight="1" x14ac:dyDescent="0.25">
      <c r="C9" s="144" t="s">
        <v>134</v>
      </c>
      <c r="D9" s="144" t="s">
        <v>134</v>
      </c>
    </row>
    <row r="10" spans="1:29" ht="21" x14ac:dyDescent="0.25">
      <c r="C10" s="145">
        <f>IFERROR(HLOOKUP($C$4,'RC (3)'!$D$6:$O$17,3,FALSE),0)</f>
        <v>200</v>
      </c>
      <c r="D10" s="145">
        <f>'RC (3)'!P8</f>
        <v>200</v>
      </c>
    </row>
    <row r="11" spans="1:29" ht="5.0999999999999996" customHeight="1" x14ac:dyDescent="0.25">
      <c r="C11" s="146"/>
      <c r="D11" s="146"/>
    </row>
    <row r="12" spans="1:29" ht="14.1" customHeight="1" x14ac:dyDescent="0.25">
      <c r="C12" s="144" t="s">
        <v>195</v>
      </c>
      <c r="D12" s="144" t="s">
        <v>195</v>
      </c>
    </row>
    <row r="13" spans="1:29" ht="21" x14ac:dyDescent="0.25">
      <c r="C13" s="147">
        <f ca="1">IFERROR(HLOOKUP($C$4,'RC (3)'!$D$6:$O$17,5,FALSE),0)</f>
        <v>100</v>
      </c>
      <c r="D13" s="147">
        <f ca="1">'RC (3)'!P10</f>
        <v>100</v>
      </c>
    </row>
    <row r="14" spans="1:29" ht="5.0999999999999996" customHeight="1" x14ac:dyDescent="0.25">
      <c r="C14" s="146"/>
      <c r="D14" s="146"/>
    </row>
    <row r="15" spans="1:29" ht="14.1" customHeight="1" x14ac:dyDescent="0.25">
      <c r="C15" s="144" t="s">
        <v>136</v>
      </c>
      <c r="D15" s="144" t="s">
        <v>136</v>
      </c>
    </row>
    <row r="16" spans="1:29" ht="21" x14ac:dyDescent="0.25">
      <c r="C16" s="147">
        <f ca="1">IFERROR(HLOOKUP($C$4,'RC (3)'!$D$6:$O$17,6,FALSE),0)</f>
        <v>0.25125628140703515</v>
      </c>
      <c r="D16" s="147">
        <f ca="1">'RC (3)'!P11</f>
        <v>0.25125628140703515</v>
      </c>
    </row>
    <row r="17" spans="3:4" ht="5.0999999999999996" customHeight="1" x14ac:dyDescent="0.25">
      <c r="C17" s="146"/>
      <c r="D17" s="146"/>
    </row>
    <row r="18" spans="3:4" ht="14.1" customHeight="1" x14ac:dyDescent="0.25">
      <c r="C18" s="144" t="s">
        <v>196</v>
      </c>
      <c r="D18" s="144" t="s">
        <v>196</v>
      </c>
    </row>
    <row r="19" spans="3:4" ht="21" x14ac:dyDescent="0.25">
      <c r="C19" s="147">
        <f ca="1">IFERROR(HLOOKUP($C$4,'RC (3)'!$D$6:$O$17,7,FALSE),0)</f>
        <v>0</v>
      </c>
      <c r="D19" s="147">
        <f ca="1">'RC (3)'!P12</f>
        <v>0</v>
      </c>
    </row>
    <row r="20" spans="3:4" ht="5.0999999999999996" customHeight="1" x14ac:dyDescent="0.25">
      <c r="C20" s="146"/>
      <c r="D20" s="146"/>
    </row>
    <row r="21" spans="3:4" ht="14.1" customHeight="1" x14ac:dyDescent="0.25">
      <c r="C21" s="144" t="s">
        <v>137</v>
      </c>
      <c r="D21" s="144" t="s">
        <v>137</v>
      </c>
    </row>
    <row r="22" spans="3:4" ht="21" x14ac:dyDescent="0.25">
      <c r="C22" s="147">
        <f ca="1">IFERROR(HLOOKUP($C$4,'RC (3)'!$D$6:$O$17,8,FALSE),0)</f>
        <v>1</v>
      </c>
      <c r="D22" s="147">
        <f ca="1">'RC (3)'!P13</f>
        <v>1</v>
      </c>
    </row>
    <row r="23" spans="3:4" ht="5.0999999999999996" customHeight="1" x14ac:dyDescent="0.25">
      <c r="C23" s="146"/>
      <c r="D23" s="146"/>
    </row>
    <row r="24" spans="3:4" ht="14.1" customHeight="1" x14ac:dyDescent="0.25">
      <c r="C24" s="144" t="s">
        <v>226</v>
      </c>
      <c r="D24" s="144" t="s">
        <v>226</v>
      </c>
    </row>
    <row r="25" spans="3:4" ht="21" x14ac:dyDescent="0.25">
      <c r="C25" s="145">
        <f ca="1">IFERROR(HLOOKUP($C$4,'RC (3)'!$D$6:$O$17,10,FALSE),0)</f>
        <v>398</v>
      </c>
      <c r="D25" s="145">
        <f ca="1">'RC (3)'!P15</f>
        <v>398</v>
      </c>
    </row>
    <row r="26" spans="3:4" ht="5.0999999999999996" customHeight="1" x14ac:dyDescent="0.25">
      <c r="C26" s="146"/>
      <c r="D26" s="146"/>
    </row>
    <row r="27" spans="3:4" ht="14.1" customHeight="1" x14ac:dyDescent="0.25">
      <c r="C27" s="144" t="s">
        <v>227</v>
      </c>
      <c r="D27" s="144" t="s">
        <v>227</v>
      </c>
    </row>
    <row r="28" spans="3:4" ht="21" x14ac:dyDescent="0.25">
      <c r="C28" s="145">
        <f ca="1">IFERROR(HLOOKUP($C$4,'RC (3)'!$D$6:$O$17,11,FALSE),0)</f>
        <v>0</v>
      </c>
      <c r="D28" s="145">
        <f ca="1">'RC (3)'!P16</f>
        <v>0</v>
      </c>
    </row>
    <row r="29" spans="3:4" ht="5.0999999999999996" customHeight="1" x14ac:dyDescent="0.25">
      <c r="C29" s="146"/>
      <c r="D29" s="146"/>
    </row>
    <row r="30" spans="3:4" ht="14.1" customHeight="1" x14ac:dyDescent="0.25">
      <c r="C30" s="144" t="s">
        <v>230</v>
      </c>
      <c r="D30" s="144" t="s">
        <v>230</v>
      </c>
    </row>
    <row r="31" spans="3:4" ht="21" x14ac:dyDescent="0.25">
      <c r="C31" s="145">
        <f ca="1">IFERROR(HLOOKUP($C$4,'RC (3)'!$D$6:$O$17,12,FALSE),0)</f>
        <v>168</v>
      </c>
      <c r="D31" s="145">
        <f ca="1">'RC (3)'!P17</f>
        <v>168</v>
      </c>
    </row>
  </sheetData>
  <sheetProtection password="9004" sheet="1" objects="1" scenarios="1"/>
  <conditionalFormatting sqref="C25:D25 C28:D28 C31:D31">
    <cfRule type="cellIs" dxfId="7" priority="1" operator="lessThan">
      <formula>0</formula>
    </cfRule>
    <cfRule type="cellIs" dxfId="6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scale="49" orientation="portrait" r:id="rId1"/>
  <colBreaks count="1" manualBreakCount="1">
    <brk id="19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'RC (3)'!$D$6:$O$6</xm:f>
          </x14:formula1>
          <xm:sqref>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AC109"/>
  <sheetViews>
    <sheetView showGridLines="0" zoomScale="90" zoomScaleNormal="90" workbookViewId="0">
      <selection sqref="A1:XFD1048576"/>
    </sheetView>
  </sheetViews>
  <sheetFormatPr defaultRowHeight="15" customHeight="1" zeroHeight="1" x14ac:dyDescent="0.25"/>
  <cols>
    <col min="1" max="1" width="1.7109375" style="25" customWidth="1"/>
    <col min="2" max="2" width="1.7109375" style="4" customWidth="1"/>
    <col min="3" max="3" width="29.7109375" style="4" customWidth="1"/>
    <col min="4" max="16" width="13.7109375" style="4" customWidth="1"/>
    <col min="17" max="17" width="9.140625" style="3"/>
    <col min="18" max="26" width="9.85546875" style="3" bestFit="1" customWidth="1"/>
    <col min="27" max="29" width="7.5703125" style="3" bestFit="1" customWidth="1"/>
    <col min="30" max="16384" width="9.140625" style="3"/>
  </cols>
  <sheetData>
    <row r="1" spans="1:29" s="77" customFormat="1" ht="30" customHeight="1" x14ac:dyDescent="0.35">
      <c r="A1" s="76"/>
      <c r="B1" s="76"/>
      <c r="C1" s="80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</row>
    <row r="2" spans="1:29" s="79" customFormat="1" ht="24.95" customHeight="1" x14ac:dyDescent="0.2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29" s="65" customFormat="1" ht="20.100000000000001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spans="1:29" ht="20.100000000000001" customHeight="1" x14ac:dyDescent="0.35">
      <c r="B4" s="25"/>
      <c r="C4" s="81" t="s">
        <v>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65"/>
      <c r="R4" s="65"/>
      <c r="S4" s="65"/>
      <c r="T4" s="65"/>
      <c r="U4" s="65"/>
      <c r="V4" s="65"/>
      <c r="W4" s="1"/>
      <c r="X4" s="2"/>
      <c r="Y4" s="1"/>
      <c r="Z4" s="1"/>
      <c r="AA4" s="1"/>
      <c r="AB4" s="1"/>
      <c r="AC4" s="1"/>
    </row>
    <row r="5" spans="1:29" ht="15.75" thickBot="1" x14ac:dyDescent="0.3">
      <c r="C5" s="3"/>
      <c r="D5" s="3" t="s">
        <v>118</v>
      </c>
      <c r="E5" s="3" t="s">
        <v>228</v>
      </c>
      <c r="F5" s="3" t="s">
        <v>200</v>
      </c>
      <c r="G5" s="3" t="s">
        <v>201</v>
      </c>
      <c r="H5" s="3" t="s">
        <v>202</v>
      </c>
      <c r="I5" s="3" t="s">
        <v>203</v>
      </c>
      <c r="J5" s="3" t="s">
        <v>204</v>
      </c>
      <c r="K5" s="3" t="s">
        <v>205</v>
      </c>
      <c r="L5" s="3" t="s">
        <v>206</v>
      </c>
      <c r="M5" s="3" t="s">
        <v>207</v>
      </c>
      <c r="N5" s="3" t="s">
        <v>208</v>
      </c>
      <c r="O5" s="3" t="s">
        <v>209</v>
      </c>
      <c r="P5" s="54"/>
    </row>
    <row r="6" spans="1:29" ht="37.5" customHeight="1" thickTop="1" thickBot="1" x14ac:dyDescent="0.3">
      <c r="D6" s="7" t="s">
        <v>80</v>
      </c>
      <c r="E6" s="7" t="s">
        <v>81</v>
      </c>
      <c r="F6" s="7" t="s">
        <v>82</v>
      </c>
      <c r="G6" s="7" t="s">
        <v>83</v>
      </c>
      <c r="H6" s="7" t="s">
        <v>84</v>
      </c>
      <c r="I6" s="7" t="s">
        <v>85</v>
      </c>
      <c r="J6" s="7" t="s">
        <v>86</v>
      </c>
      <c r="K6" s="7" t="s">
        <v>87</v>
      </c>
      <c r="L6" s="7" t="s">
        <v>88</v>
      </c>
      <c r="M6" s="7" t="s">
        <v>89</v>
      </c>
      <c r="N6" s="7" t="s">
        <v>90</v>
      </c>
      <c r="O6" s="7" t="s">
        <v>91</v>
      </c>
      <c r="P6" s="7" t="s">
        <v>92</v>
      </c>
      <c r="Q6" s="9"/>
    </row>
    <row r="7" spans="1:29" s="12" customFormat="1" ht="37.5" customHeight="1" thickTop="1" thickBot="1" x14ac:dyDescent="0.3">
      <c r="A7" s="85"/>
      <c r="B7" s="36"/>
      <c r="C7" s="15" t="s">
        <v>133</v>
      </c>
      <c r="D7" s="38">
        <f ca="1">SUM(INDIRECT(D5&amp;'RC (3)'!$Q$7))</f>
        <v>30</v>
      </c>
      <c r="E7" s="38">
        <f ca="1">SUM(INDIRECT(E5&amp;'RC (3)'!$Q$7))</f>
        <v>0</v>
      </c>
      <c r="F7" s="38">
        <f ca="1">SUM(INDIRECT(F5&amp;'RC (3)'!$Q$7))</f>
        <v>0</v>
      </c>
      <c r="G7" s="38">
        <f ca="1">SUM(INDIRECT(G5&amp;'RC (3)'!$Q$7))</f>
        <v>0</v>
      </c>
      <c r="H7" s="38">
        <f ca="1">SUM(INDIRECT(H5&amp;'RC (3)'!$Q$7))</f>
        <v>0</v>
      </c>
      <c r="I7" s="38">
        <f ca="1">SUM(INDIRECT(I5&amp;'RC (3)'!$Q$7))</f>
        <v>0</v>
      </c>
      <c r="J7" s="38">
        <f ca="1">SUM(INDIRECT(J5&amp;'RC (3)'!$Q$7))</f>
        <v>0</v>
      </c>
      <c r="K7" s="38">
        <f ca="1">SUM(INDIRECT(K5&amp;'RC (3)'!$Q$7))</f>
        <v>0</v>
      </c>
      <c r="L7" s="38">
        <f ca="1">SUM(INDIRECT(L5&amp;'RC (3)'!$Q$7))</f>
        <v>0</v>
      </c>
      <c r="M7" s="38">
        <f ca="1">SUM(INDIRECT(M5&amp;'RC (3)'!$Q$7))</f>
        <v>0</v>
      </c>
      <c r="N7" s="38">
        <f ca="1">SUM(INDIRECT(N5&amp;'RC (3)'!$Q$7))</f>
        <v>0</v>
      </c>
      <c r="O7" s="38">
        <f ca="1">SUM(INDIRECT(O5&amp;'RC (3)'!$Q$7))</f>
        <v>0</v>
      </c>
      <c r="P7" s="38">
        <f ca="1">SUM(D7:O7)</f>
        <v>30</v>
      </c>
      <c r="Q7" s="12" t="s">
        <v>236</v>
      </c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37.5" customHeight="1" thickTop="1" thickBot="1" x14ac:dyDescent="0.3">
      <c r="C8" s="15" t="s">
        <v>134</v>
      </c>
      <c r="D8" s="38">
        <f>SUMIFS(MANU!$I$7:$I$1506,MANU!$D$7:$D$1506,D$6)</f>
        <v>200</v>
      </c>
      <c r="E8" s="38">
        <f>SUMIFS(MANU!$I$7:$I$1506,MANU!$D$7:$D$1506,E$6)</f>
        <v>0</v>
      </c>
      <c r="F8" s="38">
        <f>SUMIFS(MANU!$I$7:$I$1506,MANU!$D$7:$D$1506,F$6)</f>
        <v>0</v>
      </c>
      <c r="G8" s="38">
        <f>SUMIFS(MANU!$I$7:$I$1506,MANU!$D$7:$D$1506,G$6)</f>
        <v>0</v>
      </c>
      <c r="H8" s="38">
        <f>SUMIFS(MANU!$I$7:$I$1506,MANU!$D$7:$D$1506,H$6)</f>
        <v>0</v>
      </c>
      <c r="I8" s="38">
        <f>SUMIFS(MANU!$I$7:$I$1506,MANU!$D$7:$D$1506,I$6)</f>
        <v>0</v>
      </c>
      <c r="J8" s="38">
        <f>SUMIFS(MANU!$I$7:$I$1506,MANU!$D$7:$D$1506,J$6)</f>
        <v>0</v>
      </c>
      <c r="K8" s="38">
        <f>SUMIFS(MANU!$I$7:$I$1506,MANU!$D$7:$D$1506,K$6)</f>
        <v>0</v>
      </c>
      <c r="L8" s="38">
        <f>SUMIFS(MANU!$I$7:$I$1506,MANU!$D$7:$D$1506,L$6)</f>
        <v>0</v>
      </c>
      <c r="M8" s="38">
        <f>SUMIFS(MANU!$I$7:$I$1506,MANU!$D$7:$D$1506,M$6)</f>
        <v>0</v>
      </c>
      <c r="N8" s="38">
        <f>SUMIFS(MANU!$I$7:$I$1506,MANU!$D$7:$D$1506,N$6)</f>
        <v>0</v>
      </c>
      <c r="O8" s="38">
        <f>SUMIFS(MANU!$I$7:$I$1506,MANU!$D$7:$D$1506,O$6)</f>
        <v>0</v>
      </c>
      <c r="P8" s="38">
        <f t="shared" ref="P8:P13" si="0">SUM(D8:O8)</f>
        <v>200</v>
      </c>
    </row>
    <row r="9" spans="1:29" ht="9.9499999999999993" customHeight="1" thickTop="1" thickBot="1" x14ac:dyDescent="0.3"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29" ht="37.5" customHeight="1" thickTop="1" thickBot="1" x14ac:dyDescent="0.3">
      <c r="C10" s="15" t="s">
        <v>195</v>
      </c>
      <c r="D10" s="39">
        <f ca="1">SUM(INDIRECT(D5&amp;$Q$10))</f>
        <v>100</v>
      </c>
      <c r="E10" s="39">
        <f t="shared" ref="E10:O10" ca="1" si="1">SUM(INDIRECT(E5&amp;$Q$10))</f>
        <v>0</v>
      </c>
      <c r="F10" s="39">
        <f t="shared" ca="1" si="1"/>
        <v>0</v>
      </c>
      <c r="G10" s="39">
        <f t="shared" ca="1" si="1"/>
        <v>0</v>
      </c>
      <c r="H10" s="39">
        <f t="shared" ca="1" si="1"/>
        <v>0</v>
      </c>
      <c r="I10" s="39">
        <f t="shared" ca="1" si="1"/>
        <v>0</v>
      </c>
      <c r="J10" s="39">
        <f t="shared" ca="1" si="1"/>
        <v>0</v>
      </c>
      <c r="K10" s="39">
        <f t="shared" ca="1" si="1"/>
        <v>0</v>
      </c>
      <c r="L10" s="39">
        <f t="shared" ca="1" si="1"/>
        <v>0</v>
      </c>
      <c r="M10" s="39">
        <f t="shared" ca="1" si="1"/>
        <v>0</v>
      </c>
      <c r="N10" s="39">
        <f t="shared" ca="1" si="1"/>
        <v>0</v>
      </c>
      <c r="O10" s="39">
        <f t="shared" ca="1" si="1"/>
        <v>0</v>
      </c>
      <c r="P10" s="38">
        <f t="shared" ca="1" si="0"/>
        <v>100</v>
      </c>
      <c r="Q10" s="3" t="s">
        <v>237</v>
      </c>
    </row>
    <row r="11" spans="1:29" ht="37.5" customHeight="1" thickTop="1" thickBot="1" x14ac:dyDescent="0.3">
      <c r="C11" s="15" t="s">
        <v>136</v>
      </c>
      <c r="D11" s="40">
        <f ca="1">IF(ISERROR(D10/D15),0,D10/D15)</f>
        <v>0.25125628140703515</v>
      </c>
      <c r="E11" s="40">
        <f t="shared" ref="E11:O11" ca="1" si="2">IF(ISERROR(E10/E15),0,E10/E15)</f>
        <v>0</v>
      </c>
      <c r="F11" s="40">
        <f t="shared" ca="1" si="2"/>
        <v>0</v>
      </c>
      <c r="G11" s="40">
        <f t="shared" ca="1" si="2"/>
        <v>0</v>
      </c>
      <c r="H11" s="40">
        <f t="shared" ca="1" si="2"/>
        <v>0</v>
      </c>
      <c r="I11" s="40">
        <f t="shared" ca="1" si="2"/>
        <v>0</v>
      </c>
      <c r="J11" s="40">
        <f t="shared" ca="1" si="2"/>
        <v>0</v>
      </c>
      <c r="K11" s="40">
        <f t="shared" ca="1" si="2"/>
        <v>0</v>
      </c>
      <c r="L11" s="40">
        <f t="shared" ca="1" si="2"/>
        <v>0</v>
      </c>
      <c r="M11" s="40">
        <f t="shared" ca="1" si="2"/>
        <v>0</v>
      </c>
      <c r="N11" s="40">
        <f t="shared" ca="1" si="2"/>
        <v>0</v>
      </c>
      <c r="O11" s="40">
        <f t="shared" ca="1" si="2"/>
        <v>0</v>
      </c>
      <c r="P11" s="40">
        <f t="shared" ca="1" si="0"/>
        <v>0.25125628140703515</v>
      </c>
    </row>
    <row r="12" spans="1:29" ht="37.5" customHeight="1" thickTop="1" thickBot="1" x14ac:dyDescent="0.3">
      <c r="C12" s="15" t="s">
        <v>196</v>
      </c>
      <c r="D12" s="39">
        <f ca="1">IF(ISERROR(D10/D16),0,D10/D16)</f>
        <v>0</v>
      </c>
      <c r="E12" s="39">
        <f t="shared" ref="E12:O12" ca="1" si="3">IF(ISERROR(E10/E16),0,E10/E16)</f>
        <v>0</v>
      </c>
      <c r="F12" s="39">
        <f t="shared" ca="1" si="3"/>
        <v>0</v>
      </c>
      <c r="G12" s="39">
        <f t="shared" ca="1" si="3"/>
        <v>0</v>
      </c>
      <c r="H12" s="39">
        <f t="shared" ca="1" si="3"/>
        <v>0</v>
      </c>
      <c r="I12" s="39">
        <f t="shared" ca="1" si="3"/>
        <v>0</v>
      </c>
      <c r="J12" s="39">
        <f t="shared" ca="1" si="3"/>
        <v>0</v>
      </c>
      <c r="K12" s="39">
        <f t="shared" ca="1" si="3"/>
        <v>0</v>
      </c>
      <c r="L12" s="39">
        <f t="shared" ca="1" si="3"/>
        <v>0</v>
      </c>
      <c r="M12" s="39">
        <f t="shared" ca="1" si="3"/>
        <v>0</v>
      </c>
      <c r="N12" s="39">
        <f t="shared" ca="1" si="3"/>
        <v>0</v>
      </c>
      <c r="O12" s="39">
        <f t="shared" ca="1" si="3"/>
        <v>0</v>
      </c>
      <c r="P12" s="39">
        <f t="shared" ca="1" si="0"/>
        <v>0</v>
      </c>
    </row>
    <row r="13" spans="1:29" ht="37.5" customHeight="1" thickTop="1" thickBot="1" x14ac:dyDescent="0.3">
      <c r="C13" s="15" t="s">
        <v>137</v>
      </c>
      <c r="D13" s="41">
        <f ca="1">COUNTA(INDIRECT(D5&amp;$Q$13))</f>
        <v>1</v>
      </c>
      <c r="E13" s="41">
        <f t="shared" ref="E13:O13" ca="1" si="4">COUNTA(INDIRECT(E5&amp;$Q$13))</f>
        <v>0</v>
      </c>
      <c r="F13" s="41">
        <f t="shared" ca="1" si="4"/>
        <v>0</v>
      </c>
      <c r="G13" s="41">
        <f t="shared" ca="1" si="4"/>
        <v>0</v>
      </c>
      <c r="H13" s="41">
        <f t="shared" ca="1" si="4"/>
        <v>0</v>
      </c>
      <c r="I13" s="41">
        <f t="shared" ca="1" si="4"/>
        <v>0</v>
      </c>
      <c r="J13" s="41">
        <f t="shared" ca="1" si="4"/>
        <v>0</v>
      </c>
      <c r="K13" s="41">
        <f t="shared" ca="1" si="4"/>
        <v>0</v>
      </c>
      <c r="L13" s="41">
        <f t="shared" ca="1" si="4"/>
        <v>0</v>
      </c>
      <c r="M13" s="41">
        <f t="shared" ca="1" si="4"/>
        <v>0</v>
      </c>
      <c r="N13" s="41">
        <f t="shared" ca="1" si="4"/>
        <v>0</v>
      </c>
      <c r="O13" s="41">
        <f t="shared" ca="1" si="4"/>
        <v>0</v>
      </c>
      <c r="P13" s="39">
        <f t="shared" ca="1" si="0"/>
        <v>1</v>
      </c>
      <c r="Q13" s="3" t="s">
        <v>238</v>
      </c>
    </row>
    <row r="14" spans="1:29" ht="9.9499999999999993" customHeight="1" thickTop="1" thickBot="1" x14ac:dyDescent="0.3"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29" ht="30" customHeight="1" thickTop="1" thickBot="1" x14ac:dyDescent="0.3">
      <c r="C15" s="15" t="s">
        <v>226</v>
      </c>
      <c r="D15" s="99">
        <f ca="1">SUMIFS(INDIRECT(D$5&amp;"!$U$7:$U$1006"),INDIRECT(D$5&amp;"!$S$7:$S$1006"),"Frete",INDIRECT(D$5&amp;"!$V$7:$V$1006"),"&gt;"&amp;0)</f>
        <v>398</v>
      </c>
      <c r="E15" s="99">
        <f t="shared" ref="E15:O15" ca="1" si="5">SUMIFS(INDIRECT(E$5&amp;"!$U$7:$U$1006"),INDIRECT(E$5&amp;"!$S$7:$S$1006"),"Frete",INDIRECT(E$5&amp;"!$V$7:$V$1006"),"&gt;"&amp;0)</f>
        <v>0</v>
      </c>
      <c r="F15" s="99">
        <f t="shared" ca="1" si="5"/>
        <v>0</v>
      </c>
      <c r="G15" s="99">
        <f t="shared" ca="1" si="5"/>
        <v>0</v>
      </c>
      <c r="H15" s="99">
        <f t="shared" ca="1" si="5"/>
        <v>0</v>
      </c>
      <c r="I15" s="99">
        <f t="shared" ca="1" si="5"/>
        <v>0</v>
      </c>
      <c r="J15" s="99">
        <f t="shared" ca="1" si="5"/>
        <v>0</v>
      </c>
      <c r="K15" s="99">
        <f t="shared" ca="1" si="5"/>
        <v>0</v>
      </c>
      <c r="L15" s="99">
        <f t="shared" ca="1" si="5"/>
        <v>0</v>
      </c>
      <c r="M15" s="99">
        <f t="shared" ca="1" si="5"/>
        <v>0</v>
      </c>
      <c r="N15" s="99">
        <f t="shared" ca="1" si="5"/>
        <v>0</v>
      </c>
      <c r="O15" s="99">
        <f t="shared" ca="1" si="5"/>
        <v>0</v>
      </c>
      <c r="P15" s="99">
        <f t="shared" ref="P15:P16" ca="1" si="6">SUM(D15:O15)</f>
        <v>398</v>
      </c>
      <c r="Q15" s="3" t="s">
        <v>238</v>
      </c>
    </row>
    <row r="16" spans="1:29" ht="37.5" customHeight="1" thickTop="1" thickBot="1" x14ac:dyDescent="0.3">
      <c r="A16" s="82"/>
      <c r="B16" s="42"/>
      <c r="C16" s="15" t="s">
        <v>227</v>
      </c>
      <c r="D16" s="99">
        <f ca="1">SUMIFS(INDIRECT(D$5&amp;"!$U$7:$U$1006"),INDIRECT(D$5&amp;"!$S$7:$S$1006"),"Locação",INDIRECT(D$5&amp;"!$V$7:$V$1006"),"&gt;"&amp;0)</f>
        <v>0</v>
      </c>
      <c r="E16" s="99">
        <f t="shared" ref="E16:O16" ca="1" si="7">SUMIFS(INDIRECT(E$5&amp;"!$U$7:$U$1006"),INDIRECT(E$5&amp;"!$S$7:$S$1006"),"Locação",INDIRECT(E$5&amp;"!$V$7:$V$1006"),"&gt;"&amp;0)</f>
        <v>0</v>
      </c>
      <c r="F16" s="99">
        <f t="shared" ca="1" si="7"/>
        <v>0</v>
      </c>
      <c r="G16" s="99">
        <f t="shared" ca="1" si="7"/>
        <v>0</v>
      </c>
      <c r="H16" s="99">
        <f t="shared" ca="1" si="7"/>
        <v>0</v>
      </c>
      <c r="I16" s="99">
        <f t="shared" ca="1" si="7"/>
        <v>0</v>
      </c>
      <c r="J16" s="99">
        <f t="shared" ca="1" si="7"/>
        <v>0</v>
      </c>
      <c r="K16" s="99">
        <f t="shared" ca="1" si="7"/>
        <v>0</v>
      </c>
      <c r="L16" s="99">
        <f t="shared" ca="1" si="7"/>
        <v>0</v>
      </c>
      <c r="M16" s="99">
        <f t="shared" ca="1" si="7"/>
        <v>0</v>
      </c>
      <c r="N16" s="99">
        <f t="shared" ca="1" si="7"/>
        <v>0</v>
      </c>
      <c r="O16" s="99">
        <f t="shared" ca="1" si="7"/>
        <v>0</v>
      </c>
      <c r="P16" s="99">
        <f t="shared" ca="1" si="6"/>
        <v>0</v>
      </c>
      <c r="Q16" s="3" t="s">
        <v>238</v>
      </c>
    </row>
    <row r="17" spans="3:16" ht="37.5" customHeight="1" thickTop="1" thickBot="1" x14ac:dyDescent="0.3">
      <c r="C17" s="15" t="s">
        <v>230</v>
      </c>
      <c r="D17" s="99">
        <f ca="1">IFERROR(SUM(D15:D16)-SUM(D7:D8),0)</f>
        <v>168</v>
      </c>
      <c r="E17" s="99">
        <f t="shared" ref="E17:O17" ca="1" si="8">IFERROR(SUM(E15:E16)-SUM(E7:E8),0)</f>
        <v>0</v>
      </c>
      <c r="F17" s="99">
        <f t="shared" ca="1" si="8"/>
        <v>0</v>
      </c>
      <c r="G17" s="99">
        <f t="shared" ca="1" si="8"/>
        <v>0</v>
      </c>
      <c r="H17" s="99">
        <f t="shared" ca="1" si="8"/>
        <v>0</v>
      </c>
      <c r="I17" s="99">
        <f t="shared" ca="1" si="8"/>
        <v>0</v>
      </c>
      <c r="J17" s="99">
        <f t="shared" ca="1" si="8"/>
        <v>0</v>
      </c>
      <c r="K17" s="99">
        <f t="shared" ca="1" si="8"/>
        <v>0</v>
      </c>
      <c r="L17" s="99">
        <f t="shared" ca="1" si="8"/>
        <v>0</v>
      </c>
      <c r="M17" s="99">
        <f t="shared" ca="1" si="8"/>
        <v>0</v>
      </c>
      <c r="N17" s="99">
        <f t="shared" ca="1" si="8"/>
        <v>0</v>
      </c>
      <c r="O17" s="99">
        <f t="shared" ca="1" si="8"/>
        <v>0</v>
      </c>
      <c r="P17" s="99">
        <f t="shared" ref="P17" ca="1" si="9">SUM(D17:O17)</f>
        <v>168</v>
      </c>
    </row>
    <row r="18" spans="3:16" ht="37.5" customHeight="1" thickTop="1" x14ac:dyDescent="0.25"/>
    <row r="19" spans="3:16" ht="37.5" customHeight="1" x14ac:dyDescent="0.25"/>
    <row r="20" spans="3:16" ht="30" customHeight="1" x14ac:dyDescent="0.25"/>
    <row r="21" spans="3:16" ht="30" customHeight="1" x14ac:dyDescent="0.25"/>
    <row r="22" spans="3:16" ht="30" customHeight="1" x14ac:dyDescent="0.25"/>
    <row r="23" spans="3:16" ht="30" customHeight="1" x14ac:dyDescent="0.25"/>
    <row r="24" spans="3:16" ht="30" customHeight="1" x14ac:dyDescent="0.25"/>
    <row r="25" spans="3:16" ht="30" customHeight="1" x14ac:dyDescent="0.25"/>
    <row r="26" spans="3:16" ht="30" customHeight="1" x14ac:dyDescent="0.25"/>
    <row r="27" spans="3:16" ht="30" customHeight="1" x14ac:dyDescent="0.25"/>
    <row r="28" spans="3:16" ht="30" customHeight="1" x14ac:dyDescent="0.25"/>
    <row r="29" spans="3:16" ht="30" customHeight="1" x14ac:dyDescent="0.25"/>
    <row r="30" spans="3:16" ht="30" customHeight="1" x14ac:dyDescent="0.25"/>
    <row r="31" spans="3:16" ht="30" customHeight="1" x14ac:dyDescent="0.25"/>
    <row r="32" spans="3:16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30" customHeight="1" x14ac:dyDescent="0.25"/>
    <row r="104" x14ac:dyDescent="0.25"/>
    <row r="105" x14ac:dyDescent="0.25"/>
    <row r="106" x14ac:dyDescent="0.25"/>
    <row r="107" x14ac:dyDescent="0.25"/>
    <row r="108" ht="15" customHeight="1" x14ac:dyDescent="0.25"/>
    <row r="109" ht="15" customHeight="1" x14ac:dyDescent="0.25"/>
  </sheetData>
  <sheetProtection password="9004" sheet="1" objects="1" scenarios="1"/>
  <conditionalFormatting sqref="D17:P17">
    <cfRule type="cellIs" dxfId="5" priority="1" operator="lessThan">
      <formula>0</formula>
    </cfRule>
    <cfRule type="cellIs" dxfId="4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AC105"/>
  <sheetViews>
    <sheetView showGridLines="0" zoomScale="90" zoomScaleNormal="90" workbookViewId="0">
      <selection sqref="A1:XFD1048576"/>
    </sheetView>
  </sheetViews>
  <sheetFormatPr defaultRowHeight="15" zeroHeight="1" x14ac:dyDescent="0.25"/>
  <cols>
    <col min="1" max="1" width="1.7109375" style="25" customWidth="1"/>
    <col min="2" max="2" width="1.7109375" style="4" customWidth="1"/>
    <col min="3" max="3" width="38.5703125" style="4" customWidth="1"/>
    <col min="4" max="5" width="18.5703125" style="4" customWidth="1"/>
    <col min="6" max="6" width="4.28515625" style="4" customWidth="1"/>
    <col min="7" max="7" width="25.7109375" style="4" customWidth="1"/>
    <col min="8" max="8" width="21.42578125" style="4" customWidth="1"/>
    <col min="9" max="16" width="18.5703125" style="4" customWidth="1"/>
    <col min="17" max="16384" width="9.140625" style="4"/>
  </cols>
  <sheetData>
    <row r="1" spans="1:29" s="76" customFormat="1" ht="30" customHeight="1" x14ac:dyDescent="0.35">
      <c r="C1" s="80"/>
    </row>
    <row r="2" spans="1:29" s="78" customFormat="1" ht="24.95" customHeight="1" x14ac:dyDescent="0.25"/>
    <row r="3" spans="1:29" s="25" customFormat="1" ht="20.100000000000001" customHeight="1" x14ac:dyDescent="0.25"/>
    <row r="4" spans="1:29" s="3" customFormat="1" ht="20.100000000000001" customHeight="1" x14ac:dyDescent="0.35">
      <c r="A4" s="25"/>
      <c r="B4" s="25"/>
      <c r="C4" s="81" t="s">
        <v>20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1"/>
      <c r="X4" s="2"/>
      <c r="Y4" s="1"/>
      <c r="Z4" s="1"/>
      <c r="AA4" s="1"/>
      <c r="AB4" s="1"/>
      <c r="AC4" s="1"/>
    </row>
    <row r="5" spans="1:29" ht="15" customHeight="1" thickBot="1" x14ac:dyDescent="0.3"/>
    <row r="6" spans="1:29" ht="30" customHeight="1" thickTop="1" thickBot="1" x14ac:dyDescent="0.3">
      <c r="C6" s="114" t="s">
        <v>154</v>
      </c>
      <c r="D6" s="115"/>
      <c r="E6" s="116"/>
    </row>
    <row r="7" spans="1:29" s="36" customFormat="1" ht="30" customHeight="1" thickTop="1" thickBot="1" x14ac:dyDescent="0.3">
      <c r="A7" s="85"/>
      <c r="C7" s="15" t="s">
        <v>61</v>
      </c>
      <c r="D7" s="7" t="s">
        <v>66</v>
      </c>
      <c r="E7" s="7" t="s">
        <v>152</v>
      </c>
      <c r="F7" s="4"/>
      <c r="G7" s="7" t="s">
        <v>100</v>
      </c>
      <c r="H7" s="7" t="s">
        <v>66</v>
      </c>
      <c r="I7" s="4"/>
      <c r="J7" s="4"/>
      <c r="K7" s="4"/>
      <c r="L7" s="4"/>
      <c r="M7" s="4"/>
      <c r="N7" s="4"/>
      <c r="O7" s="4"/>
      <c r="P7" s="4"/>
    </row>
    <row r="8" spans="1:29" ht="30" customHeight="1" thickTop="1" thickBot="1" x14ac:dyDescent="0.3">
      <c r="C8" s="32" t="str">
        <f>IF(E8=0,"-",'CAD (3)'!AD8)</f>
        <v>Trocar palhetas do para-brisa</v>
      </c>
      <c r="D8" s="32">
        <f>IF(ISERROR(VLOOKUP(C8,'CAD (3)'!$AB$8:$AH$57,7,FALSE)),0,VLOOKUP(C8,'CAD (3)'!$AB$8:$AH$57,7,FALSE))</f>
        <v>1</v>
      </c>
      <c r="E8" s="37">
        <f>IF('CAD (3)'!AE8&lt;1,0,IF(ISERROR('CAD (3)'!AE8),0,'CAD (3)'!AE8))</f>
        <v>200.00069999999999</v>
      </c>
      <c r="G8" s="32" t="s">
        <v>102</v>
      </c>
      <c r="H8" s="32">
        <f>COUNTIF(MANU!$F$7:$F$1506,'RC'!G8)</f>
        <v>0</v>
      </c>
    </row>
    <row r="9" spans="1:29" ht="30" customHeight="1" thickTop="1" thickBot="1" x14ac:dyDescent="0.3">
      <c r="C9" s="32" t="str">
        <f>IF(E9=0,"-",'CAD (3)'!AD9)</f>
        <v>Outros serviços de manutenção</v>
      </c>
      <c r="D9" s="32">
        <f>IF(ISERROR(VLOOKUP(C9,'CAD (3)'!$AB$8:$AH$57,7,FALSE)),0,VLOOKUP(C9,'CAD (3)'!$AB$8:$AH$57,7,FALSE))</f>
        <v>0</v>
      </c>
      <c r="E9" s="37">
        <f>IF(ISERROR('CAD (3)'!AE9),0,'CAD (3)'!AE9)</f>
        <v>5.0000000000000001E-3</v>
      </c>
      <c r="G9" s="32" t="s">
        <v>101</v>
      </c>
      <c r="H9" s="32">
        <f>COUNTIF(MANU!$F$7:$F$1506,'RC'!G9)</f>
        <v>1</v>
      </c>
    </row>
    <row r="10" spans="1:29" ht="30" customHeight="1" thickTop="1" thickBot="1" x14ac:dyDescent="0.3">
      <c r="C10" s="32" t="str">
        <f>IF(E10=0,"-",'CAD (3)'!AD10)</f>
        <v>Serviço de manutenção extra</v>
      </c>
      <c r="D10" s="32">
        <f>IF(ISERROR(VLOOKUP(C10,'CAD (3)'!$AB$8:$AH$57,7,FALSE)),0,VLOOKUP(C10,'CAD (3)'!$AB$8:$AH$57,7,FALSE))</f>
        <v>0</v>
      </c>
      <c r="E10" s="37">
        <f>IF(ISERROR('CAD (3)'!AE10),0,'CAD (3)'!AE10)</f>
        <v>1.6000000000000001E-3</v>
      </c>
    </row>
    <row r="11" spans="1:29" ht="30" customHeight="1" thickTop="1" thickBot="1" x14ac:dyDescent="0.3">
      <c r="C11" s="32" t="str">
        <f>IF(E11=0,"-",'CAD (3)'!AD11)</f>
        <v>Verificar pneus</v>
      </c>
      <c r="D11" s="32">
        <f>IF(ISERROR(VLOOKUP(C11,'CAD (3)'!$AB$8:$AH$57,7,FALSE)),0,VLOOKUP(C11,'CAD (3)'!$AB$8:$AH$57,7,FALSE))</f>
        <v>0</v>
      </c>
      <c r="E11" s="37">
        <f>IF(ISERROR('CAD (3)'!AE11),0,'CAD (3)'!AE11)</f>
        <v>1.5E-3</v>
      </c>
    </row>
    <row r="12" spans="1:29" ht="30" customHeight="1" thickTop="1" thickBot="1" x14ac:dyDescent="0.3">
      <c r="C12" s="32" t="str">
        <f>IF(E12=0,"-",'CAD (3)'!AD12)</f>
        <v>Verificar iluminação e sinalização</v>
      </c>
      <c r="D12" s="32">
        <f>IF(ISERROR(VLOOKUP(C12,'CAD (3)'!$AB$8:$AH$57,7,FALSE)),0,VLOOKUP(C12,'CAD (3)'!$AB$8:$AH$57,7,FALSE))</f>
        <v>0</v>
      </c>
      <c r="E12" s="37">
        <f>IF(ISERROR('CAD (3)'!AE12),0,'CAD (3)'!AE12)</f>
        <v>1.4E-3</v>
      </c>
    </row>
    <row r="13" spans="1:29" ht="30" customHeight="1" thickTop="1" thickBot="1" x14ac:dyDescent="0.3">
      <c r="C13" s="32" t="str">
        <f>IF(E13=0,"-",'CAD (3)'!AD13)</f>
        <v>Verificar erguedor de eixo</v>
      </c>
      <c r="D13" s="32">
        <f>IF(ISERROR(VLOOKUP(C13,'CAD (3)'!$AB$8:$AH$57,7,FALSE)),0,VLOOKUP(C13,'CAD (3)'!$AB$8:$AH$57,7,FALSE))</f>
        <v>0</v>
      </c>
      <c r="E13" s="37">
        <f>IF(ISERROR('CAD (3)'!AE13),0,'CAD (3)'!AE13)</f>
        <v>1.2999999999999999E-3</v>
      </c>
    </row>
    <row r="14" spans="1:29" ht="30" customHeight="1" thickTop="1" thickBot="1" x14ac:dyDescent="0.3">
      <c r="C14" s="32" t="str">
        <f>IF(E14=0,"-",'CAD (3)'!AD14)</f>
        <v>Verificar pólos da bateria</v>
      </c>
      <c r="D14" s="32">
        <f>IF(ISERROR(VLOOKUP(C14,'CAD (3)'!$AB$8:$AH$57,7,FALSE)),0,VLOOKUP(C14,'CAD (3)'!$AB$8:$AH$57,7,FALSE))</f>
        <v>0</v>
      </c>
      <c r="E14" s="37">
        <f>IF(ISERROR('CAD (3)'!AE14),0,'CAD (3)'!AE14)</f>
        <v>1.1999999999999999E-3</v>
      </c>
    </row>
    <row r="15" spans="1:29" ht="30" customHeight="1" thickTop="1" thickBot="1" x14ac:dyDescent="0.3">
      <c r="C15" s="32" t="str">
        <f>IF(E15=0,"-",'CAD (3)'!AD15)</f>
        <v>Verificar compressor de ar</v>
      </c>
      <c r="D15" s="32">
        <f>IF(ISERROR(VLOOKUP(C15,'CAD (3)'!$AB$8:$AH$57,7,FALSE)),0,VLOOKUP(C15,'CAD (3)'!$AB$8:$AH$57,7,FALSE))</f>
        <v>0</v>
      </c>
      <c r="E15" s="37">
        <f>IF(ISERROR('CAD (3)'!AE15),0,'CAD (3)'!AE15)</f>
        <v>1.1000000000000001E-3</v>
      </c>
    </row>
    <row r="16" spans="1:29" ht="30" customHeight="1" thickTop="1" thickBot="1" x14ac:dyDescent="0.3">
      <c r="C16" s="32" t="str">
        <f>IF(E16=0,"-",'CAD (3)'!AD16)</f>
        <v>Verificar bomba d'água</v>
      </c>
      <c r="D16" s="32">
        <f>IF(ISERROR(VLOOKUP(C16,'CAD (3)'!$AB$8:$AH$57,7,FALSE)),0,VLOOKUP(C16,'CAD (3)'!$AB$8:$AH$57,7,FALSE))</f>
        <v>0</v>
      </c>
      <c r="E16" s="37">
        <f>IF(ISERROR('CAD (3)'!AE16),0,'CAD (3)'!AE16)</f>
        <v>1E-3</v>
      </c>
    </row>
    <row r="17" spans="3:5" ht="30" customHeight="1" thickTop="1" thickBot="1" x14ac:dyDescent="0.3">
      <c r="C17" s="32" t="str">
        <f>IF(E17=0,"-",'CAD (3)'!AD17)</f>
        <v>Verificar unidade injetora</v>
      </c>
      <c r="D17" s="32">
        <f>IF(ISERROR(VLOOKUP(C17,'CAD (3)'!$AB$8:$AH$57,7,FALSE)),0,VLOOKUP(C17,'CAD (3)'!$AB$8:$AH$57,7,FALSE))</f>
        <v>0</v>
      </c>
      <c r="E17" s="37">
        <f>IF(ISERROR('CAD (3)'!AE17),0,'CAD (3)'!AE17)</f>
        <v>8.9999999999999998E-4</v>
      </c>
    </row>
    <row r="18" spans="3:5" ht="30" customHeight="1" thickTop="1" thickBot="1" x14ac:dyDescent="0.3">
      <c r="C18" s="32" t="str">
        <f>IF(E18=0,"-",'CAD (3)'!AD18)</f>
        <v>Verificar compressão do motor</v>
      </c>
      <c r="D18" s="32">
        <f>IF(ISERROR(VLOOKUP(C18,'CAD (3)'!$AB$8:$AH$57,7,FALSE)),0,VLOOKUP(C18,'CAD (3)'!$AB$8:$AH$57,7,FALSE))</f>
        <v>0</v>
      </c>
      <c r="E18" s="37">
        <f>IF(ISERROR('CAD (3)'!AE18),0,'CAD (3)'!AE18)</f>
        <v>8.0000000000000004E-4</v>
      </c>
    </row>
    <row r="19" spans="3:5" ht="30" customHeight="1" thickTop="1" thickBot="1" x14ac:dyDescent="0.3">
      <c r="C19" s="32" t="str">
        <f>IF(E19=0,"-",'CAD (3)'!AD19)</f>
        <v>Trocar filtro lubrificante</v>
      </c>
      <c r="D19" s="32">
        <f>IF(ISERROR(VLOOKUP(C19,'CAD (3)'!$AB$8:$AH$57,7,FALSE)),0,VLOOKUP(C19,'CAD (3)'!$AB$8:$AH$57,7,FALSE))</f>
        <v>0</v>
      </c>
      <c r="E19" s="37">
        <f>IF(ISERROR('CAD (3)'!AE19),0,'CAD (3)'!AE19)</f>
        <v>5.9999999999999995E-4</v>
      </c>
    </row>
    <row r="20" spans="3:5" ht="30" customHeight="1" thickTop="1" thickBot="1" x14ac:dyDescent="0.3">
      <c r="C20" s="32" t="str">
        <f>IF(E20=0,"-",'CAD (3)'!AD20)</f>
        <v>Trocar filtro diesel</v>
      </c>
      <c r="D20" s="32">
        <f>IF(ISERROR(VLOOKUP(C20,'CAD (3)'!$AB$8:$AH$57,7,FALSE)),0,VLOOKUP(C20,'CAD (3)'!$AB$8:$AH$57,7,FALSE))</f>
        <v>0</v>
      </c>
      <c r="E20" s="37">
        <f>IF(ISERROR('CAD (3)'!AE20),0,'CAD (3)'!AE20)</f>
        <v>5.0000000000000001E-4</v>
      </c>
    </row>
    <row r="21" spans="3:5" ht="30" customHeight="1" thickTop="1" thickBot="1" x14ac:dyDescent="0.3">
      <c r="C21" s="32" t="str">
        <f>IF(E21=0,"-",'CAD (3)'!AD21)</f>
        <v>Trocar filtro da cabine</v>
      </c>
      <c r="D21" s="32">
        <f>IF(ISERROR(VLOOKUP(C21,'CAD (3)'!$AB$8:$AH$57,7,FALSE)),0,VLOOKUP(C21,'CAD (3)'!$AB$8:$AH$57,7,FALSE))</f>
        <v>0</v>
      </c>
      <c r="E21" s="37">
        <f>IF(ISERROR('CAD (3)'!AE21),0,'CAD (3)'!AE21)</f>
        <v>4.0000000000000002E-4</v>
      </c>
    </row>
    <row r="22" spans="3:5" ht="30" customHeight="1" thickTop="1" thickBot="1" x14ac:dyDescent="0.3">
      <c r="C22" s="32" t="str">
        <f>IF(E22=0,"-",'CAD (3)'!AD22)</f>
        <v>Trocar filtro racor</v>
      </c>
      <c r="D22" s="32">
        <f>IF(ISERROR(VLOOKUP(C22,'CAD (3)'!$AB$8:$AH$57,7,FALSE)),0,VLOOKUP(C22,'CAD (3)'!$AB$8:$AH$57,7,FALSE))</f>
        <v>0</v>
      </c>
      <c r="E22" s="37">
        <f>IF(ISERROR('CAD (3)'!AE22),0,'CAD (3)'!AE22)</f>
        <v>2.9999999999999997E-4</v>
      </c>
    </row>
    <row r="23" spans="3:5" ht="30" customHeight="1" thickTop="1" thickBot="1" x14ac:dyDescent="0.3">
      <c r="C23" s="32" t="s">
        <v>153</v>
      </c>
      <c r="D23" s="32">
        <f>SUM('CAD (3)'!$AH$8:$AH$57)-SUM('RC'!$D$8:$D$22)</f>
        <v>0</v>
      </c>
      <c r="E23" s="37">
        <f>SUM('CAD (3)'!$N$8:$Y$57)-SUM('RC'!$E$8:$E$22)</f>
        <v>-1.8299999999982219E-2</v>
      </c>
    </row>
    <row r="24" spans="3:5" ht="30" customHeight="1" thickTop="1" x14ac:dyDescent="0.25"/>
    <row r="25" spans="3:5" ht="30" customHeight="1" x14ac:dyDescent="0.25"/>
    <row r="26" spans="3:5" ht="30" customHeight="1" x14ac:dyDescent="0.25"/>
    <row r="27" spans="3:5" ht="30" customHeight="1" x14ac:dyDescent="0.25"/>
    <row r="28" spans="3:5" ht="30" customHeight="1" x14ac:dyDescent="0.25"/>
    <row r="29" spans="3:5" ht="30" customHeight="1" x14ac:dyDescent="0.25"/>
    <row r="30" spans="3:5" ht="30" customHeight="1" x14ac:dyDescent="0.25"/>
    <row r="31" spans="3:5" ht="30" customHeight="1" x14ac:dyDescent="0.25"/>
    <row r="32" spans="3:5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x14ac:dyDescent="0.25"/>
    <row r="103" x14ac:dyDescent="0.25"/>
    <row r="104" x14ac:dyDescent="0.25"/>
    <row r="105" x14ac:dyDescent="0.25"/>
  </sheetData>
  <sheetProtection password="9004" sheet="1" objects="1" scenarios="1"/>
  <mergeCells count="1">
    <mergeCell ref="C6:E6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9</vt:i4>
      </vt:variant>
    </vt:vector>
  </HeadingPairs>
  <TitlesOfParts>
    <vt:vector size="36" baseType="lpstr">
      <vt:lpstr>Ini</vt:lpstr>
      <vt:lpstr>CAD</vt:lpstr>
      <vt:lpstr>CAD (2)</vt:lpstr>
      <vt:lpstr>CAD (3)</vt:lpstr>
      <vt:lpstr>MANU (2)</vt:lpstr>
      <vt:lpstr>MANU</vt:lpstr>
      <vt:lpstr>Das</vt:lpstr>
      <vt:lpstr>RC (3)</vt:lpstr>
      <vt:lpstr>RC</vt:lpstr>
      <vt:lpstr>RC (2)</vt:lpstr>
      <vt:lpstr>GRAF</vt:lpstr>
      <vt:lpstr>GRAF (2)</vt:lpstr>
      <vt:lpstr>GRAF (3)</vt:lpstr>
      <vt:lpstr>RI</vt:lpstr>
      <vt:lpstr>Dúvidas</vt:lpstr>
      <vt:lpstr>JAN</vt:lpstr>
      <vt:lpstr>LAN_FEV</vt:lpstr>
      <vt:lpstr>LAN_MAR</vt:lpstr>
      <vt:lpstr>LAN_ABR</vt:lpstr>
      <vt:lpstr>LAN_MAI</vt:lpstr>
      <vt:lpstr>LAN_JUN</vt:lpstr>
      <vt:lpstr>LAN_JUL</vt:lpstr>
      <vt:lpstr>LAN_AGO</vt:lpstr>
      <vt:lpstr>LAN_SET</vt:lpstr>
      <vt:lpstr>LAN_OUT</vt:lpstr>
      <vt:lpstr>LAN_NOV</vt:lpstr>
      <vt:lpstr>LAN_DEZ</vt:lpstr>
      <vt:lpstr>Das!Area_de_impressao</vt:lpstr>
      <vt:lpstr>RI!Area_de_impressao</vt:lpstr>
      <vt:lpstr>CAUSAS</vt:lpstr>
      <vt:lpstr>FROTA</vt:lpstr>
      <vt:lpstr>FROTA2</vt:lpstr>
      <vt:lpstr>MANUTENÇAO</vt:lpstr>
      <vt:lpstr>MOTORISTAS</vt:lpstr>
      <vt:lpstr>PLACA</vt:lpstr>
      <vt:lpstr>POSTOS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Fernand6</dc:creator>
  <cp:lastModifiedBy>Flavio Dias de Souza</cp:lastModifiedBy>
  <cp:lastPrinted>2022-01-12T20:21:48Z</cp:lastPrinted>
  <dcterms:created xsi:type="dcterms:W3CDTF">2014-08-23T07:21:08Z</dcterms:created>
  <dcterms:modified xsi:type="dcterms:W3CDTF">2022-01-13T19:45:42Z</dcterms:modified>
</cp:coreProperties>
</file>